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ΝΟΕΜΒΡΗΣ\"/>
    </mc:Choice>
  </mc:AlternateContent>
  <xr:revisionPtr revIDLastSave="0" documentId="13_ncr:1_{25BA5D53-924F-4B58-9D75-9F99CB96354F}" xr6:coauthVersionLast="47" xr6:coauthVersionMax="47" xr10:uidLastSave="{00000000-0000-0000-0000-000000000000}"/>
  <bookViews>
    <workbookView xWindow="-108" yWindow="-108" windowWidth="23256" windowHeight="12576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G60" i="10"/>
  <c r="F60" i="10"/>
  <c r="E60" i="10"/>
  <c r="D60" i="10"/>
  <c r="H56" i="9" l="1"/>
  <c r="G56" i="9"/>
  <c r="F56" i="9"/>
  <c r="E56" i="9"/>
  <c r="D56" i="9"/>
  <c r="C56" i="9"/>
  <c r="H89" i="7" l="1"/>
  <c r="G89" i="7"/>
  <c r="F89" i="7"/>
  <c r="E89" i="7"/>
  <c r="D89" i="7"/>
  <c r="C89" i="7"/>
  <c r="B89" i="7"/>
  <c r="F90" i="30"/>
  <c r="C135" i="4" l="1"/>
  <c r="E9" i="2"/>
  <c r="C9" i="2"/>
  <c r="B9" i="2"/>
  <c r="C25" i="6" l="1"/>
  <c r="C34" i="6"/>
  <c r="B19" i="2"/>
  <c r="C19" i="2"/>
  <c r="E19" i="2"/>
  <c r="B29" i="2"/>
  <c r="C29" i="2"/>
  <c r="E29" i="2"/>
  <c r="B7" i="41"/>
  <c r="C26" i="13"/>
  <c r="C7" i="41" l="1"/>
  <c r="D7" i="41" s="1"/>
  <c r="L63" i="14" l="1"/>
  <c r="K63" i="14"/>
  <c r="I63" i="14"/>
  <c r="H63" i="14"/>
  <c r="F63" i="14"/>
  <c r="E63" i="14"/>
  <c r="C63" i="14"/>
  <c r="B63" i="14"/>
  <c r="H57" i="5" l="1"/>
  <c r="G57" i="5"/>
  <c r="F57" i="5"/>
  <c r="E57" i="5"/>
  <c r="D57" i="5"/>
  <c r="C57" i="5"/>
  <c r="O7" i="41"/>
  <c r="N7" i="41"/>
  <c r="K7" i="41"/>
  <c r="J7" i="41"/>
  <c r="G7" i="41"/>
  <c r="F7" i="41"/>
  <c r="H7" i="41" l="1"/>
  <c r="P7" i="41"/>
  <c r="L7" i="41"/>
  <c r="G14" i="6" l="1"/>
  <c r="F14" i="6"/>
  <c r="E14" i="6"/>
  <c r="D14" i="6"/>
  <c r="C14" i="6"/>
  <c r="I57" i="5"/>
  <c r="B44" i="3"/>
  <c r="E44" i="3"/>
  <c r="H44" i="3"/>
  <c r="K44" i="3"/>
  <c r="B11" i="38"/>
  <c r="C11" i="38"/>
  <c r="D11" i="38" s="1"/>
  <c r="B17" i="38"/>
  <c r="C17" i="38"/>
  <c r="D17" i="38" s="1"/>
  <c r="K23" i="14" l="1"/>
  <c r="H23" i="14"/>
  <c r="E23" i="14"/>
  <c r="B23" i="14"/>
  <c r="B11" i="1" l="1"/>
  <c r="C11" i="1"/>
  <c r="B17" i="1"/>
  <c r="C17" i="1"/>
  <c r="D17" i="1" l="1"/>
  <c r="D11" i="1"/>
  <c r="B12" i="3" l="1"/>
  <c r="E12" i="3"/>
  <c r="H12" i="3"/>
  <c r="K12" i="3"/>
  <c r="B24" i="3"/>
  <c r="E24" i="3"/>
  <c r="H24" i="3"/>
  <c r="K24" i="3"/>
  <c r="B36" i="3"/>
  <c r="E36" i="3"/>
  <c r="H36" i="3"/>
  <c r="K36" i="3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<sst xmlns="http://schemas.openxmlformats.org/spreadsheetml/2006/main" count="3471" uniqueCount="814">
  <si>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</si>
  <si>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</si>
  <si>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</si>
  <si>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</si>
  <si>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</si>
  <si>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</si>
  <si>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</si>
  <si>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</si>
  <si>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</si>
  <si>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</si>
  <si>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</si>
  <si>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</si>
  <si>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</si>
  <si>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</si>
  <si>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</si>
  <si>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</si>
  <si>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</si>
  <si>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</si>
  <si>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</si>
  <si>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</si>
  <si>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</si>
  <si>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</si>
  <si>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</si>
  <si>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</si>
  <si>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</si>
  <si>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</si>
  <si>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</si>
  <si>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</si>
  <si>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</si>
  <si>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</si>
  <si>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</si>
  <si>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</si>
  <si>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</si>
  <si>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</si>
  <si>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</si>
  <si>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</si>
  <si>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</si>
  <si>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</si>
  <si>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</si>
  <si>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</si>
  <si>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</si>
  <si>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</si>
  <si>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</si>
  <si>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</si>
  <si>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</si>
  <si>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</si>
  <si>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</si>
  <si>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</si>
  <si>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</si>
  <si>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</si>
  <si>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</si>
  <si>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</si>
  <si>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</si>
  <si>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</si>
  <si>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</si>
  <si>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</si>
  <si>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</si>
  <si>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</si>
  <si>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</si>
  <si>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</si>
  <si>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</si>
  <si>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</si>
  <si>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</si>
  <si>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</si>
  <si>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</si>
  <si>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</si>
  <si>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</si>
  <si>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</si>
  <si>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</si>
  <si>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</si>
  <si>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</si>
  <si>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</si>
  <si>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</si>
  <si>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</si>
  <si>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</si>
  <si>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</si>
  <si>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</si>
  <si>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</si>
  <si>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</si>
  <si>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</si>
  <si>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</si>
  <si>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</si>
  <si>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</si>
  <si>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</si>
  <si>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</si>
  <si>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</si>
  <si>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</si>
  <si>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</si>
  <si>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</si>
  <si>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</si>
  <si>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</si>
  <si>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</si>
  <si>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</si>
  <si>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</si>
  <si>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</si>
  <si>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</si>
  <si>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</si>
  <si>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</si>
  <si>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</si>
  <si>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</si>
  <si>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</si>
  <si>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</si>
  <si>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</si>
  <si>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</si>
  <si>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</si>
  <si>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</si>
  <si>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</si>
  <si>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</si>
  <si>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</si>
  <si>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</si>
  <si>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</si>
  <si>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</si>
  <si>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</si>
  <si>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</si>
  <si>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</si>
  <si>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</si>
  <si>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</si>
  <si>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</si>
  <si>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</si>
  <si>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</si>
  <si>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</si>
  <si>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</si>
  <si>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</si>
  <si>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</si>
  <si>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</si>
  <si>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</si>
  <si>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</si>
  <si>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</si>
  <si>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</si>
  <si>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</si>
  <si>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</si>
  <si>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</si>
  <si>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</si>
  <si>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</si>
  <si>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</si>
  <si>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</si>
  <si>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</si>
  <si>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</si>
  <si>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</si>
  <si>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</si>
  <si>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</si>
  <si>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</si>
  <si>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</si>
  <si>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</si>
  <si>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</si>
  <si>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</si>
  <si>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</si>
  <si>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</si>
  <si>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</si>
  <si>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</si>
  <si>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</si>
  <si>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</si>
  <si>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</si>
  <si>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</si>
  <si>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</si>
  <si>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</si>
  <si>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</si>
  <si>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</si>
  <si>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</si>
  <si>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</si>
  <si>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</si>
  <si>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</si>
  <si>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</si>
  <si>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</si>
  <si>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</si>
  <si>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</si>
  <si>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</si>
  <si>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</si>
  <si>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</si>
  <si>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</si>
  <si>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</si>
  <si>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</si>
  <si>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</si>
  <si>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</si>
  <si>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</si>
  <si>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</si>
  <si>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</si>
  <si>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</si>
  <si>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</si>
  <si>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</si>
  <si>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</si>
  <si>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</si>
  <si>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</si>
  <si>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</si>
  <si>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</si>
  <si>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</si>
  <si>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</si>
  <si>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</si>
  <si>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</si>
  <si>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</si>
  <si>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</si>
  <si>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</si>
  <si>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</si>
  <si>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</si>
  <si>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</si>
  <si>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</si>
  <si>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</si>
  <si>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</si>
  <si>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</si>
  <si>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</si>
  <si>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</si>
  <si>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</si>
  <si>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</si>
  <si>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</si>
  <si>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</si>
  <si>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</si>
  <si>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</si>
  <si>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</si>
  <si>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</si>
  <si>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</si>
  <si>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</si>
  <si>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</si>
  <si>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</si>
  <si>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</si>
  <si>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</si>
  <si>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</si>
  <si>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</si>
  <si>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</si>
  <si>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</si>
  <si>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</si>
  <si>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</si>
  <si>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</si>
  <si>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</si>
  <si>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</si>
  <si>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</si>
  <si>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</si>
  <si>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</si>
  <si>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</si>
  <si>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</si>
  <si>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</si>
  <si>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</si>
  <si>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</si>
  <si>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</si>
  <si>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</si>
  <si>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</si>
  <si>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</si>
  <si>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</si>
  <si>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</si>
  <si>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</si>
  <si>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</si>
  <si>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</si>
  <si>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</si>
  <si>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</si>
  <si>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</si>
  <si>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</si>
  <si>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</si>
  <si>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</si>
  <si>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</si>
  <si>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</si>
  <si>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</si>
  <si>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</si>
  <si>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</si>
  <si>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</si>
  <si>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</si>
  <si>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</si>
  <si>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</si>
  <si>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</si>
  <si>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</si>
  <si>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</si>
  <si>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</si>
  <si>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</si>
  <si>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</si>
  <si>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</si>
  <si>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</si>
  <si>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</si>
  <si>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</si>
  <si>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</si>
  <si>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</si>
  <si>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</si>
  <si>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</si>
  <si>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</si>
  <si>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</si>
  <si>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</si>
  <si>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</si>
  <si>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</si>
  <si>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</si>
  <si>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</si>
  <si>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</si>
  <si>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</si>
  <si>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</si>
  <si>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</si>
  <si>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</si>
  <si>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</si>
  <si>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</si>
  <si>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</si>
  <si>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</si>
  <si>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</si>
  <si>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</si>
  <si>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</si>
  <si>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</si>
  <si>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</si>
  <si>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</si>
  <si>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</si>
  <si>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</si>
  <si>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</si>
  <si>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</si>
  <si>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</si>
  <si>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</si>
  <si>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</si>
  <si>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</si>
  <si>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</si>
  <si>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</si>
  <si>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</si>
  <si>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</si>
  <si>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</si>
  <si>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</si>
  <si>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</si>
  <si>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</si>
  <si>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</si>
  <si>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</si>
  <si>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</si>
  <si>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</si>
  <si>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</si>
  <si>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</si>
  <si>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</si>
  <si>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</si>
  <si>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</si>
  <si>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</si>
  <si>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</si>
  <si>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</si>
  <si>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</si>
  <si>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</si>
  <si>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</si>
  <si>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</si>
  <si>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</si>
  <si>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</si>
  <si>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</si>
  <si>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</si>
  <si>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</si>
  <si>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</si>
  <si>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</si>
  <si>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</si>
  <si>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</si>
  <si>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</si>
  <si>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</si>
  <si>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</si>
  <si>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</si>
  <si>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</si>
  <si>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</si>
  <si>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</si>
  <si>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</si>
  <si>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</si>
  <si>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</si>
  <si>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</si>
  <si>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</si>
  <si>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</si>
  <si>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</si>
  <si>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</si>
  <si>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</si>
  <si>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</si>
  <si>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</si>
  <si>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</si>
  <si>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</si>
  <si>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</si>
  <si>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</si>
  <si>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</si>
  <si>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</si>
  <si>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</si>
  <si>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</si>
  <si>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</si>
  <si>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</si>
  <si>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</si>
  <si>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</si>
  <si>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</si>
  <si>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</si>
  <si>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</si>
  <si>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</si>
  <si>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</si>
  <si>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</si>
  <si>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</si>
  <si>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</si>
  <si>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</si>
  <si>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</si>
  <si>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</si>
  <si>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</si>
  <si>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</si>
  <si>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</si>
  <si>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</si>
  <si>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</si>
  <si>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</si>
  <si>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</si>
  <si>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</si>
  <si>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</si>
  <si>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</si>
  <si>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</si>
  <si>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</si>
  <si>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</si>
  <si>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</si>
  <si>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</si>
  <si>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</si>
  <si>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</si>
  <si>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</si>
  <si>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</si>
  <si>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</si>
  <si>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</si>
  <si>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</si>
  <si>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</si>
  <si>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</si>
  <si>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</si>
  <si>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</si>
  <si>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</si>
  <si>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</si>
  <si>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</si>
  <si>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</si>
  <si>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</si>
  <si>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</si>
  <si>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</si>
  <si>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</si>
  <si>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</si>
  <si>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</si>
  <si>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</si>
  <si>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</si>
  <si>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</si>
  <si>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</si>
  <si>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</si>
  <si>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</si>
  <si>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</si>
  <si>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</si>
  <si>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</si>
  <si>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</si>
  <si>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</si>
  <si>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</si>
  <si>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</si>
  <si>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</si>
  <si>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</si>
  <si>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</si>
  <si>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</si>
  <si>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</si>
  <si>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</si>
  <si>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</si>
  <si>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</si>
  <si>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</si>
  <si>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</si>
  <si>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</si>
  <si>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</si>
  <si>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</si>
  <si>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</si>
  <si>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</si>
  <si>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</si>
  <si>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</si>
  <si>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</si>
  <si>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</si>
  <si>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</si>
  <si>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</si>
  <si>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</si>
  <si>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</si>
  <si>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</si>
  <si>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</si>
  <si>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</si>
  <si>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</si>
  <si>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</si>
  <si>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</si>
  <si>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</si>
  <si>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</si>
  <si>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</si>
  <si>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</si>
  <si>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</si>
  <si>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</si>
  <si>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</si>
  <si>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</si>
  <si>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</si>
  <si>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</si>
  <si>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</si>
  <si>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</si>
  <si>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</si>
  <si>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</si>
  <si>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</si>
  <si>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</si>
  <si>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</si>
  <si>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</si>
  <si>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</si>
  <si>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</si>
  <si>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</si>
  <si>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</si>
  <si>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</si>
  <si>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</si>
  <si>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</si>
  <si>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</si>
  <si>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</si>
  <si>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</si>
  <si>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</si>
  <si>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</si>
  <si>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</si>
  <si>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</si>
  <si>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</si>
  <si>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</si>
  <si>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</si>
  <si>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</si>
  <si>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</si>
  <si>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</si>
  <si>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</si>
  <si>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</si>
  <si>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</si>
  <si>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</si>
  <si>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</si>
  <si>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</si>
  <si>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</si>
  <si>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</si>
  <si>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</si>
  <si>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</si>
  <si>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</si>
  <si>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</si>
  <si>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</si>
  <si>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</si>
  <si>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</si>
  <si>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</si>
  <si>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</si>
  <si>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</si>
  <si>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</si>
  <si>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</si>
  <si>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</si>
  <si>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</si>
  <si>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</si>
  <si>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</si>
  <si>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</si>
  <si>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</si>
  <si>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</si>
  <si>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</si>
  <si>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</si>
  <si>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</si>
  <si>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</si>
  <si>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</si>
  <si>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</si>
  <si>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</si>
  <si>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</si>
  <si>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</si>
  <si>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</si>
  <si>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</si>
  <si>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</si>
  <si>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</si>
  <si>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</si>
  <si>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</si>
  <si>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</si>
  <si>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</si>
  <si>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</si>
  <si>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</si>
  <si>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</si>
  <si>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</si>
  <si>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</si>
  <si>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</si>
  <si>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</si>
  <si>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</si>
  <si>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</si>
  <si>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</si>
  <si>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</si>
  <si>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</si>
  <si>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</si>
  <si>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</si>
  <si>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</si>
  <si>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</si>
  <si>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</si>
  <si>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</si>
  <si>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</si>
  <si>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</si>
  <si>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</si>
  <si>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</si>
  <si>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</si>
  <si>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</si>
  <si>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</si>
  <si>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</si>
  <si>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</si>
  <si>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</si>
  <si>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</si>
  <si>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</si>
  <si>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</si>
  <si>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</si>
  <si>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</si>
  <si>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</si>
  <si>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</si>
  <si>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</si>
  <si>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</si>
  <si>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</si>
  <si>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</si>
  <si>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</si>
  <si>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</si>
  <si>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</si>
  <si>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</si>
  <si>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</si>
  <si>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</si>
  <si>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</si>
  <si>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</si>
  <si>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</si>
  <si>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</si>
  <si>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</si>
  <si>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</si>
  <si>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</si>
  <si>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</si>
  <si>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</si>
  <si>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</si>
  <si>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</si>
  <si>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</si>
  <si>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</si>
  <si>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</si>
  <si>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</si>
  <si>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</si>
  <si>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</si>
  <si>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</si>
  <si>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</si>
  <si>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</si>
  <si>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</si>
  <si>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</si>
  <si>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</si>
  <si>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</si>
  <si>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</si>
  <si>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</si>
  <si>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</si>
  <si>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</si>
  <si>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</si>
  <si>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</si>
  <si>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</si>
  <si>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</si>
  <si>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</si>
  <si>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</si>
  <si>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</si>
  <si>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</si>
  <si>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</si>
  <si>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</si>
  <si>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</si>
  <si>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</si>
  <si>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</si>
  <si>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</si>
  <si>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</si>
  <si>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</si>
  <si>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</si>
  <si>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</si>
  <si>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</si>
  <si>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</si>
  <si>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</si>
  <si>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</si>
  <si>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</si>
  <si>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</si>
  <si>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</si>
  <si>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</si>
  <si>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</si>
  <si>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</si>
  <si>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</si>
  <si>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</si>
  <si>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</si>
  <si>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</si>
  <si>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</si>
  <si>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</si>
  <si>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</si>
  <si>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</si>
  <si>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</si>
  <si>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</si>
  <si>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</si>
  <si>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</si>
  <si>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</si>
  <si>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</si>
  <si>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</si>
  <si>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</si>
  <si>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</si>
  <si>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</si>
  <si>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</si>
  <si>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</si>
  <si>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</si>
  <si>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</si>
  <si>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</si>
  <si>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</si>
  <si>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</si>
  <si>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</si>
  <si>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1.106,39 / 1.027,85</t>
  </si>
  <si>
    <t>1.044,94 / 969,37</t>
  </si>
  <si>
    <t>391,63 / 387,90</t>
  </si>
  <si>
    <t>368,28 / 364,63</t>
  </si>
  <si>
    <t>715,10 / 609,73</t>
  </si>
  <si>
    <t>676,09 / 574,62</t>
  </si>
  <si>
    <t>693,98 / 582,97</t>
  </si>
  <si>
    <t>658,71 / 548,67</t>
  </si>
  <si>
    <t>392,62 / 387,90</t>
  </si>
  <si>
    <t>383,78 / 387,90</t>
  </si>
  <si>
    <t>ΜΑΥΡΙΤΑΝΙΑ</t>
  </si>
  <si>
    <t>1.107,64 / 1.029,00</t>
  </si>
  <si>
    <t>1.046,11 / 970,35</t>
  </si>
  <si>
    <t>391,73 / 387,90</t>
  </si>
  <si>
    <t>368,37 / 364,63</t>
  </si>
  <si>
    <t>715,74 / 610,40</t>
  </si>
  <si>
    <t>676,70 / 575,41</t>
  </si>
  <si>
    <t>694,45 / 583,69</t>
  </si>
  <si>
    <t>659,17 / 549,24</t>
  </si>
  <si>
    <t>398,48 / 387,90</t>
  </si>
  <si>
    <t>389,48 / 387,90</t>
  </si>
  <si>
    <t>Κατανομή Συντάξεων ανά Κατηγορία Σύνταξης - ΔΑΠΑΝΗ (11/2023)</t>
  </si>
  <si>
    <t>Κατανομή Συντάξεων ανά Κατηγορία Σύνταξης - ΕΙΣΟΔΗΜΑ (11/2023)</t>
  </si>
  <si>
    <t>1.110,39 / 1.031,20</t>
  </si>
  <si>
    <t>1.048,64 / 972,40</t>
  </si>
  <si>
    <t>392,30 / 387,90</t>
  </si>
  <si>
    <t>368,93 / 364,63</t>
  </si>
  <si>
    <t>716,73 / 611,10</t>
  </si>
  <si>
    <t>677,62 / 576,08</t>
  </si>
  <si>
    <t>694,96 / 583,69</t>
  </si>
  <si>
    <t>659,62 / 549,16</t>
  </si>
  <si>
    <t>405,30 / 387,90</t>
  </si>
  <si>
    <t>396,09 / 387,90</t>
  </si>
  <si>
    <t>Διαστρωμάτωση Συντάξεων - ΔΑΠΑΝΗ (11/2023)</t>
  </si>
  <si>
    <t>Διαστρωμάτωση Συντάξεων - ΕΙΣΟΔΗΜΑ (11/2023)</t>
  </si>
  <si>
    <t>Συνταξιοδοτική Δαπάνη ΕΠΙΚΟΥΡΙΚΩΝ Συντάξεων 11/2023</t>
  </si>
  <si>
    <t>Συνταξιοδοτική Δαπάνη ΜΕΡΙΣΜΑΤΑ 11/2023</t>
  </si>
  <si>
    <t>Συνταξιοδοτική Δαπάνη ΚΥΡΙΩΝ Συντάξεων 11/2023</t>
  </si>
  <si>
    <t>Κατανομή Συντάξεων ανά Υπηκοότητα  (11/2023)</t>
  </si>
  <si>
    <t>Κατανομή Συντάξεων (Κύριων και Επικουρικών) ανά Νομό (11/2023)</t>
  </si>
  <si>
    <t>Κατανομή Κατά Αριθμό Καταβαλλόμενων Συντάξεων (11/2023)</t>
  </si>
  <si>
    <t>Αναλυτική Κατανομή Κατά Αριθμό Καταβαλλόμενων Συντάξεων (11/2023)</t>
  </si>
  <si>
    <t>Κατανομή Συντάξεων  ανά Νομό και κατηγορία (Γήρατος/Θανάτου/Αναπηρίας) (11/2023)</t>
  </si>
  <si>
    <t>Κατανομή συντάξεων ανά ταμείο για ασφαλισμένους που λαμβάνουν 10, 9, 8 ή 7 Συντάξεις (11/2023)</t>
  </si>
  <si>
    <t>Μέσο Μηνιαίο Εισόδημα από Συντάξεις προ Φόρων ανά Φύλο Συνταξιούχου - ΔΑΠΑΝΗ (11/2023)</t>
  </si>
  <si>
    <t>Διαστρωμάτωση Συνταξιούχων (Εισόδημα από όλες τις Συντάξεις) - ΔΑΠΑΝΗ (11/2023)</t>
  </si>
  <si>
    <t>Διαστρωμάτωση Συνταξιούχων - Ολοι  - ΔΑΠΑΝΗ  11/2023</t>
  </si>
  <si>
    <t>Διαστρωμάτωση Συνταξιούχων - Άνδρες - ΔΑΠΑΝΗ  11/2023</t>
  </si>
  <si>
    <t>Διαστρωμάτωση Συνταξιούχων - Γυναίκες - ΔΑΠΑΝΗ 11/2023</t>
  </si>
  <si>
    <t>Διαστρωμάτωση Συνταξιούχων - Άνδρες (Εισόδημα από όλες τις Συντάξεις) 11/2023</t>
  </si>
  <si>
    <t>Διαστρωμάτωση Συνταξιούχων - Γυναίκες (Εισόδημα από όλες τις Συντάξεις) 11/2023</t>
  </si>
  <si>
    <t>Διαστρωμάτωση Συνταξιούχων (Εισόδημα από όλες τις Συντάξεις) 11/2023</t>
  </si>
  <si>
    <t>Διαστρωμάτωση Συνταξιούχων - Ολοι (Εισόδημα από όλες τις Συντάξεις) 11/2023</t>
  </si>
  <si>
    <t>Κατανομή Συντάξεων ανά Ταμείο και Κατηγορία - Ομαδοποίηση με Εποπτεύοντα Φορέα (11/2023)</t>
  </si>
  <si>
    <t>Στοιχεία Νέων Συντάξεων με αναδρομικά ποσά ανά κατηγορία - Οριστική Απόφαση (11/2023)</t>
  </si>
  <si>
    <t>Στοιχεία Νέων Συντάξεων με αναδρομικά ποσά ανά κατηγορία - Προσωρινή Απόφαση (11/2023)</t>
  </si>
  <si>
    <t>Στοιχεία Νέων Συντάξεων με αναδρομικά ποσά ανά κατηγορία - Τροποποιητική Απόφαση (11/2023)</t>
  </si>
  <si>
    <t xml:space="preserve">Αναστολές Συντάξεων Λόγω Γάμου -  Καθαρό Πληρωτέο (11/2023) </t>
  </si>
  <si>
    <t xml:space="preserve">Αναστολές Συντάξεων Λόγω Θανάτου - Καθαρό Πληρωτέο (11/2023) </t>
  </si>
  <si>
    <t>Κατανομή Ηλικιών Συνταξιούχων (11/2023)</t>
  </si>
  <si>
    <t>Κατανομή Συνταξιούχων ανά Ηλικία και Κατηγορία Σύνταξης - 'Ολοι (ΔΑΠΑΝΗ)_11/2023</t>
  </si>
  <si>
    <t>Κατανομή Συνταξιούχων ανά Ηλικία και Κατηγορία Σύνταξης - Άνδρες (ΔΑΠΑΝΗ)_11/2023</t>
  </si>
  <si>
    <t>Κατανομή Συνταξιούχων ανά Ηλικία και Κατηγορία Σύνταξης - Γυναίκες (ΔΑΠΑΝΗ)_11/2023</t>
  </si>
  <si>
    <t>Κατανομή Συνταξιούχων ανά Ηλικία και Κατηγορία Σύνταξης  - 'Ολοι (ΕΙΣΟΔΗΜΑ)_11/2023</t>
  </si>
  <si>
    <t>Κατανομή Συνταξιούχων ανά Ηλικία και Κατηγορία Σύνταξης - Άνδρες (ΕΙΣΟΔΗΜΑ)_11/2023</t>
  </si>
  <si>
    <t>Κατανομή Συνταξιούχων ανά Ηλικία και Κατηγορία Σύνταξης - Γυναίκες (ΕΙΣΟΔΗΜΑ)_11/2023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</si>
  <si>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</si>
  <si>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</si>
  <si>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</si>
  <si>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</si>
  <si>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</si>
  <si>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</si>
  <si>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</si>
  <si>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</si>
  <si>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</si>
  <si>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</si>
  <si>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</si>
  <si>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</si>
  <si>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</si>
  <si>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</si>
  <si>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</si>
  <si>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</si>
  <si>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</si>
  <si>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</si>
  <si>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</si>
  <si>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</si>
  <si>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</si>
  <si>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</si>
  <si>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</si>
  <si>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</si>
  <si>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</si>
  <si>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</si>
  <si>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</si>
  <si>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</si>
  <si>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</si>
  <si>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</si>
  <si>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</si>
  <si>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</si>
  <si>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</si>
  <si>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</si>
  <si>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</si>
  <si>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</si>
  <si>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</si>
  <si>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</si>
  <si>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</si>
  <si>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</si>
  <si>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</si>
  <si>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</si>
  <si>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</si>
  <si>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</si>
  <si>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</si>
  <si>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</si>
  <si>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</si>
  <si>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</si>
  <si>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</si>
  <si>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</si>
  <si>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</si>
  <si>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</si>
  <si>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</si>
  <si>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</si>
  <si>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</si>
  <si>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</si>
  <si>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</si>
  <si>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</si>
  <si>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</si>
  <si>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</si>
  <si>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</si>
  <si>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</si>
  <si>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</si>
  <si>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</si>
  <si>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</si>
  <si>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</si>
  <si>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</si>
  <si>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</si>
  <si>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</si>
  <si>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</si>
  <si>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</si>
  <si>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</si>
  <si>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</si>
  <si>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</si>
  <si>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</si>
  <si>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</si>
  <si>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</si>
  <si>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</si>
  <si>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</si>
  <si>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</si>
  <si>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</si>
  <si>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</si>
  <si>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 περίθαλψη) (11/2023)</t>
  </si>
  <si>
    <t>Μέσο Μηνιαίο Εισόδημα από Συντάξεις προ Φόρων (Με  περίθαλψη) (10/2023)</t>
  </si>
  <si>
    <t>Μέσο Μηνιαίο Εισόδημα από Συντάξεις προ Φόρων (Με  περίθαλψη) (09/2023)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</si>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</sst>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1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10" fillId="4" borderId="51" xfId="0" applyFont="1" applyFill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0" fillId="0" borderId="0" xfId="0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E8206489-4C14-4372-AB09-0C8C253636C5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E2909893-C37E-485F-80A3-6E70088664A2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AB1A4074-1D4F-4279-8A4E-AFF385F724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095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02EFC71-21FF-4171-BB06-A24FA3F7932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3130" y="930973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B143-2E12-47F5-B252-3A8D769D9C5B}">
  <dimension ref="A1:B35"/>
  <sheetViews>
    <sheetView showGridLines="0" tabSelected="1" zoomScale="80" zoomScaleNormal="80" workbookViewId="0">
      <selection activeCell="E9" sqref="E9"/>
    </sheetView>
  </sheetViews>
  <sheetFormatPr defaultColWidth="9.109375" defaultRowHeight="14.4" x14ac:dyDescent="0.3"/>
  <cols>
    <col min="1" max="1" width="9.33203125" customWidth="1"/>
    <col min="2" max="2" width="99.6640625" customWidth="1"/>
  </cols>
  <sheetData>
    <row r="1" spans="1:2" ht="66" customHeight="1" x14ac:dyDescent="0.35">
      <c r="A1" s="467" t="s">
        <v>727</v>
      </c>
      <c r="B1" s="468"/>
    </row>
    <row r="2" spans="1:2" ht="32.25" customHeight="1" x14ac:dyDescent="0.35">
      <c r="A2" s="469" t="s">
        <v>728</v>
      </c>
      <c r="B2" s="470"/>
    </row>
    <row r="3" spans="1:2" ht="23.25" customHeight="1" x14ac:dyDescent="0.35">
      <c r="A3" s="471" t="s">
        <v>729</v>
      </c>
      <c r="B3" s="472"/>
    </row>
    <row r="4" spans="1:2" ht="30" customHeight="1" x14ac:dyDescent="0.35">
      <c r="A4" s="471" t="s">
        <v>730</v>
      </c>
      <c r="B4" s="472"/>
    </row>
    <row r="5" spans="1:2" ht="27.75" customHeight="1" x14ac:dyDescent="0.3">
      <c r="A5" s="473" t="s">
        <v>731</v>
      </c>
      <c r="B5" s="474" t="s">
        <v>732</v>
      </c>
    </row>
    <row r="6" spans="1:2" ht="18.75" customHeight="1" x14ac:dyDescent="0.3">
      <c r="A6" s="473" t="s">
        <v>733</v>
      </c>
      <c r="B6" s="474" t="s">
        <v>734</v>
      </c>
    </row>
    <row r="7" spans="1:2" ht="28.8" x14ac:dyDescent="0.3">
      <c r="A7" s="473" t="s">
        <v>735</v>
      </c>
      <c r="B7" s="475" t="s">
        <v>736</v>
      </c>
    </row>
    <row r="8" spans="1:2" ht="27.75" customHeight="1" x14ac:dyDescent="0.3">
      <c r="A8" s="473" t="s">
        <v>737</v>
      </c>
      <c r="B8" s="475" t="s">
        <v>738</v>
      </c>
    </row>
    <row r="9" spans="1:2" ht="19.5" customHeight="1" x14ac:dyDescent="0.3">
      <c r="A9" s="473" t="s">
        <v>739</v>
      </c>
      <c r="B9" s="474" t="s">
        <v>740</v>
      </c>
    </row>
    <row r="10" spans="1:2" ht="14.25" customHeight="1" x14ac:dyDescent="0.3">
      <c r="A10" s="473" t="s">
        <v>741</v>
      </c>
      <c r="B10" s="474" t="s">
        <v>742</v>
      </c>
    </row>
    <row r="11" spans="1:2" x14ac:dyDescent="0.3">
      <c r="A11" s="473" t="s">
        <v>743</v>
      </c>
      <c r="B11" s="474" t="s">
        <v>744</v>
      </c>
    </row>
    <row r="12" spans="1:2" x14ac:dyDescent="0.3">
      <c r="A12" s="473" t="s">
        <v>745</v>
      </c>
      <c r="B12" s="474" t="s">
        <v>746</v>
      </c>
    </row>
    <row r="13" spans="1:2" x14ac:dyDescent="0.3">
      <c r="A13" s="473" t="s">
        <v>747</v>
      </c>
      <c r="B13" s="474" t="s">
        <v>748</v>
      </c>
    </row>
    <row r="14" spans="1:2" x14ac:dyDescent="0.3">
      <c r="A14" s="473" t="s">
        <v>749</v>
      </c>
      <c r="B14" s="474" t="s">
        <v>750</v>
      </c>
    </row>
    <row r="15" spans="1:2" ht="19.5" customHeight="1" x14ac:dyDescent="0.3">
      <c r="A15" s="473" t="s">
        <v>751</v>
      </c>
      <c r="B15" s="474" t="s">
        <v>752</v>
      </c>
    </row>
    <row r="16" spans="1:2" ht="19.5" customHeight="1" x14ac:dyDescent="0.3">
      <c r="A16" s="473" t="s">
        <v>753</v>
      </c>
      <c r="B16" s="474" t="s">
        <v>754</v>
      </c>
    </row>
    <row r="17" spans="1:2" ht="19.5" customHeight="1" x14ac:dyDescent="0.3">
      <c r="A17" s="473" t="s">
        <v>755</v>
      </c>
      <c r="B17" s="474" t="s">
        <v>756</v>
      </c>
    </row>
    <row r="18" spans="1:2" ht="19.5" customHeight="1" x14ac:dyDescent="0.3">
      <c r="A18" s="473" t="s">
        <v>757</v>
      </c>
      <c r="B18" s="474" t="s">
        <v>758</v>
      </c>
    </row>
    <row r="19" spans="1:2" ht="19.5" customHeight="1" x14ac:dyDescent="0.3">
      <c r="A19" s="473" t="s">
        <v>759</v>
      </c>
      <c r="B19" s="474" t="s">
        <v>760</v>
      </c>
    </row>
    <row r="20" spans="1:2" ht="19.5" customHeight="1" x14ac:dyDescent="0.3">
      <c r="A20" s="473" t="s">
        <v>761</v>
      </c>
      <c r="B20" s="474" t="s">
        <v>762</v>
      </c>
    </row>
    <row r="21" spans="1:2" ht="19.5" customHeight="1" x14ac:dyDescent="0.3">
      <c r="A21" s="473" t="s">
        <v>763</v>
      </c>
      <c r="B21" s="474" t="s">
        <v>764</v>
      </c>
    </row>
    <row r="22" spans="1:2" ht="19.5" customHeight="1" x14ac:dyDescent="0.3">
      <c r="A22" s="473" t="s">
        <v>765</v>
      </c>
      <c r="B22" s="474" t="s">
        <v>766</v>
      </c>
    </row>
    <row r="23" spans="1:2" ht="19.5" customHeight="1" x14ac:dyDescent="0.3">
      <c r="A23" s="473" t="s">
        <v>767</v>
      </c>
      <c r="B23" s="474" t="s">
        <v>768</v>
      </c>
    </row>
    <row r="24" spans="1:2" ht="19.5" customHeight="1" x14ac:dyDescent="0.3">
      <c r="A24" s="473" t="s">
        <v>769</v>
      </c>
      <c r="B24" s="474" t="s">
        <v>770</v>
      </c>
    </row>
    <row r="25" spans="1:2" ht="19.5" customHeight="1" x14ac:dyDescent="0.3">
      <c r="A25" s="473" t="s">
        <v>771</v>
      </c>
      <c r="B25" s="474" t="s">
        <v>772</v>
      </c>
    </row>
    <row r="26" spans="1:2" ht="19.5" customHeight="1" x14ac:dyDescent="0.3">
      <c r="A26" s="473" t="s">
        <v>773</v>
      </c>
      <c r="B26" s="474" t="s">
        <v>774</v>
      </c>
    </row>
    <row r="27" spans="1:2" ht="19.5" customHeight="1" x14ac:dyDescent="0.3">
      <c r="A27" s="473" t="s">
        <v>775</v>
      </c>
      <c r="B27" s="474" t="s">
        <v>776</v>
      </c>
    </row>
    <row r="28" spans="1:2" ht="19.5" customHeight="1" x14ac:dyDescent="0.3">
      <c r="A28" s="473" t="s">
        <v>777</v>
      </c>
      <c r="B28" s="474" t="s">
        <v>778</v>
      </c>
    </row>
    <row r="29" spans="1:2" ht="19.5" customHeight="1" x14ac:dyDescent="0.3">
      <c r="A29" s="473" t="s">
        <v>779</v>
      </c>
      <c r="B29" s="474" t="s">
        <v>780</v>
      </c>
    </row>
    <row r="30" spans="1:2" ht="19.5" customHeight="1" x14ac:dyDescent="0.3">
      <c r="A30" s="473" t="s">
        <v>781</v>
      </c>
      <c r="B30" s="474" t="s">
        <v>782</v>
      </c>
    </row>
    <row r="31" spans="1:2" ht="19.5" customHeight="1" x14ac:dyDescent="0.3">
      <c r="A31" s="473" t="s">
        <v>783</v>
      </c>
      <c r="B31" s="474" t="s">
        <v>784</v>
      </c>
    </row>
    <row r="32" spans="1:2" ht="19.5" customHeight="1" x14ac:dyDescent="0.3">
      <c r="A32" s="473" t="s">
        <v>785</v>
      </c>
      <c r="B32" s="474" t="s">
        <v>786</v>
      </c>
    </row>
    <row r="33" spans="1:2" ht="19.5" customHeight="1" x14ac:dyDescent="0.3">
      <c r="A33" s="473" t="s">
        <v>787</v>
      </c>
      <c r="B33" s="474" t="s">
        <v>788</v>
      </c>
    </row>
    <row r="34" spans="1:2" ht="19.5" customHeight="1" x14ac:dyDescent="0.3">
      <c r="A34" s="473" t="s">
        <v>789</v>
      </c>
      <c r="B34" s="474" t="s">
        <v>790</v>
      </c>
    </row>
    <row r="35" spans="1:2" ht="45" customHeight="1" thickBot="1" x14ac:dyDescent="0.35">
      <c r="A35" s="476"/>
      <c r="B35" s="477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G63" sqref="G63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4.88671875" customWidth="1"/>
  </cols>
  <sheetData>
    <row r="1" spans="1:10" s="38" customFormat="1" ht="15.6" x14ac:dyDescent="0.3">
      <c r="A1" s="407" t="s">
        <v>700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A2" s="191"/>
    </row>
    <row r="3" spans="1:10" s="42" customFormat="1" ht="21" customHeight="1" x14ac:dyDescent="0.3">
      <c r="A3" s="411" t="s">
        <v>17</v>
      </c>
      <c r="B3" s="411" t="s">
        <v>30</v>
      </c>
      <c r="C3" s="420" t="s">
        <v>51</v>
      </c>
      <c r="D3" s="421"/>
      <c r="E3" s="420" t="s">
        <v>31</v>
      </c>
      <c r="F3" s="421"/>
      <c r="G3" s="420" t="s">
        <v>32</v>
      </c>
      <c r="H3" s="421"/>
      <c r="I3" s="420" t="s">
        <v>20</v>
      </c>
      <c r="J3" s="421"/>
    </row>
    <row r="4" spans="1:10" s="38" customFormat="1" ht="15.6" x14ac:dyDescent="0.3">
      <c r="A4" s="412"/>
      <c r="B4" s="412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3">
      <c r="A5" s="35">
        <v>1</v>
      </c>
      <c r="B5" s="7" t="s">
        <v>34</v>
      </c>
      <c r="C5" s="6">
        <v>79056</v>
      </c>
      <c r="D5" s="22">
        <v>41476459.710000001</v>
      </c>
      <c r="E5" s="6">
        <v>54098</v>
      </c>
      <c r="F5" s="22">
        <v>37463672.399999999</v>
      </c>
      <c r="G5" s="6">
        <v>24958</v>
      </c>
      <c r="H5" s="22">
        <v>4012787.31</v>
      </c>
      <c r="I5" s="7">
        <v>0</v>
      </c>
      <c r="J5" s="22" t="s">
        <v>438</v>
      </c>
    </row>
    <row r="6" spans="1:10" x14ac:dyDescent="0.3">
      <c r="A6" s="35">
        <v>2</v>
      </c>
      <c r="B6" s="7" t="s">
        <v>208</v>
      </c>
      <c r="C6" s="6">
        <v>37222</v>
      </c>
      <c r="D6" s="22">
        <v>20328958.329999998</v>
      </c>
      <c r="E6" s="6">
        <v>25518</v>
      </c>
      <c r="F6" s="22">
        <v>18389772.68</v>
      </c>
      <c r="G6" s="6">
        <v>11704</v>
      </c>
      <c r="H6" s="22">
        <v>1939185.65</v>
      </c>
      <c r="I6" s="7">
        <v>0</v>
      </c>
      <c r="J6" s="22" t="s">
        <v>438</v>
      </c>
    </row>
    <row r="7" spans="1:10" x14ac:dyDescent="0.3">
      <c r="A7" s="35">
        <v>3</v>
      </c>
      <c r="B7" s="7" t="s">
        <v>209</v>
      </c>
      <c r="C7" s="6">
        <v>34643</v>
      </c>
      <c r="D7" s="22">
        <v>20049981.760000002</v>
      </c>
      <c r="E7" s="6">
        <v>23045</v>
      </c>
      <c r="F7" s="22">
        <v>17937112.010000002</v>
      </c>
      <c r="G7" s="6">
        <v>11598</v>
      </c>
      <c r="H7" s="22">
        <v>2112869.75</v>
      </c>
      <c r="I7" s="7">
        <v>0</v>
      </c>
      <c r="J7" s="22" t="s">
        <v>438</v>
      </c>
    </row>
    <row r="8" spans="1:10" x14ac:dyDescent="0.3">
      <c r="A8" s="35">
        <v>4</v>
      </c>
      <c r="B8" s="7" t="s">
        <v>210</v>
      </c>
      <c r="C8" s="6">
        <v>33143</v>
      </c>
      <c r="D8" s="22">
        <v>16964480.48</v>
      </c>
      <c r="E8" s="6">
        <v>21769</v>
      </c>
      <c r="F8" s="22">
        <v>15218899.199999999</v>
      </c>
      <c r="G8" s="6">
        <v>11374</v>
      </c>
      <c r="H8" s="22">
        <v>1745581.28</v>
      </c>
      <c r="I8" s="7">
        <v>0</v>
      </c>
      <c r="J8" s="22" t="s">
        <v>438</v>
      </c>
    </row>
    <row r="9" spans="1:10" x14ac:dyDescent="0.3">
      <c r="A9" s="35">
        <v>5</v>
      </c>
      <c r="B9" s="7" t="s">
        <v>211</v>
      </c>
      <c r="C9" s="6">
        <v>1759446</v>
      </c>
      <c r="D9" s="22">
        <v>1039750010.52</v>
      </c>
      <c r="E9" s="6">
        <v>1014009</v>
      </c>
      <c r="F9" s="22">
        <v>901217911.5</v>
      </c>
      <c r="G9" s="6">
        <v>745437</v>
      </c>
      <c r="H9" s="22">
        <v>138532099.02000001</v>
      </c>
      <c r="I9" s="7">
        <v>0</v>
      </c>
      <c r="J9" s="22" t="s">
        <v>438</v>
      </c>
    </row>
    <row r="10" spans="1:10" x14ac:dyDescent="0.3">
      <c r="A10" s="35">
        <v>6</v>
      </c>
      <c r="B10" s="7" t="s">
        <v>212</v>
      </c>
      <c r="C10" s="6">
        <v>131101</v>
      </c>
      <c r="D10" s="22">
        <v>70940788.450000003</v>
      </c>
      <c r="E10" s="6">
        <v>77293</v>
      </c>
      <c r="F10" s="22">
        <v>61985965.590000004</v>
      </c>
      <c r="G10" s="6">
        <v>53808</v>
      </c>
      <c r="H10" s="22">
        <v>8954822.8599999994</v>
      </c>
      <c r="I10" s="7">
        <v>0</v>
      </c>
      <c r="J10" s="22" t="s">
        <v>438</v>
      </c>
    </row>
    <row r="11" spans="1:10" x14ac:dyDescent="0.3">
      <c r="A11" s="35">
        <v>7</v>
      </c>
      <c r="B11" s="7" t="s">
        <v>213</v>
      </c>
      <c r="C11" s="6">
        <v>43549</v>
      </c>
      <c r="D11" s="22">
        <v>23911647.359999999</v>
      </c>
      <c r="E11" s="6">
        <v>28245</v>
      </c>
      <c r="F11" s="22">
        <v>21148741.850000001</v>
      </c>
      <c r="G11" s="6">
        <v>15304</v>
      </c>
      <c r="H11" s="22">
        <v>2762905.51</v>
      </c>
      <c r="I11" s="7">
        <v>0</v>
      </c>
      <c r="J11" s="22" t="s">
        <v>438</v>
      </c>
    </row>
    <row r="12" spans="1:10" x14ac:dyDescent="0.3">
      <c r="A12" s="35">
        <v>8</v>
      </c>
      <c r="B12" s="7" t="s">
        <v>214</v>
      </c>
      <c r="C12" s="6">
        <v>12827</v>
      </c>
      <c r="D12" s="22">
        <v>6426952.0499999998</v>
      </c>
      <c r="E12" s="6">
        <v>9112</v>
      </c>
      <c r="F12" s="22">
        <v>5843002.2300000004</v>
      </c>
      <c r="G12" s="6">
        <v>3715</v>
      </c>
      <c r="H12" s="22">
        <v>583949.81999999995</v>
      </c>
      <c r="I12" s="7">
        <v>0</v>
      </c>
      <c r="J12" s="22" t="s">
        <v>438</v>
      </c>
    </row>
    <row r="13" spans="1:10" x14ac:dyDescent="0.3">
      <c r="A13" s="35">
        <v>9</v>
      </c>
      <c r="B13" s="7" t="s">
        <v>215</v>
      </c>
      <c r="C13" s="6">
        <v>42151</v>
      </c>
      <c r="D13" s="22">
        <v>20787275.77</v>
      </c>
      <c r="E13" s="6">
        <v>26827</v>
      </c>
      <c r="F13" s="22">
        <v>18443481.300000001</v>
      </c>
      <c r="G13" s="6">
        <v>15324</v>
      </c>
      <c r="H13" s="22">
        <v>2343794.4700000002</v>
      </c>
      <c r="I13" s="7">
        <v>0</v>
      </c>
      <c r="J13" s="22" t="s">
        <v>438</v>
      </c>
    </row>
    <row r="14" spans="1:10" x14ac:dyDescent="0.3">
      <c r="A14" s="35">
        <v>10</v>
      </c>
      <c r="B14" s="7" t="s">
        <v>216</v>
      </c>
      <c r="C14" s="6">
        <v>67445</v>
      </c>
      <c r="D14" s="22">
        <v>35375310.420000002</v>
      </c>
      <c r="E14" s="6">
        <v>42131</v>
      </c>
      <c r="F14" s="22">
        <v>31062262.52</v>
      </c>
      <c r="G14" s="6">
        <v>25314</v>
      </c>
      <c r="H14" s="22">
        <v>4313047.9000000004</v>
      </c>
      <c r="I14" s="7">
        <v>0</v>
      </c>
      <c r="J14" s="22" t="s">
        <v>438</v>
      </c>
    </row>
    <row r="15" spans="1:10" x14ac:dyDescent="0.3">
      <c r="A15" s="35">
        <v>11</v>
      </c>
      <c r="B15" s="7" t="s">
        <v>217</v>
      </c>
      <c r="C15" s="6">
        <v>59082</v>
      </c>
      <c r="D15" s="22">
        <v>30325673.289999999</v>
      </c>
      <c r="E15" s="6">
        <v>39329</v>
      </c>
      <c r="F15" s="22">
        <v>27247589.510000002</v>
      </c>
      <c r="G15" s="6">
        <v>19753</v>
      </c>
      <c r="H15" s="22">
        <v>3078083.78</v>
      </c>
      <c r="I15" s="7">
        <v>0</v>
      </c>
      <c r="J15" s="22" t="s">
        <v>438</v>
      </c>
    </row>
    <row r="16" spans="1:10" x14ac:dyDescent="0.3">
      <c r="A16" s="35">
        <v>12</v>
      </c>
      <c r="B16" s="7" t="s">
        <v>218</v>
      </c>
      <c r="C16" s="6">
        <v>87636</v>
      </c>
      <c r="D16" s="22">
        <v>48580879.390000001</v>
      </c>
      <c r="E16" s="6">
        <v>54295</v>
      </c>
      <c r="F16" s="22">
        <v>42489914.909999996</v>
      </c>
      <c r="G16" s="6">
        <v>33341</v>
      </c>
      <c r="H16" s="22">
        <v>6090964.4800000004</v>
      </c>
      <c r="I16" s="7">
        <v>0</v>
      </c>
      <c r="J16" s="22" t="s">
        <v>438</v>
      </c>
    </row>
    <row r="17" spans="1:10" x14ac:dyDescent="0.3">
      <c r="A17" s="35">
        <v>13</v>
      </c>
      <c r="B17" s="7" t="s">
        <v>219</v>
      </c>
      <c r="C17" s="6">
        <v>6666</v>
      </c>
      <c r="D17" s="22">
        <v>3341991.66</v>
      </c>
      <c r="E17" s="6">
        <v>4603</v>
      </c>
      <c r="F17" s="22">
        <v>3023256.42</v>
      </c>
      <c r="G17" s="6">
        <v>2063</v>
      </c>
      <c r="H17" s="22">
        <v>318735.24</v>
      </c>
      <c r="I17" s="7">
        <v>0</v>
      </c>
      <c r="J17" s="22" t="s">
        <v>438</v>
      </c>
    </row>
    <row r="18" spans="1:10" x14ac:dyDescent="0.3">
      <c r="A18" s="35">
        <v>14</v>
      </c>
      <c r="B18" s="7" t="s">
        <v>220</v>
      </c>
      <c r="C18" s="6">
        <v>12595</v>
      </c>
      <c r="D18" s="22">
        <v>6631804.6100000003</v>
      </c>
      <c r="E18" s="6">
        <v>8625</v>
      </c>
      <c r="F18" s="22">
        <v>5982288.5700000003</v>
      </c>
      <c r="G18" s="6">
        <v>3970</v>
      </c>
      <c r="H18" s="22">
        <v>649516.04</v>
      </c>
      <c r="I18" s="7">
        <v>0</v>
      </c>
      <c r="J18" s="22" t="s">
        <v>438</v>
      </c>
    </row>
    <row r="19" spans="1:10" x14ac:dyDescent="0.3">
      <c r="A19" s="35">
        <v>15</v>
      </c>
      <c r="B19" s="7" t="s">
        <v>221</v>
      </c>
      <c r="C19" s="6">
        <v>53148</v>
      </c>
      <c r="D19" s="22">
        <v>28083367.149999999</v>
      </c>
      <c r="E19" s="6">
        <v>36671</v>
      </c>
      <c r="F19" s="22">
        <v>25399280.420000002</v>
      </c>
      <c r="G19" s="6">
        <v>16477</v>
      </c>
      <c r="H19" s="22">
        <v>2684086.73</v>
      </c>
      <c r="I19" s="7">
        <v>0</v>
      </c>
      <c r="J19" s="22" t="s">
        <v>438</v>
      </c>
    </row>
    <row r="20" spans="1:10" x14ac:dyDescent="0.3">
      <c r="A20" s="35">
        <v>16</v>
      </c>
      <c r="B20" s="7" t="s">
        <v>222</v>
      </c>
      <c r="C20" s="6">
        <v>57933</v>
      </c>
      <c r="D20" s="22">
        <v>29586259.039999999</v>
      </c>
      <c r="E20" s="6">
        <v>38727</v>
      </c>
      <c r="F20" s="22">
        <v>26538439.670000002</v>
      </c>
      <c r="G20" s="6">
        <v>19206</v>
      </c>
      <c r="H20" s="22">
        <v>3047819.37</v>
      </c>
      <c r="I20" s="7">
        <v>0</v>
      </c>
      <c r="J20" s="22" t="s">
        <v>438</v>
      </c>
    </row>
    <row r="21" spans="1:10" x14ac:dyDescent="0.3">
      <c r="A21" s="35">
        <v>17</v>
      </c>
      <c r="B21" s="7" t="s">
        <v>223</v>
      </c>
      <c r="C21" s="6">
        <v>112617</v>
      </c>
      <c r="D21" s="22">
        <v>60528359.719999999</v>
      </c>
      <c r="E21" s="6">
        <v>72347</v>
      </c>
      <c r="F21" s="22">
        <v>53796170.140000001</v>
      </c>
      <c r="G21" s="6">
        <v>40270</v>
      </c>
      <c r="H21" s="22">
        <v>6732189.5800000001</v>
      </c>
      <c r="I21" s="7">
        <v>0</v>
      </c>
      <c r="J21" s="22" t="s">
        <v>438</v>
      </c>
    </row>
    <row r="22" spans="1:10" x14ac:dyDescent="0.3">
      <c r="A22" s="35">
        <v>18</v>
      </c>
      <c r="B22" s="7" t="s">
        <v>224</v>
      </c>
      <c r="C22" s="6">
        <v>17000</v>
      </c>
      <c r="D22" s="22">
        <v>8531392.0199999996</v>
      </c>
      <c r="E22" s="6">
        <v>11968</v>
      </c>
      <c r="F22" s="22">
        <v>7737008.9900000002</v>
      </c>
      <c r="G22" s="6">
        <v>5032</v>
      </c>
      <c r="H22" s="22">
        <v>794383.03</v>
      </c>
      <c r="I22" s="7">
        <v>0</v>
      </c>
      <c r="J22" s="22" t="s">
        <v>438</v>
      </c>
    </row>
    <row r="23" spans="1:10" x14ac:dyDescent="0.3">
      <c r="A23" s="35">
        <v>19</v>
      </c>
      <c r="B23" s="7" t="s">
        <v>225</v>
      </c>
      <c r="C23" s="6">
        <v>463395</v>
      </c>
      <c r="D23" s="22">
        <v>254731992.74000001</v>
      </c>
      <c r="E23" s="6">
        <v>273297</v>
      </c>
      <c r="F23" s="22">
        <v>222759548.02000001</v>
      </c>
      <c r="G23" s="6">
        <v>190098</v>
      </c>
      <c r="H23" s="22">
        <v>31972444.719999999</v>
      </c>
      <c r="I23" s="7">
        <v>0</v>
      </c>
      <c r="J23" s="22" t="s">
        <v>438</v>
      </c>
    </row>
    <row r="24" spans="1:10" x14ac:dyDescent="0.3">
      <c r="A24" s="35">
        <v>20</v>
      </c>
      <c r="B24" s="7" t="s">
        <v>226</v>
      </c>
      <c r="C24" s="6">
        <v>75191</v>
      </c>
      <c r="D24" s="22">
        <v>38952930.630000003</v>
      </c>
      <c r="E24" s="6">
        <v>44751</v>
      </c>
      <c r="F24" s="22">
        <v>34245082.189999998</v>
      </c>
      <c r="G24" s="6">
        <v>30440</v>
      </c>
      <c r="H24" s="22">
        <v>4707848.4400000004</v>
      </c>
      <c r="I24" s="7">
        <v>0</v>
      </c>
      <c r="J24" s="22" t="s">
        <v>438</v>
      </c>
    </row>
    <row r="25" spans="1:10" x14ac:dyDescent="0.3">
      <c r="A25" s="35">
        <v>21</v>
      </c>
      <c r="B25" s="7" t="s">
        <v>227</v>
      </c>
      <c r="C25" s="6">
        <v>60398</v>
      </c>
      <c r="D25" s="22">
        <v>30677260.960000001</v>
      </c>
      <c r="E25" s="6">
        <v>38027</v>
      </c>
      <c r="F25" s="22">
        <v>27109859.48</v>
      </c>
      <c r="G25" s="6">
        <v>22371</v>
      </c>
      <c r="H25" s="22">
        <v>3567401.48</v>
      </c>
      <c r="I25" s="7">
        <v>0</v>
      </c>
      <c r="J25" s="22" t="s">
        <v>438</v>
      </c>
    </row>
    <row r="26" spans="1:10" x14ac:dyDescent="0.3">
      <c r="A26" s="35">
        <v>22</v>
      </c>
      <c r="B26" s="7" t="s">
        <v>228</v>
      </c>
      <c r="C26" s="6">
        <v>47286</v>
      </c>
      <c r="D26" s="22">
        <v>24558567.41</v>
      </c>
      <c r="E26" s="6">
        <v>32745</v>
      </c>
      <c r="F26" s="22">
        <v>22302903.649999999</v>
      </c>
      <c r="G26" s="6">
        <v>14541</v>
      </c>
      <c r="H26" s="22">
        <v>2255663.7599999998</v>
      </c>
      <c r="I26" s="7">
        <v>0</v>
      </c>
      <c r="J26" s="22" t="s">
        <v>438</v>
      </c>
    </row>
    <row r="27" spans="1:10" x14ac:dyDescent="0.3">
      <c r="A27" s="35">
        <v>23</v>
      </c>
      <c r="B27" s="7" t="s">
        <v>229</v>
      </c>
      <c r="C27" s="6">
        <v>18422</v>
      </c>
      <c r="D27" s="22">
        <v>9751428.6500000004</v>
      </c>
      <c r="E27" s="6">
        <v>13495</v>
      </c>
      <c r="F27" s="22">
        <v>8989614.8200000003</v>
      </c>
      <c r="G27" s="6">
        <v>4927</v>
      </c>
      <c r="H27" s="22">
        <v>761813.83</v>
      </c>
      <c r="I27" s="7">
        <v>0</v>
      </c>
      <c r="J27" s="22" t="s">
        <v>438</v>
      </c>
    </row>
    <row r="28" spans="1:10" x14ac:dyDescent="0.3">
      <c r="A28" s="35">
        <v>24</v>
      </c>
      <c r="B28" s="7" t="s">
        <v>230</v>
      </c>
      <c r="C28" s="6">
        <v>43166</v>
      </c>
      <c r="D28" s="22">
        <v>21941338.309999999</v>
      </c>
      <c r="E28" s="6">
        <v>27177</v>
      </c>
      <c r="F28" s="22">
        <v>19405781.690000001</v>
      </c>
      <c r="G28" s="6">
        <v>15989</v>
      </c>
      <c r="H28" s="22">
        <v>2535556.62</v>
      </c>
      <c r="I28" s="7">
        <v>0</v>
      </c>
      <c r="J28" s="22" t="s">
        <v>438</v>
      </c>
    </row>
    <row r="29" spans="1:10" x14ac:dyDescent="0.3">
      <c r="A29" s="35">
        <v>25</v>
      </c>
      <c r="B29" s="7" t="s">
        <v>231</v>
      </c>
      <c r="C29" s="6">
        <v>14667</v>
      </c>
      <c r="D29" s="22">
        <v>7984183.96</v>
      </c>
      <c r="E29" s="6">
        <v>9970</v>
      </c>
      <c r="F29" s="22">
        <v>7119987.5099999998</v>
      </c>
      <c r="G29" s="6">
        <v>4697</v>
      </c>
      <c r="H29" s="22">
        <v>864196.45</v>
      </c>
      <c r="I29" s="7">
        <v>0</v>
      </c>
      <c r="J29" s="22" t="s">
        <v>438</v>
      </c>
    </row>
    <row r="30" spans="1:10" x14ac:dyDescent="0.3">
      <c r="A30" s="35">
        <v>26</v>
      </c>
      <c r="B30" s="7" t="s">
        <v>232</v>
      </c>
      <c r="C30" s="6">
        <v>28545</v>
      </c>
      <c r="D30" s="22">
        <v>13897513.710000001</v>
      </c>
      <c r="E30" s="6">
        <v>19569</v>
      </c>
      <c r="F30" s="22">
        <v>12525003.6</v>
      </c>
      <c r="G30" s="6">
        <v>8976</v>
      </c>
      <c r="H30" s="22">
        <v>1372510.11</v>
      </c>
      <c r="I30" s="7">
        <v>0</v>
      </c>
      <c r="J30" s="22" t="s">
        <v>438</v>
      </c>
    </row>
    <row r="31" spans="1:10" x14ac:dyDescent="0.3">
      <c r="A31" s="35">
        <v>27</v>
      </c>
      <c r="B31" s="7" t="s">
        <v>233</v>
      </c>
      <c r="C31" s="6">
        <v>62690</v>
      </c>
      <c r="D31" s="22">
        <v>40306647.039999999</v>
      </c>
      <c r="E31" s="6">
        <v>39405</v>
      </c>
      <c r="F31" s="22">
        <v>35387179.689999998</v>
      </c>
      <c r="G31" s="6">
        <v>23285</v>
      </c>
      <c r="H31" s="22">
        <v>4919467.3499999996</v>
      </c>
      <c r="I31" s="7">
        <v>0</v>
      </c>
      <c r="J31" s="22" t="s">
        <v>438</v>
      </c>
    </row>
    <row r="32" spans="1:10" x14ac:dyDescent="0.3">
      <c r="A32" s="35">
        <v>28</v>
      </c>
      <c r="B32" s="7" t="s">
        <v>234</v>
      </c>
      <c r="C32" s="6">
        <v>57120</v>
      </c>
      <c r="D32" s="22">
        <v>31934056.609999999</v>
      </c>
      <c r="E32" s="6">
        <v>38284</v>
      </c>
      <c r="F32" s="22">
        <v>28634527.059999999</v>
      </c>
      <c r="G32" s="6">
        <v>18836</v>
      </c>
      <c r="H32" s="22">
        <v>3299529.55</v>
      </c>
      <c r="I32" s="7">
        <v>0</v>
      </c>
      <c r="J32" s="22" t="s">
        <v>438</v>
      </c>
    </row>
    <row r="33" spans="1:10" x14ac:dyDescent="0.3">
      <c r="A33" s="35">
        <v>29</v>
      </c>
      <c r="B33" s="7" t="s">
        <v>235</v>
      </c>
      <c r="C33" s="6">
        <v>39017</v>
      </c>
      <c r="D33" s="22">
        <v>22147214.870000001</v>
      </c>
      <c r="E33" s="6">
        <v>25642</v>
      </c>
      <c r="F33" s="22">
        <v>19655852.07</v>
      </c>
      <c r="G33" s="6">
        <v>13375</v>
      </c>
      <c r="H33" s="22">
        <v>2491362.7999999998</v>
      </c>
      <c r="I33" s="7">
        <v>0</v>
      </c>
      <c r="J33" s="22" t="s">
        <v>438</v>
      </c>
    </row>
    <row r="34" spans="1:10" x14ac:dyDescent="0.3">
      <c r="A34" s="35">
        <v>30</v>
      </c>
      <c r="B34" s="7" t="s">
        <v>236</v>
      </c>
      <c r="C34" s="6">
        <v>30768</v>
      </c>
      <c r="D34" s="22">
        <v>16435795.810000001</v>
      </c>
      <c r="E34" s="6">
        <v>22915</v>
      </c>
      <c r="F34" s="22">
        <v>15125766.35</v>
      </c>
      <c r="G34" s="6">
        <v>7853</v>
      </c>
      <c r="H34" s="22">
        <v>1310029.46</v>
      </c>
      <c r="I34" s="7">
        <v>0</v>
      </c>
      <c r="J34" s="22" t="s">
        <v>438</v>
      </c>
    </row>
    <row r="35" spans="1:10" x14ac:dyDescent="0.3">
      <c r="A35" s="35">
        <v>31</v>
      </c>
      <c r="B35" s="7" t="s">
        <v>237</v>
      </c>
      <c r="C35" s="6">
        <v>116437</v>
      </c>
      <c r="D35" s="22">
        <v>61773873.200000003</v>
      </c>
      <c r="E35" s="6">
        <v>74858</v>
      </c>
      <c r="F35" s="22">
        <v>54950678.420000002</v>
      </c>
      <c r="G35" s="6">
        <v>41579</v>
      </c>
      <c r="H35" s="22">
        <v>6823194.7800000003</v>
      </c>
      <c r="I35" s="7">
        <v>0</v>
      </c>
      <c r="J35" s="22" t="s">
        <v>438</v>
      </c>
    </row>
    <row r="36" spans="1:10" x14ac:dyDescent="0.3">
      <c r="A36" s="35">
        <v>32</v>
      </c>
      <c r="B36" s="7" t="s">
        <v>238</v>
      </c>
      <c r="C36" s="6">
        <v>31655</v>
      </c>
      <c r="D36" s="22">
        <v>16749412.810000001</v>
      </c>
      <c r="E36" s="6">
        <v>20589</v>
      </c>
      <c r="F36" s="22">
        <v>14987173.09</v>
      </c>
      <c r="G36" s="6">
        <v>11066</v>
      </c>
      <c r="H36" s="22">
        <v>1762239.72</v>
      </c>
      <c r="I36" s="7">
        <v>0</v>
      </c>
      <c r="J36" s="22" t="s">
        <v>438</v>
      </c>
    </row>
    <row r="37" spans="1:10" x14ac:dyDescent="0.3">
      <c r="A37" s="35">
        <v>33</v>
      </c>
      <c r="B37" s="7" t="s">
        <v>239</v>
      </c>
      <c r="C37" s="6">
        <v>39822</v>
      </c>
      <c r="D37" s="22">
        <v>21120996.09</v>
      </c>
      <c r="E37" s="6">
        <v>26332</v>
      </c>
      <c r="F37" s="22">
        <v>18876000.329999998</v>
      </c>
      <c r="G37" s="6">
        <v>13490</v>
      </c>
      <c r="H37" s="22">
        <v>2244995.7599999998</v>
      </c>
      <c r="I37" s="7">
        <v>0</v>
      </c>
      <c r="J37" s="22" t="s">
        <v>438</v>
      </c>
    </row>
    <row r="38" spans="1:10" x14ac:dyDescent="0.3">
      <c r="A38" s="35">
        <v>34</v>
      </c>
      <c r="B38" s="7" t="s">
        <v>240</v>
      </c>
      <c r="C38" s="6">
        <v>9214</v>
      </c>
      <c r="D38" s="22">
        <v>4841606.43</v>
      </c>
      <c r="E38" s="6">
        <v>6103</v>
      </c>
      <c r="F38" s="22">
        <v>4336462.29</v>
      </c>
      <c r="G38" s="6">
        <v>3111</v>
      </c>
      <c r="H38" s="22">
        <v>505144.14</v>
      </c>
      <c r="I38" s="7">
        <v>0</v>
      </c>
      <c r="J38" s="22" t="s">
        <v>438</v>
      </c>
    </row>
    <row r="39" spans="1:10" x14ac:dyDescent="0.3">
      <c r="A39" s="35">
        <v>35</v>
      </c>
      <c r="B39" s="7" t="s">
        <v>241</v>
      </c>
      <c r="C39" s="6">
        <v>86874</v>
      </c>
      <c r="D39" s="22">
        <v>47679056.75</v>
      </c>
      <c r="E39" s="6">
        <v>52408</v>
      </c>
      <c r="F39" s="22">
        <v>41733215.329999998</v>
      </c>
      <c r="G39" s="6">
        <v>34466</v>
      </c>
      <c r="H39" s="22">
        <v>5945841.4199999999</v>
      </c>
      <c r="I39" s="7">
        <v>0</v>
      </c>
      <c r="J39" s="22" t="s">
        <v>438</v>
      </c>
    </row>
    <row r="40" spans="1:10" x14ac:dyDescent="0.3">
      <c r="A40" s="35">
        <v>36</v>
      </c>
      <c r="B40" s="7" t="s">
        <v>242</v>
      </c>
      <c r="C40" s="6">
        <v>63989</v>
      </c>
      <c r="D40" s="22">
        <v>35051667.380000003</v>
      </c>
      <c r="E40" s="6">
        <v>42170</v>
      </c>
      <c r="F40" s="22">
        <v>31364933.199999999</v>
      </c>
      <c r="G40" s="6">
        <v>21819</v>
      </c>
      <c r="H40" s="22">
        <v>3686734.18</v>
      </c>
      <c r="I40" s="7">
        <v>0</v>
      </c>
      <c r="J40" s="22" t="s">
        <v>438</v>
      </c>
    </row>
    <row r="41" spans="1:10" x14ac:dyDescent="0.3">
      <c r="A41" s="35">
        <v>37</v>
      </c>
      <c r="B41" s="7" t="s">
        <v>243</v>
      </c>
      <c r="C41" s="6">
        <v>39326</v>
      </c>
      <c r="D41" s="22">
        <v>19284206.280000001</v>
      </c>
      <c r="E41" s="6">
        <v>25160</v>
      </c>
      <c r="F41" s="22">
        <v>17102074.969999999</v>
      </c>
      <c r="G41" s="6">
        <v>14166</v>
      </c>
      <c r="H41" s="22">
        <v>2182131.31</v>
      </c>
      <c r="I41" s="7">
        <v>0</v>
      </c>
      <c r="J41" s="22" t="s">
        <v>438</v>
      </c>
    </row>
    <row r="42" spans="1:10" x14ac:dyDescent="0.3">
      <c r="A42" s="35">
        <v>38</v>
      </c>
      <c r="B42" s="7" t="s">
        <v>244</v>
      </c>
      <c r="C42" s="6">
        <v>52457</v>
      </c>
      <c r="D42" s="22">
        <v>26597928.010000002</v>
      </c>
      <c r="E42" s="6">
        <v>37330</v>
      </c>
      <c r="F42" s="22">
        <v>24238205.59</v>
      </c>
      <c r="G42" s="6">
        <v>15127</v>
      </c>
      <c r="H42" s="22">
        <v>2359722.42</v>
      </c>
      <c r="I42" s="7">
        <v>0</v>
      </c>
      <c r="J42" s="22" t="s">
        <v>438</v>
      </c>
    </row>
    <row r="43" spans="1:10" x14ac:dyDescent="0.3">
      <c r="A43" s="35">
        <v>39</v>
      </c>
      <c r="B43" s="7" t="s">
        <v>245</v>
      </c>
      <c r="C43" s="6">
        <v>46103</v>
      </c>
      <c r="D43" s="22">
        <v>23451186.489999998</v>
      </c>
      <c r="E43" s="6">
        <v>31399</v>
      </c>
      <c r="F43" s="22">
        <v>21218949.010000002</v>
      </c>
      <c r="G43" s="6">
        <v>14704</v>
      </c>
      <c r="H43" s="22">
        <v>2232237.48</v>
      </c>
      <c r="I43" s="7">
        <v>0</v>
      </c>
      <c r="J43" s="22" t="s">
        <v>438</v>
      </c>
    </row>
    <row r="44" spans="1:10" x14ac:dyDescent="0.3">
      <c r="A44" s="35">
        <v>40</v>
      </c>
      <c r="B44" s="7" t="s">
        <v>246</v>
      </c>
      <c r="C44" s="6">
        <v>28007</v>
      </c>
      <c r="D44" s="22">
        <v>14492210.699999999</v>
      </c>
      <c r="E44" s="6">
        <v>18648</v>
      </c>
      <c r="F44" s="22">
        <v>13025545.77</v>
      </c>
      <c r="G44" s="6">
        <v>9359</v>
      </c>
      <c r="H44" s="22">
        <v>1466664.93</v>
      </c>
      <c r="I44" s="7">
        <v>0</v>
      </c>
      <c r="J44" s="22" t="s">
        <v>438</v>
      </c>
    </row>
    <row r="45" spans="1:10" x14ac:dyDescent="0.3">
      <c r="A45" s="35">
        <v>41</v>
      </c>
      <c r="B45" s="7" t="s">
        <v>247</v>
      </c>
      <c r="C45" s="6">
        <v>29390</v>
      </c>
      <c r="D45" s="22">
        <v>15322628.51</v>
      </c>
      <c r="E45" s="6">
        <v>18782</v>
      </c>
      <c r="F45" s="22">
        <v>13632621.26</v>
      </c>
      <c r="G45" s="6">
        <v>10608</v>
      </c>
      <c r="H45" s="22">
        <v>1690007.25</v>
      </c>
      <c r="I45" s="7">
        <v>0</v>
      </c>
      <c r="J45" s="22" t="s">
        <v>438</v>
      </c>
    </row>
    <row r="46" spans="1:10" x14ac:dyDescent="0.3">
      <c r="A46" s="35">
        <v>42</v>
      </c>
      <c r="B46" s="7" t="s">
        <v>248</v>
      </c>
      <c r="C46" s="6">
        <v>40244</v>
      </c>
      <c r="D46" s="22">
        <v>20210995.109999999</v>
      </c>
      <c r="E46" s="6">
        <v>28906</v>
      </c>
      <c r="F46" s="22">
        <v>18432111.050000001</v>
      </c>
      <c r="G46" s="6">
        <v>11338</v>
      </c>
      <c r="H46" s="22">
        <v>1778884.06</v>
      </c>
      <c r="I46" s="7">
        <v>0</v>
      </c>
      <c r="J46" s="22" t="s">
        <v>438</v>
      </c>
    </row>
    <row r="47" spans="1:10" x14ac:dyDescent="0.3">
      <c r="A47" s="35">
        <v>43</v>
      </c>
      <c r="B47" s="7" t="s">
        <v>249</v>
      </c>
      <c r="C47" s="6">
        <v>16240</v>
      </c>
      <c r="D47" s="22">
        <v>8865291.0899999999</v>
      </c>
      <c r="E47" s="6">
        <v>11000</v>
      </c>
      <c r="F47" s="22">
        <v>7953552.79</v>
      </c>
      <c r="G47" s="6">
        <v>5240</v>
      </c>
      <c r="H47" s="22">
        <v>911738.3</v>
      </c>
      <c r="I47" s="7">
        <v>0</v>
      </c>
      <c r="J47" s="22" t="s">
        <v>438</v>
      </c>
    </row>
    <row r="48" spans="1:10" x14ac:dyDescent="0.3">
      <c r="A48" s="35">
        <v>44</v>
      </c>
      <c r="B48" s="7" t="s">
        <v>250</v>
      </c>
      <c r="C48" s="6">
        <v>72634</v>
      </c>
      <c r="D48" s="22">
        <v>36719621.740000002</v>
      </c>
      <c r="E48" s="6">
        <v>50531</v>
      </c>
      <c r="F48" s="22">
        <v>33377820.859999999</v>
      </c>
      <c r="G48" s="6">
        <v>22103</v>
      </c>
      <c r="H48" s="22">
        <v>3341800.88</v>
      </c>
      <c r="I48" s="7">
        <v>0</v>
      </c>
      <c r="J48" s="22" t="s">
        <v>438</v>
      </c>
    </row>
    <row r="49" spans="1:10" x14ac:dyDescent="0.3">
      <c r="A49" s="35">
        <v>45</v>
      </c>
      <c r="B49" s="7" t="s">
        <v>251</v>
      </c>
      <c r="C49" s="6">
        <v>59527</v>
      </c>
      <c r="D49" s="22">
        <v>30291323.039999999</v>
      </c>
      <c r="E49" s="6">
        <v>39581</v>
      </c>
      <c r="F49" s="22">
        <v>27243468.079999998</v>
      </c>
      <c r="G49" s="6">
        <v>19946</v>
      </c>
      <c r="H49" s="22">
        <v>3047854.96</v>
      </c>
      <c r="I49" s="7">
        <v>0</v>
      </c>
      <c r="J49" s="22" t="s">
        <v>438</v>
      </c>
    </row>
    <row r="50" spans="1:10" x14ac:dyDescent="0.3">
      <c r="A50" s="35">
        <v>46</v>
      </c>
      <c r="B50" s="7" t="s">
        <v>252</v>
      </c>
      <c r="C50" s="6">
        <v>66121</v>
      </c>
      <c r="D50" s="22">
        <v>35720570.380000003</v>
      </c>
      <c r="E50" s="6">
        <v>42428</v>
      </c>
      <c r="F50" s="22">
        <v>31866416.149999999</v>
      </c>
      <c r="G50" s="6">
        <v>23693</v>
      </c>
      <c r="H50" s="22">
        <v>3854154.23</v>
      </c>
      <c r="I50" s="7">
        <v>0</v>
      </c>
      <c r="J50" s="22" t="s">
        <v>438</v>
      </c>
    </row>
    <row r="51" spans="1:10" x14ac:dyDescent="0.3">
      <c r="A51" s="35">
        <v>47</v>
      </c>
      <c r="B51" s="7" t="s">
        <v>253</v>
      </c>
      <c r="C51" s="6">
        <v>18867</v>
      </c>
      <c r="D51" s="22">
        <v>10170000.35</v>
      </c>
      <c r="E51" s="6">
        <v>12554</v>
      </c>
      <c r="F51" s="22">
        <v>9078674.75</v>
      </c>
      <c r="G51" s="6">
        <v>6313</v>
      </c>
      <c r="H51" s="22">
        <v>1091325.6000000001</v>
      </c>
      <c r="I51" s="7">
        <v>0</v>
      </c>
      <c r="J51" s="22" t="s">
        <v>438</v>
      </c>
    </row>
    <row r="52" spans="1:10" x14ac:dyDescent="0.3">
      <c r="A52" s="35">
        <v>48</v>
      </c>
      <c r="B52" s="7" t="s">
        <v>254</v>
      </c>
      <c r="C52" s="6">
        <v>15232</v>
      </c>
      <c r="D52" s="22">
        <v>8161175.1600000001</v>
      </c>
      <c r="E52" s="6">
        <v>9739</v>
      </c>
      <c r="F52" s="22">
        <v>7241854.4500000002</v>
      </c>
      <c r="G52" s="6">
        <v>5493</v>
      </c>
      <c r="H52" s="22">
        <v>919320.71</v>
      </c>
      <c r="I52" s="7">
        <v>0</v>
      </c>
      <c r="J52" s="22" t="s">
        <v>438</v>
      </c>
    </row>
    <row r="53" spans="1:10" x14ac:dyDescent="0.3">
      <c r="A53" s="35">
        <v>49</v>
      </c>
      <c r="B53" s="7" t="s">
        <v>255</v>
      </c>
      <c r="C53" s="6">
        <v>35407</v>
      </c>
      <c r="D53" s="22">
        <v>18068628.59</v>
      </c>
      <c r="E53" s="6">
        <v>23542</v>
      </c>
      <c r="F53" s="22">
        <v>16137806.869999999</v>
      </c>
      <c r="G53" s="6">
        <v>11865</v>
      </c>
      <c r="H53" s="22">
        <v>1930821.72</v>
      </c>
      <c r="I53" s="7">
        <v>0</v>
      </c>
      <c r="J53" s="22" t="s">
        <v>438</v>
      </c>
    </row>
    <row r="54" spans="1:10" x14ac:dyDescent="0.3">
      <c r="A54" s="35">
        <v>50</v>
      </c>
      <c r="B54" s="7" t="s">
        <v>256</v>
      </c>
      <c r="C54" s="6">
        <v>58543</v>
      </c>
      <c r="D54" s="22">
        <v>31986911.030000001</v>
      </c>
      <c r="E54" s="6">
        <v>35641</v>
      </c>
      <c r="F54" s="22">
        <v>28227284.989999998</v>
      </c>
      <c r="G54" s="6">
        <v>22902</v>
      </c>
      <c r="H54" s="22">
        <v>3759626.04</v>
      </c>
      <c r="I54" s="7">
        <v>0</v>
      </c>
      <c r="J54" s="22" t="s">
        <v>438</v>
      </c>
    </row>
    <row r="55" spans="1:10" x14ac:dyDescent="0.3">
      <c r="A55" s="35">
        <v>51</v>
      </c>
      <c r="B55" s="7" t="s">
        <v>257</v>
      </c>
      <c r="C55" s="6">
        <v>21123</v>
      </c>
      <c r="D55" s="22">
        <v>12650765.66</v>
      </c>
      <c r="E55" s="6">
        <v>13678</v>
      </c>
      <c r="F55" s="22">
        <v>11065184.529999999</v>
      </c>
      <c r="G55" s="6">
        <v>7445</v>
      </c>
      <c r="H55" s="22">
        <v>1585581.13</v>
      </c>
      <c r="I55" s="7">
        <v>0</v>
      </c>
      <c r="J55" s="22" t="s">
        <v>438</v>
      </c>
    </row>
    <row r="56" spans="1:10" x14ac:dyDescent="0.3">
      <c r="A56" s="35">
        <v>52</v>
      </c>
      <c r="B56" s="7" t="s">
        <v>438</v>
      </c>
      <c r="C56" s="6">
        <v>26905</v>
      </c>
      <c r="D56" s="22">
        <v>15896776.939999999</v>
      </c>
      <c r="E56" s="6">
        <v>18361</v>
      </c>
      <c r="F56" s="22">
        <v>14295239.189999999</v>
      </c>
      <c r="G56" s="6">
        <v>8544</v>
      </c>
      <c r="H56" s="22">
        <v>1601537.75</v>
      </c>
      <c r="I56" s="7">
        <v>0</v>
      </c>
      <c r="J56" s="22" t="s">
        <v>438</v>
      </c>
    </row>
    <row r="57" spans="1:10" s="42" customFormat="1" ht="15.6" x14ac:dyDescent="0.3">
      <c r="A57" s="192"/>
      <c r="B57" s="45" t="s">
        <v>537</v>
      </c>
      <c r="C57" s="63">
        <f t="shared" ref="C57:H57" si="0">SUM(C5:C56)</f>
        <v>4562042</v>
      </c>
      <c r="D57" s="46">
        <f t="shared" si="0"/>
        <v>2540047354.1700006</v>
      </c>
      <c r="E57" s="63">
        <f t="shared" si="0"/>
        <v>2813629</v>
      </c>
      <c r="F57" s="46">
        <f t="shared" si="0"/>
        <v>2234571149.0099993</v>
      </c>
      <c r="G57" s="63">
        <f t="shared" si="0"/>
        <v>1748413</v>
      </c>
      <c r="H57" s="46">
        <f t="shared" si="0"/>
        <v>305476205.16000009</v>
      </c>
      <c r="I57" s="63">
        <f t="shared" ref="I57" si="1">SUM(I5:I56)</f>
        <v>0</v>
      </c>
      <c r="J57" s="369"/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50"/>
      <c r="D63" s="337"/>
      <c r="E63" s="250"/>
      <c r="F63" s="337"/>
      <c r="G63" s="250"/>
      <c r="H63" s="337"/>
      <c r="I63" s="250"/>
      <c r="J63" s="337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9"/>
  <sheetViews>
    <sheetView topLeftCell="A126" workbookViewId="0">
      <selection activeCell="D142" sqref="D142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07" t="s">
        <v>699</v>
      </c>
      <c r="B1" s="407"/>
      <c r="C1" s="407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438</v>
      </c>
      <c r="B4" s="254" t="s">
        <v>584</v>
      </c>
      <c r="C4" s="301">
        <v>6</v>
      </c>
    </row>
    <row r="5" spans="1:3" x14ac:dyDescent="0.3">
      <c r="A5" s="59" t="s">
        <v>438</v>
      </c>
      <c r="B5" s="254" t="s">
        <v>113</v>
      </c>
      <c r="C5" s="301">
        <v>8</v>
      </c>
    </row>
    <row r="6" spans="1:3" x14ac:dyDescent="0.3">
      <c r="A6" s="83" t="s">
        <v>438</v>
      </c>
      <c r="B6" s="254" t="s">
        <v>114</v>
      </c>
      <c r="C6" s="301">
        <v>542</v>
      </c>
    </row>
    <row r="7" spans="1:3" x14ac:dyDescent="0.3">
      <c r="A7" s="83" t="s">
        <v>438</v>
      </c>
      <c r="B7" s="254" t="s">
        <v>115</v>
      </c>
      <c r="C7" s="301">
        <v>46</v>
      </c>
    </row>
    <row r="8" spans="1:3" x14ac:dyDescent="0.3">
      <c r="A8" s="190" t="s">
        <v>438</v>
      </c>
      <c r="B8" s="254" t="s">
        <v>626</v>
      </c>
      <c r="C8" s="301">
        <v>1</v>
      </c>
    </row>
    <row r="9" spans="1:3" x14ac:dyDescent="0.3">
      <c r="A9" s="84" t="s">
        <v>438</v>
      </c>
      <c r="B9" s="254" t="s">
        <v>116</v>
      </c>
      <c r="C9" s="301">
        <v>11963</v>
      </c>
    </row>
    <row r="10" spans="1:3" x14ac:dyDescent="0.3">
      <c r="A10" s="83" t="s">
        <v>438</v>
      </c>
      <c r="B10" s="254" t="s">
        <v>594</v>
      </c>
      <c r="C10" s="301">
        <v>5</v>
      </c>
    </row>
    <row r="11" spans="1:3" x14ac:dyDescent="0.3">
      <c r="A11" s="190" t="s">
        <v>47</v>
      </c>
      <c r="B11" s="254" t="s">
        <v>117</v>
      </c>
      <c r="C11" s="301">
        <v>95</v>
      </c>
    </row>
    <row r="12" spans="1:3" x14ac:dyDescent="0.3">
      <c r="A12" s="58" t="s">
        <v>438</v>
      </c>
      <c r="B12" s="254" t="s">
        <v>119</v>
      </c>
      <c r="C12" s="301">
        <v>24</v>
      </c>
    </row>
    <row r="13" spans="1:3" x14ac:dyDescent="0.3">
      <c r="A13" s="58" t="s">
        <v>438</v>
      </c>
      <c r="B13" s="254" t="s">
        <v>120</v>
      </c>
      <c r="C13" s="301">
        <v>485</v>
      </c>
    </row>
    <row r="14" spans="1:3" x14ac:dyDescent="0.3">
      <c r="A14" s="58" t="s">
        <v>438</v>
      </c>
      <c r="B14" s="254" t="s">
        <v>122</v>
      </c>
      <c r="C14" s="301">
        <v>388</v>
      </c>
    </row>
    <row r="15" spans="1:3" x14ac:dyDescent="0.3">
      <c r="A15" s="58" t="s">
        <v>438</v>
      </c>
      <c r="B15" s="254" t="s">
        <v>124</v>
      </c>
      <c r="C15" s="301">
        <v>149</v>
      </c>
    </row>
    <row r="16" spans="1:3" ht="17.25" customHeight="1" x14ac:dyDescent="0.3">
      <c r="A16" s="58" t="s">
        <v>438</v>
      </c>
      <c r="B16" s="254" t="s">
        <v>429</v>
      </c>
      <c r="C16" s="301">
        <v>5</v>
      </c>
    </row>
    <row r="17" spans="1:4" x14ac:dyDescent="0.3">
      <c r="A17" s="58" t="s">
        <v>438</v>
      </c>
      <c r="B17" s="254" t="s">
        <v>125</v>
      </c>
      <c r="C17" s="301">
        <v>129</v>
      </c>
    </row>
    <row r="18" spans="1:4" x14ac:dyDescent="0.3">
      <c r="A18" s="58" t="s">
        <v>438</v>
      </c>
      <c r="B18" s="254" t="s">
        <v>574</v>
      </c>
      <c r="C18" s="301">
        <v>5</v>
      </c>
    </row>
    <row r="19" spans="1:4" x14ac:dyDescent="0.3">
      <c r="A19" s="58" t="s">
        <v>438</v>
      </c>
      <c r="B19" s="254" t="s">
        <v>126</v>
      </c>
      <c r="C19" s="301">
        <v>17</v>
      </c>
    </row>
    <row r="20" spans="1:4" x14ac:dyDescent="0.3">
      <c r="A20" s="58" t="s">
        <v>438</v>
      </c>
      <c r="B20" s="254" t="s">
        <v>127</v>
      </c>
      <c r="C20" s="301">
        <v>3</v>
      </c>
    </row>
    <row r="21" spans="1:4" x14ac:dyDescent="0.3">
      <c r="A21" s="58" t="s">
        <v>438</v>
      </c>
      <c r="B21" s="254" t="s">
        <v>128</v>
      </c>
      <c r="C21" s="301">
        <v>11</v>
      </c>
    </row>
    <row r="22" spans="1:4" x14ac:dyDescent="0.3">
      <c r="A22" s="58" t="s">
        <v>438</v>
      </c>
      <c r="B22" s="254" t="s">
        <v>129</v>
      </c>
      <c r="C22" s="301">
        <v>7905</v>
      </c>
      <c r="D22" s="56"/>
    </row>
    <row r="23" spans="1:4" x14ac:dyDescent="0.3">
      <c r="A23" s="58" t="s">
        <v>438</v>
      </c>
      <c r="B23" s="254" t="s">
        <v>130</v>
      </c>
      <c r="C23" s="301">
        <v>63</v>
      </c>
      <c r="D23" s="56"/>
    </row>
    <row r="24" spans="1:4" x14ac:dyDescent="0.3">
      <c r="A24" s="58" t="s">
        <v>438</v>
      </c>
      <c r="B24" s="254" t="s">
        <v>131</v>
      </c>
      <c r="C24" s="301">
        <v>466</v>
      </c>
      <c r="D24" s="56"/>
    </row>
    <row r="25" spans="1:4" x14ac:dyDescent="0.3">
      <c r="A25" s="7" t="s">
        <v>438</v>
      </c>
      <c r="B25" s="254" t="s">
        <v>132</v>
      </c>
      <c r="C25" s="301">
        <v>1036</v>
      </c>
      <c r="D25" s="56"/>
    </row>
    <row r="26" spans="1:4" x14ac:dyDescent="0.3">
      <c r="A26" s="59" t="s">
        <v>438</v>
      </c>
      <c r="B26" s="254" t="s">
        <v>133</v>
      </c>
      <c r="C26" s="301">
        <v>1042</v>
      </c>
      <c r="D26" s="56"/>
    </row>
    <row r="27" spans="1:4" ht="16.5" customHeight="1" x14ac:dyDescent="0.3">
      <c r="A27" s="58" t="s">
        <v>438</v>
      </c>
      <c r="B27" s="254" t="s">
        <v>134</v>
      </c>
      <c r="C27" s="301">
        <v>78</v>
      </c>
      <c r="D27" s="56"/>
    </row>
    <row r="28" spans="1:4" x14ac:dyDescent="0.3">
      <c r="A28" s="58" t="s">
        <v>438</v>
      </c>
      <c r="B28" s="254" t="s">
        <v>135</v>
      </c>
      <c r="C28" s="301">
        <v>2</v>
      </c>
      <c r="D28" s="56"/>
    </row>
    <row r="29" spans="1:4" x14ac:dyDescent="0.3">
      <c r="A29" s="58" t="s">
        <v>438</v>
      </c>
      <c r="B29" s="254" t="s">
        <v>136</v>
      </c>
      <c r="C29" s="301">
        <v>23</v>
      </c>
      <c r="D29" s="56"/>
    </row>
    <row r="30" spans="1:4" x14ac:dyDescent="0.3">
      <c r="A30" s="83" t="s">
        <v>438</v>
      </c>
      <c r="B30" s="254" t="s">
        <v>137</v>
      </c>
      <c r="C30" s="301">
        <v>1</v>
      </c>
      <c r="D30" s="56"/>
    </row>
    <row r="31" spans="1:4" x14ac:dyDescent="0.3">
      <c r="A31" s="83" t="s">
        <v>438</v>
      </c>
      <c r="B31" s="254" t="s">
        <v>138</v>
      </c>
      <c r="C31" s="301">
        <v>62</v>
      </c>
      <c r="D31" s="56"/>
    </row>
    <row r="32" spans="1:4" x14ac:dyDescent="0.3">
      <c r="A32" s="190" t="s">
        <v>438</v>
      </c>
      <c r="B32" s="254" t="s">
        <v>139</v>
      </c>
      <c r="C32" s="301">
        <v>13</v>
      </c>
      <c r="D32" s="56"/>
    </row>
    <row r="33" spans="1:4" x14ac:dyDescent="0.3">
      <c r="A33" s="190" t="s">
        <v>438</v>
      </c>
      <c r="B33" s="254" t="s">
        <v>637</v>
      </c>
      <c r="C33" s="301">
        <v>3</v>
      </c>
      <c r="D33" s="56"/>
    </row>
    <row r="34" spans="1:4" x14ac:dyDescent="0.3">
      <c r="A34" s="83" t="s">
        <v>438</v>
      </c>
      <c r="B34" s="254" t="s">
        <v>628</v>
      </c>
      <c r="C34" s="301">
        <v>2</v>
      </c>
      <c r="D34" s="56"/>
    </row>
    <row r="35" spans="1:4" x14ac:dyDescent="0.3">
      <c r="A35" s="190"/>
      <c r="B35" s="254" t="s">
        <v>140</v>
      </c>
      <c r="C35" s="301">
        <v>87</v>
      </c>
      <c r="D35" s="56"/>
    </row>
    <row r="36" spans="1:4" x14ac:dyDescent="0.3">
      <c r="A36" s="190" t="s">
        <v>46</v>
      </c>
      <c r="B36" s="254" t="s">
        <v>141</v>
      </c>
      <c r="C36" s="301">
        <v>4523446</v>
      </c>
      <c r="D36" s="56"/>
    </row>
    <row r="37" spans="1:4" x14ac:dyDescent="0.3">
      <c r="A37" s="58" t="s">
        <v>438</v>
      </c>
      <c r="B37" s="254" t="s">
        <v>142</v>
      </c>
      <c r="C37" s="301">
        <v>4</v>
      </c>
      <c r="D37" s="56"/>
    </row>
    <row r="38" spans="1:4" x14ac:dyDescent="0.3">
      <c r="A38" s="58" t="s">
        <v>438</v>
      </c>
      <c r="B38" s="254" t="s">
        <v>501</v>
      </c>
      <c r="C38" s="301">
        <v>3</v>
      </c>
      <c r="D38" s="56"/>
    </row>
    <row r="39" spans="1:4" x14ac:dyDescent="0.3">
      <c r="A39" s="58" t="s">
        <v>438</v>
      </c>
      <c r="B39" s="254" t="s">
        <v>434</v>
      </c>
      <c r="C39" s="301">
        <v>1</v>
      </c>
      <c r="D39" s="56"/>
    </row>
    <row r="40" spans="1:4" x14ac:dyDescent="0.3">
      <c r="A40" s="58" t="s">
        <v>438</v>
      </c>
      <c r="B40" s="254" t="s">
        <v>425</v>
      </c>
      <c r="C40" s="301">
        <v>2</v>
      </c>
      <c r="D40" s="56"/>
    </row>
    <row r="41" spans="1:4" x14ac:dyDescent="0.3">
      <c r="A41" s="58" t="s">
        <v>438</v>
      </c>
      <c r="B41" s="254" t="s">
        <v>16</v>
      </c>
      <c r="C41" s="301">
        <v>988</v>
      </c>
      <c r="D41" s="56"/>
    </row>
    <row r="42" spans="1:4" x14ac:dyDescent="0.3">
      <c r="A42" s="58" t="s">
        <v>438</v>
      </c>
      <c r="B42" s="254" t="s">
        <v>143</v>
      </c>
      <c r="C42" s="301">
        <v>348</v>
      </c>
      <c r="D42" s="56"/>
    </row>
    <row r="43" spans="1:4" x14ac:dyDescent="0.3">
      <c r="A43" s="58" t="s">
        <v>438</v>
      </c>
      <c r="B43" s="254" t="s">
        <v>144</v>
      </c>
      <c r="C43" s="301">
        <v>15</v>
      </c>
      <c r="D43" s="56"/>
    </row>
    <row r="44" spans="1:4" x14ac:dyDescent="0.3">
      <c r="A44" s="58" t="s">
        <v>438</v>
      </c>
      <c r="B44" s="254" t="s">
        <v>145</v>
      </c>
      <c r="C44" s="301">
        <v>276</v>
      </c>
      <c r="D44" s="56"/>
    </row>
    <row r="45" spans="1:4" x14ac:dyDescent="0.3">
      <c r="A45" s="58" t="s">
        <v>438</v>
      </c>
      <c r="B45" s="254" t="s">
        <v>146</v>
      </c>
      <c r="C45" s="301">
        <v>18</v>
      </c>
      <c r="D45" s="56"/>
    </row>
    <row r="46" spans="1:4" x14ac:dyDescent="0.3">
      <c r="A46" s="58" t="s">
        <v>438</v>
      </c>
      <c r="B46" s="254" t="s">
        <v>147</v>
      </c>
      <c r="C46" s="301">
        <v>26</v>
      </c>
      <c r="D46" s="56"/>
    </row>
    <row r="47" spans="1:4" x14ac:dyDescent="0.3">
      <c r="A47" s="58" t="s">
        <v>438</v>
      </c>
      <c r="B47" s="254" t="s">
        <v>148</v>
      </c>
      <c r="C47" s="301">
        <v>18</v>
      </c>
      <c r="D47" s="56"/>
    </row>
    <row r="48" spans="1:4" x14ac:dyDescent="0.3">
      <c r="A48" s="58" t="s">
        <v>438</v>
      </c>
      <c r="B48" s="254" t="s">
        <v>149</v>
      </c>
      <c r="C48" s="301">
        <v>16</v>
      </c>
      <c r="D48" s="56"/>
    </row>
    <row r="49" spans="1:4" x14ac:dyDescent="0.3">
      <c r="A49" s="58" t="s">
        <v>438</v>
      </c>
      <c r="B49" s="254" t="s">
        <v>150</v>
      </c>
      <c r="C49" s="301">
        <v>48</v>
      </c>
      <c r="D49" s="56"/>
    </row>
    <row r="50" spans="1:4" x14ac:dyDescent="0.3">
      <c r="A50" s="58" t="s">
        <v>438</v>
      </c>
      <c r="B50" s="254" t="s">
        <v>656</v>
      </c>
      <c r="C50" s="301">
        <v>1</v>
      </c>
      <c r="D50" s="56"/>
    </row>
    <row r="51" spans="1:4" x14ac:dyDescent="0.3">
      <c r="A51" s="58" t="s">
        <v>438</v>
      </c>
      <c r="B51" s="254" t="s">
        <v>567</v>
      </c>
      <c r="C51" s="301">
        <v>3</v>
      </c>
      <c r="D51" s="56"/>
    </row>
    <row r="52" spans="1:4" x14ac:dyDescent="0.3">
      <c r="A52" s="58" t="s">
        <v>438</v>
      </c>
      <c r="B52" s="254" t="s">
        <v>151</v>
      </c>
      <c r="C52" s="301">
        <v>81</v>
      </c>
      <c r="D52" s="56"/>
    </row>
    <row r="53" spans="1:4" x14ac:dyDescent="0.3">
      <c r="A53" s="58" t="s">
        <v>438</v>
      </c>
      <c r="B53" s="254" t="s">
        <v>152</v>
      </c>
      <c r="C53" s="301">
        <v>18</v>
      </c>
      <c r="D53" s="56"/>
    </row>
    <row r="54" spans="1:4" x14ac:dyDescent="0.3">
      <c r="A54" s="58" t="s">
        <v>438</v>
      </c>
      <c r="B54" s="254" t="s">
        <v>153</v>
      </c>
      <c r="C54" s="301">
        <v>592</v>
      </c>
      <c r="D54" s="56"/>
    </row>
    <row r="55" spans="1:4" x14ac:dyDescent="0.3">
      <c r="A55" s="58" t="s">
        <v>438</v>
      </c>
      <c r="B55" s="254" t="s">
        <v>154</v>
      </c>
      <c r="C55" s="301">
        <v>97</v>
      </c>
      <c r="D55" s="56"/>
    </row>
    <row r="56" spans="1:4" x14ac:dyDescent="0.3">
      <c r="A56" s="58" t="s">
        <v>438</v>
      </c>
      <c r="B56" s="254" t="s">
        <v>155</v>
      </c>
      <c r="C56" s="301">
        <v>303</v>
      </c>
      <c r="D56" s="56"/>
    </row>
    <row r="57" spans="1:4" x14ac:dyDescent="0.3">
      <c r="A57" s="58" t="s">
        <v>438</v>
      </c>
      <c r="B57" s="254" t="s">
        <v>579</v>
      </c>
      <c r="C57" s="301">
        <v>9</v>
      </c>
      <c r="D57" s="56"/>
    </row>
    <row r="58" spans="1:4" x14ac:dyDescent="0.3">
      <c r="A58" s="58" t="s">
        <v>438</v>
      </c>
      <c r="B58" s="254" t="s">
        <v>568</v>
      </c>
      <c r="C58" s="301">
        <v>26</v>
      </c>
      <c r="D58" s="56"/>
    </row>
    <row r="59" spans="1:4" x14ac:dyDescent="0.3">
      <c r="A59" s="58" t="s">
        <v>438</v>
      </c>
      <c r="B59" s="254" t="s">
        <v>653</v>
      </c>
      <c r="C59" s="301">
        <v>2</v>
      </c>
      <c r="D59" s="56"/>
    </row>
    <row r="60" spans="1:4" x14ac:dyDescent="0.3">
      <c r="A60" s="58" t="s">
        <v>438</v>
      </c>
      <c r="B60" s="254" t="s">
        <v>156</v>
      </c>
      <c r="C60" s="301">
        <v>15</v>
      </c>
      <c r="D60" s="56"/>
    </row>
    <row r="61" spans="1:4" x14ac:dyDescent="0.3">
      <c r="A61" s="58" t="s">
        <v>438</v>
      </c>
      <c r="B61" s="254" t="s">
        <v>502</v>
      </c>
      <c r="C61" s="301">
        <v>13</v>
      </c>
      <c r="D61" s="56"/>
    </row>
    <row r="62" spans="1:4" x14ac:dyDescent="0.3">
      <c r="A62" s="58" t="s">
        <v>438</v>
      </c>
      <c r="B62" s="254" t="s">
        <v>157</v>
      </c>
      <c r="C62" s="301">
        <v>13</v>
      </c>
      <c r="D62" s="56"/>
    </row>
    <row r="63" spans="1:4" x14ac:dyDescent="0.3">
      <c r="A63" s="58" t="s">
        <v>438</v>
      </c>
      <c r="B63" s="254" t="s">
        <v>158</v>
      </c>
      <c r="C63" s="301">
        <v>7</v>
      </c>
      <c r="D63" s="56"/>
    </row>
    <row r="64" spans="1:4" x14ac:dyDescent="0.3">
      <c r="A64" s="58" t="s">
        <v>438</v>
      </c>
      <c r="B64" s="254" t="s">
        <v>159</v>
      </c>
      <c r="C64" s="301">
        <v>3</v>
      </c>
      <c r="D64" s="56"/>
    </row>
    <row r="65" spans="1:4" x14ac:dyDescent="0.3">
      <c r="A65" s="58" t="s">
        <v>438</v>
      </c>
      <c r="B65" s="254" t="s">
        <v>160</v>
      </c>
      <c r="C65" s="301">
        <v>17</v>
      </c>
      <c r="D65" s="56"/>
    </row>
    <row r="66" spans="1:4" x14ac:dyDescent="0.3">
      <c r="A66" s="58" t="s">
        <v>438</v>
      </c>
      <c r="B66" s="254" t="s">
        <v>161</v>
      </c>
      <c r="C66" s="301">
        <v>1879</v>
      </c>
      <c r="D66" s="56"/>
    </row>
    <row r="67" spans="1:4" x14ac:dyDescent="0.3">
      <c r="A67" s="58" t="s">
        <v>438</v>
      </c>
      <c r="B67" s="254" t="s">
        <v>162</v>
      </c>
      <c r="C67" s="301">
        <v>10</v>
      </c>
      <c r="D67" s="56"/>
    </row>
    <row r="68" spans="1:4" x14ac:dyDescent="0.3">
      <c r="A68" s="58" t="s">
        <v>438</v>
      </c>
      <c r="B68" s="254" t="s">
        <v>163</v>
      </c>
      <c r="C68" s="301">
        <v>89</v>
      </c>
      <c r="D68" s="56"/>
    </row>
    <row r="69" spans="1:4" x14ac:dyDescent="0.3">
      <c r="A69" s="58" t="s">
        <v>438</v>
      </c>
      <c r="B69" s="254" t="s">
        <v>164</v>
      </c>
      <c r="C69" s="301">
        <v>42</v>
      </c>
      <c r="D69" s="56"/>
    </row>
    <row r="70" spans="1:4" x14ac:dyDescent="0.3">
      <c r="A70" s="58" t="s">
        <v>438</v>
      </c>
      <c r="B70" s="254" t="s">
        <v>165</v>
      </c>
      <c r="C70" s="301">
        <v>4</v>
      </c>
      <c r="D70" s="56"/>
    </row>
    <row r="71" spans="1:4" x14ac:dyDescent="0.3">
      <c r="A71" s="58" t="s">
        <v>438</v>
      </c>
      <c r="B71" s="254" t="s">
        <v>166</v>
      </c>
      <c r="C71" s="301">
        <v>28</v>
      </c>
      <c r="D71" s="56"/>
    </row>
    <row r="72" spans="1:4" x14ac:dyDescent="0.3">
      <c r="A72" s="58" t="s">
        <v>438</v>
      </c>
      <c r="B72" s="254" t="s">
        <v>430</v>
      </c>
      <c r="C72" s="301">
        <v>5</v>
      </c>
      <c r="D72" s="56"/>
    </row>
    <row r="73" spans="1:4" x14ac:dyDescent="0.3">
      <c r="A73" s="58" t="s">
        <v>438</v>
      </c>
      <c r="B73" s="254" t="s">
        <v>654</v>
      </c>
      <c r="C73" s="301">
        <v>3</v>
      </c>
      <c r="D73" s="56"/>
    </row>
    <row r="74" spans="1:4" x14ac:dyDescent="0.3">
      <c r="A74" s="58" t="s">
        <v>438</v>
      </c>
      <c r="B74" s="254" t="s">
        <v>625</v>
      </c>
      <c r="C74" s="301">
        <v>2</v>
      </c>
      <c r="D74" s="56"/>
    </row>
    <row r="75" spans="1:4" x14ac:dyDescent="0.3">
      <c r="A75" s="58" t="s">
        <v>438</v>
      </c>
      <c r="B75" s="254" t="s">
        <v>167</v>
      </c>
      <c r="C75" s="301">
        <v>1</v>
      </c>
      <c r="D75" s="56"/>
    </row>
    <row r="76" spans="1:4" x14ac:dyDescent="0.3">
      <c r="A76" s="58" t="s">
        <v>438</v>
      </c>
      <c r="B76" s="254" t="s">
        <v>168</v>
      </c>
      <c r="C76" s="301">
        <v>40</v>
      </c>
      <c r="D76" s="56"/>
    </row>
    <row r="77" spans="1:4" x14ac:dyDescent="0.3">
      <c r="A77" s="58" t="s">
        <v>438</v>
      </c>
      <c r="B77" s="254" t="s">
        <v>655</v>
      </c>
      <c r="C77" s="301">
        <v>1</v>
      </c>
      <c r="D77" s="56"/>
    </row>
    <row r="78" spans="1:4" x14ac:dyDescent="0.3">
      <c r="A78" s="58" t="s">
        <v>438</v>
      </c>
      <c r="B78" s="254" t="s">
        <v>671</v>
      </c>
      <c r="C78" s="301">
        <v>1</v>
      </c>
      <c r="D78" s="56"/>
    </row>
    <row r="79" spans="1:4" x14ac:dyDescent="0.3">
      <c r="A79" s="58" t="s">
        <v>438</v>
      </c>
      <c r="B79" s="254" t="s">
        <v>650</v>
      </c>
      <c r="C79" s="301">
        <v>1</v>
      </c>
      <c r="D79" s="56"/>
    </row>
    <row r="80" spans="1:4" x14ac:dyDescent="0.3">
      <c r="A80" s="58" t="s">
        <v>438</v>
      </c>
      <c r="B80" s="254" t="s">
        <v>421</v>
      </c>
      <c r="C80" s="301">
        <v>8</v>
      </c>
      <c r="D80" s="56"/>
    </row>
    <row r="81" spans="1:4" x14ac:dyDescent="0.3">
      <c r="A81" s="58" t="s">
        <v>438</v>
      </c>
      <c r="B81" s="254" t="s">
        <v>623</v>
      </c>
      <c r="C81" s="301">
        <v>1</v>
      </c>
      <c r="D81" s="56"/>
    </row>
    <row r="82" spans="1:4" x14ac:dyDescent="0.3">
      <c r="A82" s="58" t="s">
        <v>438</v>
      </c>
      <c r="B82" s="254" t="s">
        <v>169</v>
      </c>
      <c r="C82" s="301">
        <v>414</v>
      </c>
      <c r="D82" s="56"/>
    </row>
    <row r="83" spans="1:4" x14ac:dyDescent="0.3">
      <c r="A83" s="58" t="s">
        <v>438</v>
      </c>
      <c r="B83" s="254" t="s">
        <v>171</v>
      </c>
      <c r="C83" s="301">
        <v>32</v>
      </c>
      <c r="D83" s="56"/>
    </row>
    <row r="84" spans="1:4" x14ac:dyDescent="0.3">
      <c r="A84" s="58" t="s">
        <v>438</v>
      </c>
      <c r="B84" s="254" t="s">
        <v>172</v>
      </c>
      <c r="C84" s="301">
        <v>1</v>
      </c>
      <c r="D84" s="56"/>
    </row>
    <row r="85" spans="1:4" x14ac:dyDescent="0.3">
      <c r="A85" s="58" t="s">
        <v>438</v>
      </c>
      <c r="B85" s="254" t="s">
        <v>572</v>
      </c>
      <c r="C85" s="301">
        <v>1</v>
      </c>
      <c r="D85" s="56"/>
    </row>
    <row r="86" spans="1:4" x14ac:dyDescent="0.3">
      <c r="A86" s="58" t="s">
        <v>438</v>
      </c>
      <c r="B86" s="254" t="s">
        <v>423</v>
      </c>
      <c r="C86" s="301">
        <v>2</v>
      </c>
      <c r="D86" s="56"/>
    </row>
    <row r="87" spans="1:4" x14ac:dyDescent="0.3">
      <c r="A87" s="58" t="s">
        <v>438</v>
      </c>
      <c r="B87" s="254" t="s">
        <v>173</v>
      </c>
      <c r="C87" s="301">
        <v>6</v>
      </c>
      <c r="D87" s="56"/>
    </row>
    <row r="88" spans="1:4" x14ac:dyDescent="0.3">
      <c r="A88" s="58" t="s">
        <v>438</v>
      </c>
      <c r="B88" s="254" t="s">
        <v>598</v>
      </c>
      <c r="C88" s="301">
        <v>1</v>
      </c>
      <c r="D88" s="56"/>
    </row>
    <row r="89" spans="1:4" x14ac:dyDescent="0.3">
      <c r="A89" s="58" t="s">
        <v>438</v>
      </c>
      <c r="B89" s="254" t="s">
        <v>614</v>
      </c>
      <c r="C89" s="301">
        <v>2</v>
      </c>
      <c r="D89" s="56"/>
    </row>
    <row r="90" spans="1:4" x14ac:dyDescent="0.3">
      <c r="A90" s="58" t="s">
        <v>438</v>
      </c>
      <c r="B90" s="254" t="s">
        <v>174</v>
      </c>
      <c r="C90" s="301">
        <v>26</v>
      </c>
      <c r="D90" s="56"/>
    </row>
    <row r="91" spans="1:4" x14ac:dyDescent="0.3">
      <c r="A91" s="58" t="s">
        <v>438</v>
      </c>
      <c r="B91" s="254" t="s">
        <v>175</v>
      </c>
      <c r="C91" s="301">
        <v>3</v>
      </c>
      <c r="D91" s="56"/>
    </row>
    <row r="92" spans="1:4" x14ac:dyDescent="0.3">
      <c r="A92" s="58" t="s">
        <v>438</v>
      </c>
      <c r="B92" s="254" t="s">
        <v>176</v>
      </c>
      <c r="C92" s="301">
        <v>17</v>
      </c>
      <c r="D92" s="56"/>
    </row>
    <row r="93" spans="1:4" x14ac:dyDescent="0.3">
      <c r="A93" s="58" t="s">
        <v>438</v>
      </c>
      <c r="B93" s="254" t="s">
        <v>503</v>
      </c>
      <c r="C93" s="301">
        <v>7</v>
      </c>
      <c r="D93" s="56"/>
    </row>
    <row r="94" spans="1:4" x14ac:dyDescent="0.3">
      <c r="A94" s="58" t="s">
        <v>438</v>
      </c>
      <c r="B94" s="254" t="s">
        <v>177</v>
      </c>
      <c r="C94" s="301">
        <v>24</v>
      </c>
      <c r="D94" s="56"/>
    </row>
    <row r="95" spans="1:4" x14ac:dyDescent="0.3">
      <c r="A95" s="58" t="s">
        <v>438</v>
      </c>
      <c r="B95" s="254" t="s">
        <v>178</v>
      </c>
      <c r="C95" s="301">
        <v>230</v>
      </c>
      <c r="D95" s="56"/>
    </row>
    <row r="96" spans="1:4" x14ac:dyDescent="0.3">
      <c r="A96" s="58" t="s">
        <v>438</v>
      </c>
      <c r="B96" s="254" t="s">
        <v>179</v>
      </c>
      <c r="C96" s="301">
        <v>33</v>
      </c>
      <c r="D96" s="56"/>
    </row>
    <row r="97" spans="1:4" x14ac:dyDescent="0.3">
      <c r="A97" s="58" t="s">
        <v>438</v>
      </c>
      <c r="B97" s="254" t="s">
        <v>180</v>
      </c>
      <c r="C97" s="301">
        <v>6</v>
      </c>
      <c r="D97" s="56"/>
    </row>
    <row r="98" spans="1:4" x14ac:dyDescent="0.3">
      <c r="A98" s="58" t="s">
        <v>438</v>
      </c>
      <c r="B98" s="254" t="s">
        <v>181</v>
      </c>
      <c r="C98" s="301">
        <v>62</v>
      </c>
      <c r="D98" s="56"/>
    </row>
    <row r="99" spans="1:4" x14ac:dyDescent="0.3">
      <c r="A99" s="58" t="s">
        <v>438</v>
      </c>
      <c r="B99" s="254" t="s">
        <v>182</v>
      </c>
      <c r="C99" s="301">
        <v>1428</v>
      </c>
      <c r="D99" s="56"/>
    </row>
    <row r="100" spans="1:4" x14ac:dyDescent="0.3">
      <c r="A100" s="58" t="s">
        <v>438</v>
      </c>
      <c r="B100" s="254" t="s">
        <v>183</v>
      </c>
      <c r="C100" s="301">
        <v>5</v>
      </c>
      <c r="D100" s="56"/>
    </row>
    <row r="101" spans="1:4" x14ac:dyDescent="0.3">
      <c r="A101" s="58" t="s">
        <v>438</v>
      </c>
      <c r="B101" s="254" t="s">
        <v>184</v>
      </c>
      <c r="C101" s="301">
        <v>556</v>
      </c>
      <c r="D101" s="56"/>
    </row>
    <row r="102" spans="1:4" x14ac:dyDescent="0.3">
      <c r="A102" s="58" t="s">
        <v>438</v>
      </c>
      <c r="B102" s="254" t="s">
        <v>185</v>
      </c>
      <c r="C102" s="301">
        <v>7</v>
      </c>
      <c r="D102" s="56"/>
    </row>
    <row r="103" spans="1:4" x14ac:dyDescent="0.3">
      <c r="A103" s="58" t="s">
        <v>438</v>
      </c>
      <c r="B103" s="254" t="s">
        <v>186</v>
      </c>
      <c r="C103" s="301">
        <v>6</v>
      </c>
    </row>
    <row r="104" spans="1:4" x14ac:dyDescent="0.3">
      <c r="A104" s="58" t="s">
        <v>438</v>
      </c>
      <c r="B104" s="254" t="s">
        <v>187</v>
      </c>
      <c r="C104" s="301">
        <v>5</v>
      </c>
    </row>
    <row r="105" spans="1:4" x14ac:dyDescent="0.3">
      <c r="A105" s="58" t="s">
        <v>438</v>
      </c>
      <c r="B105" s="254" t="s">
        <v>188</v>
      </c>
      <c r="C105" s="301">
        <v>899</v>
      </c>
    </row>
    <row r="106" spans="1:4" x14ac:dyDescent="0.3">
      <c r="A106" s="58" t="s">
        <v>438</v>
      </c>
      <c r="B106" s="254" t="s">
        <v>504</v>
      </c>
      <c r="C106" s="301">
        <v>18</v>
      </c>
    </row>
    <row r="107" spans="1:4" x14ac:dyDescent="0.3">
      <c r="A107" s="58" t="s">
        <v>438</v>
      </c>
      <c r="B107" s="254" t="s">
        <v>435</v>
      </c>
      <c r="C107" s="301">
        <v>5</v>
      </c>
    </row>
    <row r="108" spans="1:4" x14ac:dyDescent="0.3">
      <c r="A108" s="58" t="s">
        <v>438</v>
      </c>
      <c r="B108" s="254" t="s">
        <v>627</v>
      </c>
      <c r="C108" s="301">
        <v>1</v>
      </c>
    </row>
    <row r="109" spans="1:4" x14ac:dyDescent="0.3">
      <c r="A109" s="58" t="s">
        <v>438</v>
      </c>
      <c r="B109" s="254" t="s">
        <v>189</v>
      </c>
      <c r="C109" s="301">
        <v>1285</v>
      </c>
    </row>
    <row r="110" spans="1:4" x14ac:dyDescent="0.3">
      <c r="A110" s="58" t="s">
        <v>438</v>
      </c>
      <c r="B110" s="254" t="s">
        <v>190</v>
      </c>
      <c r="C110" s="301">
        <v>1188</v>
      </c>
    </row>
    <row r="111" spans="1:4" x14ac:dyDescent="0.3">
      <c r="A111" s="58" t="s">
        <v>438</v>
      </c>
      <c r="B111" s="254" t="s">
        <v>436</v>
      </c>
      <c r="C111" s="301">
        <v>4</v>
      </c>
    </row>
    <row r="112" spans="1:4" x14ac:dyDescent="0.3">
      <c r="A112" s="83" t="s">
        <v>438</v>
      </c>
      <c r="B112" s="254" t="s">
        <v>660</v>
      </c>
      <c r="C112" s="301">
        <v>1</v>
      </c>
    </row>
    <row r="113" spans="1:4" x14ac:dyDescent="0.3">
      <c r="A113" s="83" t="s">
        <v>438</v>
      </c>
      <c r="B113" s="254" t="s">
        <v>191</v>
      </c>
      <c r="C113" s="301">
        <v>66</v>
      </c>
    </row>
    <row r="114" spans="1:4" x14ac:dyDescent="0.3">
      <c r="A114" s="83" t="s">
        <v>438</v>
      </c>
      <c r="B114" s="254" t="s">
        <v>192</v>
      </c>
      <c r="C114" s="301">
        <v>6</v>
      </c>
    </row>
    <row r="115" spans="1:4" x14ac:dyDescent="0.3">
      <c r="A115" s="83" t="s">
        <v>438</v>
      </c>
      <c r="B115" s="254" t="s">
        <v>580</v>
      </c>
      <c r="C115" s="301">
        <v>4</v>
      </c>
      <c r="D115" s="38"/>
    </row>
    <row r="116" spans="1:4" x14ac:dyDescent="0.3">
      <c r="A116" s="238" t="s">
        <v>438</v>
      </c>
      <c r="B116" s="254" t="s">
        <v>193</v>
      </c>
      <c r="C116" s="301">
        <v>4</v>
      </c>
    </row>
    <row r="117" spans="1:4" x14ac:dyDescent="0.3">
      <c r="A117" s="185" t="s">
        <v>438</v>
      </c>
      <c r="B117" s="254" t="s">
        <v>194</v>
      </c>
      <c r="C117" s="301">
        <v>23</v>
      </c>
    </row>
    <row r="118" spans="1:4" x14ac:dyDescent="0.3">
      <c r="A118" s="84" t="s">
        <v>438</v>
      </c>
      <c r="B118" s="254" t="s">
        <v>431</v>
      </c>
      <c r="C118" s="301">
        <v>7</v>
      </c>
    </row>
    <row r="119" spans="1:4" x14ac:dyDescent="0.3">
      <c r="A119" s="83" t="s">
        <v>438</v>
      </c>
      <c r="B119" s="254" t="s">
        <v>195</v>
      </c>
      <c r="C119" s="301">
        <v>21</v>
      </c>
    </row>
    <row r="120" spans="1:4" x14ac:dyDescent="0.3">
      <c r="A120" s="83" t="s">
        <v>438</v>
      </c>
      <c r="B120" s="254" t="s">
        <v>196</v>
      </c>
      <c r="C120" s="301">
        <v>114</v>
      </c>
    </row>
    <row r="121" spans="1:4" x14ac:dyDescent="0.3">
      <c r="A121" s="185" t="s">
        <v>438</v>
      </c>
      <c r="B121" s="254" t="s">
        <v>197</v>
      </c>
      <c r="C121" s="301">
        <v>81</v>
      </c>
    </row>
    <row r="122" spans="1:4" x14ac:dyDescent="0.3">
      <c r="A122" s="84" t="s">
        <v>438</v>
      </c>
      <c r="B122" s="254" t="s">
        <v>198</v>
      </c>
      <c r="C122" s="301">
        <v>84</v>
      </c>
    </row>
    <row r="123" spans="1:4" x14ac:dyDescent="0.3">
      <c r="A123" s="84" t="s">
        <v>438</v>
      </c>
      <c r="B123" s="254" t="s">
        <v>575</v>
      </c>
      <c r="C123" s="301">
        <v>11</v>
      </c>
    </row>
    <row r="124" spans="1:4" x14ac:dyDescent="0.3">
      <c r="A124" s="84" t="s">
        <v>438</v>
      </c>
      <c r="B124" s="254" t="s">
        <v>199</v>
      </c>
      <c r="C124" s="301">
        <v>6</v>
      </c>
    </row>
    <row r="125" spans="1:4" x14ac:dyDescent="0.3">
      <c r="A125" s="84" t="s">
        <v>438</v>
      </c>
      <c r="B125" s="254" t="s">
        <v>200</v>
      </c>
      <c r="C125" s="301">
        <v>19</v>
      </c>
    </row>
    <row r="126" spans="1:4" x14ac:dyDescent="0.3">
      <c r="A126" s="84" t="s">
        <v>438</v>
      </c>
      <c r="B126" s="254" t="s">
        <v>644</v>
      </c>
      <c r="C126" s="301">
        <v>1</v>
      </c>
    </row>
    <row r="127" spans="1:4" x14ac:dyDescent="0.3">
      <c r="A127" s="84" t="s">
        <v>438</v>
      </c>
      <c r="B127" s="254" t="s">
        <v>201</v>
      </c>
      <c r="C127" s="301">
        <v>991</v>
      </c>
    </row>
    <row r="128" spans="1:4" x14ac:dyDescent="0.3">
      <c r="A128" s="84"/>
      <c r="B128" s="254" t="s">
        <v>202</v>
      </c>
      <c r="C128" s="301">
        <v>60</v>
      </c>
    </row>
    <row r="129" spans="1:3" x14ac:dyDescent="0.3">
      <c r="A129" s="84"/>
      <c r="B129" s="254" t="s">
        <v>203</v>
      </c>
      <c r="C129" s="301">
        <v>19</v>
      </c>
    </row>
    <row r="130" spans="1:3" x14ac:dyDescent="0.3">
      <c r="A130" s="84"/>
      <c r="B130" s="254" t="s">
        <v>585</v>
      </c>
      <c r="C130" s="301">
        <v>5</v>
      </c>
    </row>
    <row r="131" spans="1:3" x14ac:dyDescent="0.3">
      <c r="A131" s="83"/>
      <c r="B131" s="84" t="s">
        <v>204</v>
      </c>
      <c r="C131" s="301">
        <v>927</v>
      </c>
    </row>
    <row r="132" spans="1:3" x14ac:dyDescent="0.3">
      <c r="A132" s="83"/>
      <c r="B132" s="84" t="s">
        <v>205</v>
      </c>
      <c r="C132" s="301">
        <v>59</v>
      </c>
    </row>
    <row r="133" spans="1:3" x14ac:dyDescent="0.3">
      <c r="A133" s="83"/>
      <c r="B133" s="84" t="s">
        <v>206</v>
      </c>
      <c r="C133" s="301">
        <v>55</v>
      </c>
    </row>
    <row r="134" spans="1:3" x14ac:dyDescent="0.3">
      <c r="A134" s="83"/>
      <c r="B134" s="84" t="s">
        <v>207</v>
      </c>
      <c r="C134" s="397">
        <v>15</v>
      </c>
    </row>
    <row r="135" spans="1:3" x14ac:dyDescent="0.3">
      <c r="A135" s="249"/>
      <c r="B135" s="45" t="s">
        <v>10</v>
      </c>
      <c r="C135" s="53">
        <f>SUM(C4:C134)</f>
        <v>4562042</v>
      </c>
    </row>
    <row r="138" spans="1:3" x14ac:dyDescent="0.3">
      <c r="A138" s="138" t="s">
        <v>46</v>
      </c>
      <c r="B138" s="44" t="s">
        <v>432</v>
      </c>
    </row>
    <row r="139" spans="1:3" x14ac:dyDescent="0.3">
      <c r="A139" s="138" t="s">
        <v>47</v>
      </c>
      <c r="B139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0"/>
  <sheetViews>
    <sheetView topLeftCell="A72" workbookViewId="0">
      <selection activeCell="F98" sqref="F98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07" t="s">
        <v>702</v>
      </c>
      <c r="B1" s="407"/>
      <c r="C1" s="407"/>
      <c r="D1" s="407"/>
      <c r="E1" s="407"/>
      <c r="F1" s="407"/>
    </row>
    <row r="2" spans="1:6" ht="15" thickBot="1" x14ac:dyDescent="0.35"/>
    <row r="3" spans="1:6" s="38" customFormat="1" ht="15.6" x14ac:dyDescent="0.3">
      <c r="A3" s="268" t="s">
        <v>35</v>
      </c>
      <c r="B3" s="269" t="s">
        <v>37</v>
      </c>
      <c r="C3" s="269" t="s">
        <v>38</v>
      </c>
      <c r="D3" s="269" t="s">
        <v>442</v>
      </c>
      <c r="E3" s="269" t="s">
        <v>39</v>
      </c>
      <c r="F3" s="270" t="s">
        <v>1</v>
      </c>
    </row>
    <row r="4" spans="1:6" x14ac:dyDescent="0.3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7">
        <v>1</v>
      </c>
    </row>
    <row r="5" spans="1:6" x14ac:dyDescent="0.3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7">
        <v>2</v>
      </c>
    </row>
    <row r="6" spans="1:6" x14ac:dyDescent="0.3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7">
        <v>5</v>
      </c>
    </row>
    <row r="7" spans="1:6" x14ac:dyDescent="0.3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7">
        <v>1</v>
      </c>
    </row>
    <row r="8" spans="1:6" x14ac:dyDescent="0.3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7">
        <v>1</v>
      </c>
    </row>
    <row r="9" spans="1:6" x14ac:dyDescent="0.3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7">
        <v>1</v>
      </c>
    </row>
    <row r="10" spans="1:6" x14ac:dyDescent="0.3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7">
        <v>5</v>
      </c>
    </row>
    <row r="11" spans="1:6" x14ac:dyDescent="0.3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7">
        <v>1</v>
      </c>
    </row>
    <row r="12" spans="1:6" x14ac:dyDescent="0.3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7">
        <v>1</v>
      </c>
    </row>
    <row r="13" spans="1:6" s="2" customFormat="1" x14ac:dyDescent="0.3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7">
        <v>73</v>
      </c>
    </row>
    <row r="14" spans="1:6" x14ac:dyDescent="0.3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7">
        <v>12</v>
      </c>
    </row>
    <row r="15" spans="1:6" x14ac:dyDescent="0.3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7">
        <v>2</v>
      </c>
    </row>
    <row r="16" spans="1:6" x14ac:dyDescent="0.3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7">
        <v>4</v>
      </c>
    </row>
    <row r="17" spans="1:6" x14ac:dyDescent="0.3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7">
        <v>16</v>
      </c>
    </row>
    <row r="18" spans="1:6" x14ac:dyDescent="0.3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7">
        <v>1</v>
      </c>
    </row>
    <row r="19" spans="1:6" x14ac:dyDescent="0.3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7">
        <v>1</v>
      </c>
    </row>
    <row r="20" spans="1:6" x14ac:dyDescent="0.3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7">
        <v>3</v>
      </c>
    </row>
    <row r="21" spans="1:6" x14ac:dyDescent="0.3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7">
        <v>2</v>
      </c>
    </row>
    <row r="22" spans="1:6" x14ac:dyDescent="0.3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7">
        <v>1</v>
      </c>
    </row>
    <row r="23" spans="1:6" x14ac:dyDescent="0.3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7">
        <v>2</v>
      </c>
    </row>
    <row r="24" spans="1:6" x14ac:dyDescent="0.3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7">
        <v>87</v>
      </c>
    </row>
    <row r="25" spans="1:6" x14ac:dyDescent="0.3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7">
        <v>104</v>
      </c>
    </row>
    <row r="26" spans="1:6" x14ac:dyDescent="0.3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7">
        <v>12</v>
      </c>
    </row>
    <row r="27" spans="1:6" x14ac:dyDescent="0.3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7">
        <v>11</v>
      </c>
    </row>
    <row r="28" spans="1:6" x14ac:dyDescent="0.3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7">
        <v>57</v>
      </c>
    </row>
    <row r="29" spans="1:6" x14ac:dyDescent="0.3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7">
        <v>361</v>
      </c>
    </row>
    <row r="30" spans="1:6" x14ac:dyDescent="0.3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7">
        <v>53</v>
      </c>
    </row>
    <row r="31" spans="1:6" x14ac:dyDescent="0.3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7">
        <v>1</v>
      </c>
    </row>
    <row r="32" spans="1:6" x14ac:dyDescent="0.3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7">
        <v>2</v>
      </c>
    </row>
    <row r="33" spans="1:6" x14ac:dyDescent="0.3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7">
        <v>2</v>
      </c>
    </row>
    <row r="34" spans="1:6" x14ac:dyDescent="0.3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7">
        <v>21</v>
      </c>
    </row>
    <row r="35" spans="1:6" x14ac:dyDescent="0.3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7">
        <v>1</v>
      </c>
    </row>
    <row r="36" spans="1:6" x14ac:dyDescent="0.3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7">
        <v>4</v>
      </c>
    </row>
    <row r="37" spans="1:6" x14ac:dyDescent="0.3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7">
        <v>31</v>
      </c>
    </row>
    <row r="38" spans="1:6" x14ac:dyDescent="0.3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7">
        <v>117</v>
      </c>
    </row>
    <row r="39" spans="1:6" x14ac:dyDescent="0.3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7">
        <v>155</v>
      </c>
    </row>
    <row r="40" spans="1:6" x14ac:dyDescent="0.3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7">
        <v>20</v>
      </c>
    </row>
    <row r="41" spans="1:6" x14ac:dyDescent="0.3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7">
        <v>522</v>
      </c>
    </row>
    <row r="42" spans="1:6" x14ac:dyDescent="0.3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7">
        <v>1123</v>
      </c>
    </row>
    <row r="43" spans="1:6" x14ac:dyDescent="0.3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7">
        <v>81</v>
      </c>
    </row>
    <row r="44" spans="1:6" x14ac:dyDescent="0.3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7">
        <v>47</v>
      </c>
    </row>
    <row r="45" spans="1:6" x14ac:dyDescent="0.3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7">
        <v>508</v>
      </c>
    </row>
    <row r="46" spans="1:6" x14ac:dyDescent="0.3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7">
        <v>6479</v>
      </c>
    </row>
    <row r="47" spans="1:6" x14ac:dyDescent="0.3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7">
        <v>63</v>
      </c>
    </row>
    <row r="48" spans="1:6" x14ac:dyDescent="0.3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7">
        <v>3</v>
      </c>
    </row>
    <row r="49" spans="1:6" x14ac:dyDescent="0.3">
      <c r="A49" s="142">
        <v>5</v>
      </c>
      <c r="B49" s="28">
        <v>5</v>
      </c>
      <c r="C49" s="28">
        <v>0</v>
      </c>
      <c r="D49" s="28">
        <v>0</v>
      </c>
      <c r="E49" s="28">
        <v>0</v>
      </c>
      <c r="F49" s="257">
        <v>1</v>
      </c>
    </row>
    <row r="50" spans="1:6" x14ac:dyDescent="0.3">
      <c r="A50" s="142">
        <v>5</v>
      </c>
      <c r="B50" s="28">
        <v>4</v>
      </c>
      <c r="C50" s="28">
        <v>0</v>
      </c>
      <c r="D50" s="28">
        <v>1</v>
      </c>
      <c r="E50" s="28">
        <v>0</v>
      </c>
      <c r="F50" s="257">
        <v>28</v>
      </c>
    </row>
    <row r="51" spans="1:6" x14ac:dyDescent="0.3">
      <c r="A51" s="142">
        <v>5</v>
      </c>
      <c r="B51" s="28">
        <v>4</v>
      </c>
      <c r="C51" s="28">
        <v>1</v>
      </c>
      <c r="D51" s="28">
        <v>0</v>
      </c>
      <c r="E51" s="28">
        <v>0</v>
      </c>
      <c r="F51" s="257">
        <v>186</v>
      </c>
    </row>
    <row r="52" spans="1:6" x14ac:dyDescent="0.3">
      <c r="A52" s="142">
        <v>5</v>
      </c>
      <c r="B52" s="28">
        <v>3</v>
      </c>
      <c r="C52" s="28">
        <v>0</v>
      </c>
      <c r="D52" s="28">
        <v>2</v>
      </c>
      <c r="E52" s="28">
        <v>0</v>
      </c>
      <c r="F52" s="257">
        <v>186</v>
      </c>
    </row>
    <row r="53" spans="1:6" x14ac:dyDescent="0.3">
      <c r="A53" s="142">
        <v>5</v>
      </c>
      <c r="B53" s="28">
        <v>3</v>
      </c>
      <c r="C53" s="28">
        <v>1</v>
      </c>
      <c r="D53" s="28">
        <v>1</v>
      </c>
      <c r="E53" s="28">
        <v>0</v>
      </c>
      <c r="F53" s="257">
        <v>1715</v>
      </c>
    </row>
    <row r="54" spans="1:6" x14ac:dyDescent="0.3">
      <c r="A54" s="142">
        <v>5</v>
      </c>
      <c r="B54" s="28">
        <v>3</v>
      </c>
      <c r="C54" s="28">
        <v>2</v>
      </c>
      <c r="D54" s="28">
        <v>0</v>
      </c>
      <c r="E54" s="28">
        <v>0</v>
      </c>
      <c r="F54" s="257">
        <v>2273</v>
      </c>
    </row>
    <row r="55" spans="1:6" x14ac:dyDescent="0.3">
      <c r="A55" s="142">
        <v>5</v>
      </c>
      <c r="B55" s="28">
        <v>2</v>
      </c>
      <c r="C55" s="28">
        <v>0</v>
      </c>
      <c r="D55" s="28">
        <v>3</v>
      </c>
      <c r="E55" s="28">
        <v>0</v>
      </c>
      <c r="F55" s="257">
        <v>139</v>
      </c>
    </row>
    <row r="56" spans="1:6" x14ac:dyDescent="0.3">
      <c r="A56" s="142">
        <v>5</v>
      </c>
      <c r="B56" s="28">
        <v>2</v>
      </c>
      <c r="C56" s="28">
        <v>1</v>
      </c>
      <c r="D56" s="28">
        <v>2</v>
      </c>
      <c r="E56" s="28">
        <v>0</v>
      </c>
      <c r="F56" s="257">
        <v>3917</v>
      </c>
    </row>
    <row r="57" spans="1:6" x14ac:dyDescent="0.3">
      <c r="A57" s="142">
        <v>5</v>
      </c>
      <c r="B57" s="28">
        <v>2</v>
      </c>
      <c r="C57" s="28">
        <v>2</v>
      </c>
      <c r="D57" s="28">
        <v>1</v>
      </c>
      <c r="E57" s="28">
        <v>0</v>
      </c>
      <c r="F57" s="257">
        <v>12239</v>
      </c>
    </row>
    <row r="58" spans="1:6" x14ac:dyDescent="0.3">
      <c r="A58" s="142">
        <v>5</v>
      </c>
      <c r="B58" s="28">
        <v>2</v>
      </c>
      <c r="C58" s="28">
        <v>3</v>
      </c>
      <c r="D58" s="28">
        <v>0</v>
      </c>
      <c r="E58" s="28">
        <v>0</v>
      </c>
      <c r="F58" s="257">
        <v>156</v>
      </c>
    </row>
    <row r="59" spans="1:6" x14ac:dyDescent="0.3">
      <c r="A59" s="142">
        <v>5</v>
      </c>
      <c r="B59" s="28">
        <v>1</v>
      </c>
      <c r="C59" s="28">
        <v>0</v>
      </c>
      <c r="D59" s="28">
        <v>4</v>
      </c>
      <c r="E59" s="28">
        <v>0</v>
      </c>
      <c r="F59" s="257">
        <v>12</v>
      </c>
    </row>
    <row r="60" spans="1:6" x14ac:dyDescent="0.3">
      <c r="A60" s="142">
        <v>5</v>
      </c>
      <c r="B60" s="28">
        <v>1</v>
      </c>
      <c r="C60" s="28">
        <v>1</v>
      </c>
      <c r="D60" s="28">
        <v>3</v>
      </c>
      <c r="E60" s="28">
        <v>0</v>
      </c>
      <c r="F60" s="257">
        <v>62</v>
      </c>
    </row>
    <row r="61" spans="1:6" x14ac:dyDescent="0.3">
      <c r="A61" s="142">
        <v>5</v>
      </c>
      <c r="B61" s="28">
        <v>1</v>
      </c>
      <c r="C61" s="28">
        <v>2</v>
      </c>
      <c r="D61" s="28">
        <v>2</v>
      </c>
      <c r="E61" s="28">
        <v>0</v>
      </c>
      <c r="F61" s="257">
        <v>73</v>
      </c>
    </row>
    <row r="62" spans="1:6" x14ac:dyDescent="0.3">
      <c r="A62" s="142">
        <v>5</v>
      </c>
      <c r="B62" s="28">
        <v>1</v>
      </c>
      <c r="C62" s="28">
        <v>3</v>
      </c>
      <c r="D62" s="28">
        <v>1</v>
      </c>
      <c r="E62" s="28">
        <v>0</v>
      </c>
      <c r="F62" s="257">
        <v>2</v>
      </c>
    </row>
    <row r="63" spans="1:6" x14ac:dyDescent="0.3">
      <c r="A63" s="142">
        <v>4</v>
      </c>
      <c r="B63" s="28">
        <v>4</v>
      </c>
      <c r="C63" s="28">
        <v>0</v>
      </c>
      <c r="D63" s="28">
        <v>0</v>
      </c>
      <c r="E63" s="28">
        <v>0</v>
      </c>
      <c r="F63" s="257">
        <v>106</v>
      </c>
    </row>
    <row r="64" spans="1:6" x14ac:dyDescent="0.3">
      <c r="A64" s="142">
        <v>4</v>
      </c>
      <c r="B64" s="28">
        <v>3</v>
      </c>
      <c r="C64" s="28">
        <v>0</v>
      </c>
      <c r="D64" s="28">
        <v>1</v>
      </c>
      <c r="E64" s="28">
        <v>0</v>
      </c>
      <c r="F64" s="257">
        <v>471</v>
      </c>
    </row>
    <row r="65" spans="1:6" x14ac:dyDescent="0.3">
      <c r="A65" s="142">
        <v>4</v>
      </c>
      <c r="B65" s="28">
        <v>3</v>
      </c>
      <c r="C65" s="28">
        <v>1</v>
      </c>
      <c r="D65" s="28">
        <v>0</v>
      </c>
      <c r="E65" s="28">
        <v>0</v>
      </c>
      <c r="F65" s="257">
        <v>4341</v>
      </c>
    </row>
    <row r="66" spans="1:6" x14ac:dyDescent="0.3">
      <c r="A66" s="142">
        <v>4</v>
      </c>
      <c r="B66" s="28">
        <v>2</v>
      </c>
      <c r="C66" s="28">
        <v>0</v>
      </c>
      <c r="D66" s="28">
        <v>2</v>
      </c>
      <c r="E66" s="28">
        <v>0</v>
      </c>
      <c r="F66" s="257">
        <v>2849</v>
      </c>
    </row>
    <row r="67" spans="1:6" x14ac:dyDescent="0.3">
      <c r="A67" s="142">
        <v>4</v>
      </c>
      <c r="B67" s="28">
        <v>2</v>
      </c>
      <c r="C67" s="28">
        <v>1</v>
      </c>
      <c r="D67" s="28">
        <v>1</v>
      </c>
      <c r="E67" s="28">
        <v>0</v>
      </c>
      <c r="F67" s="257">
        <v>26534</v>
      </c>
    </row>
    <row r="68" spans="1:6" x14ac:dyDescent="0.3">
      <c r="A68" s="142">
        <v>4</v>
      </c>
      <c r="B68" s="28">
        <v>2</v>
      </c>
      <c r="C68" s="28">
        <v>2</v>
      </c>
      <c r="D68" s="28">
        <v>0</v>
      </c>
      <c r="E68" s="28">
        <v>0</v>
      </c>
      <c r="F68" s="257">
        <v>44524</v>
      </c>
    </row>
    <row r="69" spans="1:6" s="37" customFormat="1" ht="15.6" x14ac:dyDescent="0.3">
      <c r="A69" s="122">
        <v>4</v>
      </c>
      <c r="B69" s="121">
        <v>1</v>
      </c>
      <c r="C69" s="121">
        <v>0</v>
      </c>
      <c r="D69" s="121">
        <v>3</v>
      </c>
      <c r="E69" s="121">
        <v>0</v>
      </c>
      <c r="F69" s="257">
        <v>62</v>
      </c>
    </row>
    <row r="70" spans="1:6" x14ac:dyDescent="0.3">
      <c r="A70" s="142">
        <v>4</v>
      </c>
      <c r="B70" s="7">
        <v>1</v>
      </c>
      <c r="C70" s="7">
        <v>1</v>
      </c>
      <c r="D70" s="7">
        <v>2</v>
      </c>
      <c r="E70" s="7">
        <v>0</v>
      </c>
      <c r="F70" s="257">
        <v>971</v>
      </c>
    </row>
    <row r="71" spans="1:6" x14ac:dyDescent="0.3">
      <c r="A71" s="142">
        <v>4</v>
      </c>
      <c r="B71" s="7">
        <v>1</v>
      </c>
      <c r="C71" s="7">
        <v>2</v>
      </c>
      <c r="D71" s="7">
        <v>1</v>
      </c>
      <c r="E71" s="7">
        <v>0</v>
      </c>
      <c r="F71" s="257">
        <v>503</v>
      </c>
    </row>
    <row r="72" spans="1:6" x14ac:dyDescent="0.3">
      <c r="A72" s="142">
        <v>4</v>
      </c>
      <c r="B72" s="7">
        <v>1</v>
      </c>
      <c r="C72" s="7">
        <v>3</v>
      </c>
      <c r="D72" s="7">
        <v>0</v>
      </c>
      <c r="E72" s="7">
        <v>0</v>
      </c>
      <c r="F72" s="257">
        <v>9</v>
      </c>
    </row>
    <row r="73" spans="1:6" x14ac:dyDescent="0.3">
      <c r="A73" s="142">
        <v>3</v>
      </c>
      <c r="B73" s="7">
        <v>3</v>
      </c>
      <c r="C73" s="7">
        <v>0</v>
      </c>
      <c r="D73" s="7">
        <v>0</v>
      </c>
      <c r="E73" s="7">
        <v>0</v>
      </c>
      <c r="F73" s="257">
        <v>3338</v>
      </c>
    </row>
    <row r="74" spans="1:6" x14ac:dyDescent="0.3">
      <c r="A74" s="142">
        <v>3</v>
      </c>
      <c r="B74" s="7">
        <v>2</v>
      </c>
      <c r="C74" s="7">
        <v>0</v>
      </c>
      <c r="D74" s="7">
        <v>1</v>
      </c>
      <c r="E74" s="7">
        <v>0</v>
      </c>
      <c r="F74" s="257">
        <v>6635</v>
      </c>
    </row>
    <row r="75" spans="1:6" x14ac:dyDescent="0.3">
      <c r="A75" s="142">
        <v>3</v>
      </c>
      <c r="B75" s="7">
        <v>2</v>
      </c>
      <c r="C75" s="7">
        <v>1</v>
      </c>
      <c r="D75" s="7">
        <v>0</v>
      </c>
      <c r="E75" s="7">
        <v>0</v>
      </c>
      <c r="F75" s="257">
        <v>104594</v>
      </c>
    </row>
    <row r="76" spans="1:6" x14ac:dyDescent="0.3">
      <c r="A76" s="142">
        <v>3</v>
      </c>
      <c r="B76" s="7">
        <v>1</v>
      </c>
      <c r="C76" s="7">
        <v>0</v>
      </c>
      <c r="D76" s="7">
        <v>2</v>
      </c>
      <c r="E76" s="7">
        <v>0</v>
      </c>
      <c r="F76" s="257">
        <v>35552</v>
      </c>
    </row>
    <row r="77" spans="1:6" x14ac:dyDescent="0.3">
      <c r="A77" s="142">
        <v>3</v>
      </c>
      <c r="B77" s="7">
        <v>1</v>
      </c>
      <c r="C77" s="7">
        <v>1</v>
      </c>
      <c r="D77" s="7">
        <v>1</v>
      </c>
      <c r="E77" s="7">
        <v>0</v>
      </c>
      <c r="F77" s="257">
        <v>223395</v>
      </c>
    </row>
    <row r="78" spans="1:6" x14ac:dyDescent="0.3">
      <c r="A78" s="142">
        <v>3</v>
      </c>
      <c r="B78" s="7">
        <v>1</v>
      </c>
      <c r="C78" s="7">
        <v>2</v>
      </c>
      <c r="D78" s="7">
        <v>0</v>
      </c>
      <c r="E78" s="7">
        <v>0</v>
      </c>
      <c r="F78" s="257">
        <v>1711</v>
      </c>
    </row>
    <row r="79" spans="1:6" x14ac:dyDescent="0.3">
      <c r="A79" s="142">
        <v>3</v>
      </c>
      <c r="B79" s="7">
        <v>0</v>
      </c>
      <c r="C79" s="7">
        <v>0</v>
      </c>
      <c r="D79" s="7">
        <v>3</v>
      </c>
      <c r="E79" s="7">
        <v>0</v>
      </c>
      <c r="F79" s="257">
        <v>2</v>
      </c>
    </row>
    <row r="80" spans="1:6" x14ac:dyDescent="0.3">
      <c r="A80" s="142">
        <v>3</v>
      </c>
      <c r="B80" s="7">
        <v>0</v>
      </c>
      <c r="C80" s="7">
        <v>1</v>
      </c>
      <c r="D80" s="7">
        <v>2</v>
      </c>
      <c r="E80" s="7">
        <v>0</v>
      </c>
      <c r="F80" s="257">
        <v>1</v>
      </c>
    </row>
    <row r="81" spans="1:6" x14ac:dyDescent="0.3">
      <c r="A81" s="142">
        <v>2</v>
      </c>
      <c r="B81" s="7">
        <v>2</v>
      </c>
      <c r="C81" s="7">
        <v>0</v>
      </c>
      <c r="D81" s="7">
        <v>0</v>
      </c>
      <c r="E81" s="7">
        <v>0</v>
      </c>
      <c r="F81" s="257">
        <v>100059</v>
      </c>
    </row>
    <row r="82" spans="1:6" x14ac:dyDescent="0.3">
      <c r="A82" s="142">
        <v>2</v>
      </c>
      <c r="B82" s="7">
        <v>1</v>
      </c>
      <c r="C82" s="7">
        <v>0</v>
      </c>
      <c r="D82" s="7">
        <v>1</v>
      </c>
      <c r="E82" s="7">
        <v>0</v>
      </c>
      <c r="F82" s="257">
        <v>45838</v>
      </c>
    </row>
    <row r="83" spans="1:6" x14ac:dyDescent="0.3">
      <c r="A83" s="142">
        <v>2</v>
      </c>
      <c r="B83" s="7">
        <v>1</v>
      </c>
      <c r="C83" s="7">
        <v>1</v>
      </c>
      <c r="D83" s="7">
        <v>0</v>
      </c>
      <c r="E83" s="7">
        <v>0</v>
      </c>
      <c r="F83" s="257">
        <v>810622</v>
      </c>
    </row>
    <row r="84" spans="1:6" x14ac:dyDescent="0.3">
      <c r="A84" s="142">
        <v>2</v>
      </c>
      <c r="B84" s="7">
        <v>0</v>
      </c>
      <c r="C84" s="7">
        <v>0</v>
      </c>
      <c r="D84" s="7">
        <v>2</v>
      </c>
      <c r="E84" s="7">
        <v>0</v>
      </c>
      <c r="F84" s="257">
        <v>287</v>
      </c>
    </row>
    <row r="85" spans="1:6" x14ac:dyDescent="0.3">
      <c r="A85" s="142">
        <v>2</v>
      </c>
      <c r="B85" s="7">
        <v>0</v>
      </c>
      <c r="C85" s="7">
        <v>1</v>
      </c>
      <c r="D85" s="7">
        <v>1</v>
      </c>
      <c r="E85" s="7">
        <v>0</v>
      </c>
      <c r="F85" s="257">
        <v>113</v>
      </c>
    </row>
    <row r="86" spans="1:6" x14ac:dyDescent="0.3">
      <c r="A86" s="142">
        <v>2</v>
      </c>
      <c r="B86" s="7">
        <v>0</v>
      </c>
      <c r="C86" s="7">
        <v>2</v>
      </c>
      <c r="D86" s="7">
        <v>0</v>
      </c>
      <c r="E86" s="7">
        <v>0</v>
      </c>
      <c r="F86" s="257">
        <v>20</v>
      </c>
    </row>
    <row r="87" spans="1:6" x14ac:dyDescent="0.3">
      <c r="A87" s="142">
        <v>1</v>
      </c>
      <c r="B87" s="7">
        <v>1</v>
      </c>
      <c r="C87" s="7">
        <v>0</v>
      </c>
      <c r="D87" s="7">
        <v>0</v>
      </c>
      <c r="E87" s="7">
        <v>0</v>
      </c>
      <c r="F87" s="257">
        <v>1029760</v>
      </c>
    </row>
    <row r="88" spans="1:6" x14ac:dyDescent="0.3">
      <c r="A88" s="142">
        <v>1</v>
      </c>
      <c r="B88" s="7">
        <v>0</v>
      </c>
      <c r="C88" s="7">
        <v>0</v>
      </c>
      <c r="D88" s="7">
        <v>1</v>
      </c>
      <c r="E88" s="7">
        <v>0</v>
      </c>
      <c r="F88" s="257">
        <v>3536</v>
      </c>
    </row>
    <row r="89" spans="1:6" ht="15" thickBot="1" x14ac:dyDescent="0.35">
      <c r="A89" s="398">
        <v>1</v>
      </c>
      <c r="B89" s="289">
        <v>0</v>
      </c>
      <c r="C89" s="289">
        <v>1</v>
      </c>
      <c r="D89" s="289">
        <v>0</v>
      </c>
      <c r="E89" s="289">
        <v>0</v>
      </c>
      <c r="F89" s="399">
        <v>1771</v>
      </c>
    </row>
    <row r="90" spans="1:6" ht="16.2" thickBot="1" x14ac:dyDescent="0.35">
      <c r="A90" s="114"/>
      <c r="B90" s="400"/>
      <c r="C90" s="400"/>
      <c r="D90" s="400"/>
      <c r="E90" s="400"/>
      <c r="F90" s="214">
        <f>SUM(F4:F89)</f>
        <v>2478593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FF505-196A-4114-A25B-7E4172A5B60E}">
  <dimension ref="A1:F18"/>
  <sheetViews>
    <sheetView workbookViewId="0">
      <selection activeCell="B4" sqref="B4:B16"/>
    </sheetView>
  </sheetViews>
  <sheetFormatPr defaultColWidth="9.109375" defaultRowHeight="14.4" x14ac:dyDescent="0.3"/>
  <cols>
    <col min="1" max="1" width="22.88671875" customWidth="1"/>
    <col min="2" max="2" width="24.5546875" customWidth="1"/>
    <col min="3" max="3" width="14.6640625" customWidth="1"/>
    <col min="4" max="4" width="12.33203125" customWidth="1"/>
  </cols>
  <sheetData>
    <row r="1" spans="1:6" ht="18" x14ac:dyDescent="0.35">
      <c r="A1" s="478" t="s">
        <v>791</v>
      </c>
      <c r="B1" s="478"/>
      <c r="C1" s="478"/>
      <c r="D1" s="478"/>
      <c r="E1" s="479"/>
      <c r="F1" s="479"/>
    </row>
    <row r="2" spans="1:6" ht="18" x14ac:dyDescent="0.35">
      <c r="A2" s="480"/>
      <c r="B2" s="480"/>
      <c r="C2" s="480"/>
      <c r="D2" s="480"/>
      <c r="E2" s="480"/>
      <c r="F2" s="480"/>
    </row>
    <row r="3" spans="1:6" ht="28.8" x14ac:dyDescent="0.3">
      <c r="A3" s="481" t="s">
        <v>792</v>
      </c>
      <c r="B3" s="482" t="s">
        <v>793</v>
      </c>
      <c r="C3" s="482" t="s">
        <v>794</v>
      </c>
      <c r="D3" s="483" t="s">
        <v>795</v>
      </c>
    </row>
    <row r="4" spans="1:6" ht="35.25" customHeight="1" x14ac:dyDescent="0.3">
      <c r="A4" s="484" t="s">
        <v>796</v>
      </c>
      <c r="B4" s="22">
        <v>121285411.41000001</v>
      </c>
      <c r="C4" s="485">
        <v>6813.3348880025633</v>
      </c>
      <c r="D4" s="486">
        <v>0.21361417878971761</v>
      </c>
    </row>
    <row r="5" spans="1:6" x14ac:dyDescent="0.3">
      <c r="A5" s="487" t="s">
        <v>797</v>
      </c>
      <c r="B5" s="22">
        <v>403053130.31999999</v>
      </c>
      <c r="C5" s="485">
        <v>24063.301055864631</v>
      </c>
      <c r="D5" s="486">
        <v>0.20099642823781363</v>
      </c>
    </row>
    <row r="6" spans="1:6" x14ac:dyDescent="0.3">
      <c r="A6" s="487" t="s">
        <v>798</v>
      </c>
      <c r="B6" s="22">
        <v>66655028.089999996</v>
      </c>
      <c r="C6" s="485">
        <v>4302.2949893594669</v>
      </c>
      <c r="D6" s="486">
        <v>0.18591480571607305</v>
      </c>
    </row>
    <row r="7" spans="1:6" x14ac:dyDescent="0.3">
      <c r="A7" s="487" t="s">
        <v>799</v>
      </c>
      <c r="B7" s="22">
        <v>164302820.40000001</v>
      </c>
      <c r="C7" s="485">
        <v>8927.3802822550115</v>
      </c>
      <c r="D7" s="486">
        <v>0.22085245418737504</v>
      </c>
    </row>
    <row r="8" spans="1:6" x14ac:dyDescent="0.3">
      <c r="A8" s="487" t="s">
        <v>800</v>
      </c>
      <c r="B8" s="22">
        <v>78941013.829999998</v>
      </c>
      <c r="C8" s="485">
        <v>3875.338019013695</v>
      </c>
      <c r="D8" s="486">
        <v>0.24444117166354784</v>
      </c>
    </row>
    <row r="9" spans="1:6" x14ac:dyDescent="0.3">
      <c r="A9" s="487" t="s">
        <v>801</v>
      </c>
      <c r="B9" s="22">
        <v>41398933.309999995</v>
      </c>
      <c r="C9" s="485">
        <v>3058.6299573186388</v>
      </c>
      <c r="D9" s="486">
        <v>0.16242147845681554</v>
      </c>
    </row>
    <row r="10" spans="1:6" x14ac:dyDescent="0.3">
      <c r="A10" s="487" t="s">
        <v>802</v>
      </c>
      <c r="B10" s="22">
        <v>140500615.31</v>
      </c>
      <c r="C10" s="485">
        <v>7844.9310180569337</v>
      </c>
      <c r="D10" s="486">
        <v>0.21491678892258731</v>
      </c>
    </row>
    <row r="11" spans="1:6" x14ac:dyDescent="0.3">
      <c r="A11" s="487" t="s">
        <v>803</v>
      </c>
      <c r="B11" s="22">
        <v>119716263.94999999</v>
      </c>
      <c r="C11" s="485">
        <v>8322.0699854293744</v>
      </c>
      <c r="D11" s="486">
        <v>0.17262473998839836</v>
      </c>
    </row>
    <row r="12" spans="1:6" x14ac:dyDescent="0.3">
      <c r="A12" s="487" t="s">
        <v>804</v>
      </c>
      <c r="B12" s="22">
        <v>123800459.89000002</v>
      </c>
      <c r="C12" s="485">
        <v>8070.6227307902109</v>
      </c>
      <c r="D12" s="486">
        <v>0.18407569877009253</v>
      </c>
    </row>
    <row r="13" spans="1:6" x14ac:dyDescent="0.3">
      <c r="A13" s="487" t="s">
        <v>805</v>
      </c>
      <c r="B13" s="22">
        <v>1039750010.52</v>
      </c>
      <c r="C13" s="485">
        <v>84650.945796552798</v>
      </c>
      <c r="D13" s="486">
        <v>0.14739351118683067</v>
      </c>
    </row>
    <row r="14" spans="1:6" x14ac:dyDescent="0.3">
      <c r="A14" s="487" t="s">
        <v>806</v>
      </c>
      <c r="B14" s="22">
        <v>42637052.840000004</v>
      </c>
      <c r="C14" s="485">
        <v>2436.3046050421085</v>
      </c>
      <c r="D14" s="486">
        <v>0.21000848293809998</v>
      </c>
    </row>
    <row r="15" spans="1:6" x14ac:dyDescent="0.3">
      <c r="A15" s="487" t="s">
        <v>807</v>
      </c>
      <c r="B15" s="22">
        <v>57522525.290000007</v>
      </c>
      <c r="C15" s="485">
        <v>5939.5582737491231</v>
      </c>
      <c r="D15" s="486">
        <v>0.11621576414710262</v>
      </c>
    </row>
    <row r="16" spans="1:6" x14ac:dyDescent="0.3">
      <c r="A16" s="487" t="s">
        <v>808</v>
      </c>
      <c r="B16" s="22">
        <v>124587312.07000001</v>
      </c>
      <c r="C16" s="485">
        <v>8847.1620176212655</v>
      </c>
      <c r="D16" s="486">
        <v>0.16898613836417267</v>
      </c>
    </row>
    <row r="18" spans="1:1" x14ac:dyDescent="0.3">
      <c r="A18" s="4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H22" sqref="H22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07" t="s">
        <v>682</v>
      </c>
      <c r="B1" s="407"/>
      <c r="C1" s="407"/>
      <c r="D1" s="407"/>
      <c r="E1" s="407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2813629</v>
      </c>
      <c r="C4" s="24">
        <f>C5+C6+C7+C8+C9</f>
        <v>2234571149.0100002</v>
      </c>
      <c r="D4" s="24">
        <f>C4/B4</f>
        <v>794.19537864089409</v>
      </c>
      <c r="E4" s="24"/>
    </row>
    <row r="5" spans="1:5" x14ac:dyDescent="0.3">
      <c r="A5" s="16" t="s">
        <v>5</v>
      </c>
      <c r="B5" s="20">
        <v>1903574</v>
      </c>
      <c r="C5" s="21">
        <v>1698761781.3299999</v>
      </c>
      <c r="D5" s="21">
        <v>892.41</v>
      </c>
      <c r="E5" s="21">
        <v>779.22</v>
      </c>
    </row>
    <row r="6" spans="1:5" x14ac:dyDescent="0.3">
      <c r="A6" s="16" t="s">
        <v>6</v>
      </c>
      <c r="B6" s="20">
        <v>641047</v>
      </c>
      <c r="C6" s="21">
        <v>373568851.54000002</v>
      </c>
      <c r="D6" s="21">
        <v>582.75</v>
      </c>
      <c r="E6" s="21">
        <v>479.4</v>
      </c>
    </row>
    <row r="7" spans="1:5" x14ac:dyDescent="0.3">
      <c r="A7" s="16" t="s">
        <v>7</v>
      </c>
      <c r="B7" s="20">
        <v>208752</v>
      </c>
      <c r="C7" s="21">
        <v>129818647.59</v>
      </c>
      <c r="D7" s="21">
        <v>621.88</v>
      </c>
      <c r="E7" s="21">
        <v>523.04999999999995</v>
      </c>
    </row>
    <row r="8" spans="1:5" x14ac:dyDescent="0.3">
      <c r="A8" s="16" t="s">
        <v>8</v>
      </c>
      <c r="B8" s="20">
        <v>27038</v>
      </c>
      <c r="C8" s="21">
        <v>21078559.27</v>
      </c>
      <c r="D8" s="21">
        <v>779.59</v>
      </c>
      <c r="E8" s="21">
        <v>846</v>
      </c>
    </row>
    <row r="9" spans="1:5" x14ac:dyDescent="0.3">
      <c r="A9" s="237" t="s">
        <v>613</v>
      </c>
      <c r="B9" s="20">
        <v>33218</v>
      </c>
      <c r="C9" s="21">
        <v>11343309.279999999</v>
      </c>
      <c r="D9" s="21">
        <v>341.48</v>
      </c>
      <c r="E9" s="21">
        <v>387.9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1320165</v>
      </c>
      <c r="C11" s="24">
        <f>C12+C13+C14+C15</f>
        <v>258155303.5</v>
      </c>
      <c r="D11" s="24">
        <f>C11/B11</f>
        <v>195.54775615169316</v>
      </c>
      <c r="E11" s="7"/>
    </row>
    <row r="12" spans="1:5" x14ac:dyDescent="0.3">
      <c r="A12" s="16" t="s">
        <v>5</v>
      </c>
      <c r="B12" s="20">
        <v>955311</v>
      </c>
      <c r="C12" s="21">
        <v>210183436.40000001</v>
      </c>
      <c r="D12" s="21">
        <v>220.02</v>
      </c>
      <c r="E12" s="21">
        <v>199.08</v>
      </c>
    </row>
    <row r="13" spans="1:5" x14ac:dyDescent="0.3">
      <c r="A13" s="16" t="s">
        <v>6</v>
      </c>
      <c r="B13" s="20">
        <v>295131</v>
      </c>
      <c r="C13" s="21">
        <v>37798976.310000002</v>
      </c>
      <c r="D13" s="21">
        <v>128.08000000000001</v>
      </c>
      <c r="E13" s="21">
        <v>119.03</v>
      </c>
    </row>
    <row r="14" spans="1:5" x14ac:dyDescent="0.3">
      <c r="A14" s="16" t="s">
        <v>7</v>
      </c>
      <c r="B14" s="20">
        <v>69722</v>
      </c>
      <c r="C14" s="21">
        <v>10172747.26</v>
      </c>
      <c r="D14" s="21">
        <v>145.9</v>
      </c>
      <c r="E14" s="21">
        <v>135.80000000000001</v>
      </c>
    </row>
    <row r="15" spans="1:5" x14ac:dyDescent="0.3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441</v>
      </c>
      <c r="B17" s="23">
        <f>B18+B19+B20</f>
        <v>428248</v>
      </c>
      <c r="C17" s="24">
        <f>C18+C19+C20</f>
        <v>47320901.659999996</v>
      </c>
      <c r="D17" s="24">
        <f>C17/B17</f>
        <v>110.49882698810035</v>
      </c>
      <c r="E17" s="7"/>
    </row>
    <row r="18" spans="1:5" x14ac:dyDescent="0.3">
      <c r="A18" s="16" t="s">
        <v>5</v>
      </c>
      <c r="B18" s="20">
        <v>352419</v>
      </c>
      <c r="C18" s="21">
        <v>41692280.219999999</v>
      </c>
      <c r="D18" s="21">
        <v>118.3</v>
      </c>
      <c r="E18" s="21">
        <v>101.96</v>
      </c>
    </row>
    <row r="19" spans="1:5" x14ac:dyDescent="0.3">
      <c r="A19" s="16" t="s">
        <v>6</v>
      </c>
      <c r="B19" s="20">
        <v>75813</v>
      </c>
      <c r="C19" s="21">
        <v>5622144</v>
      </c>
      <c r="D19" s="21">
        <v>74.16</v>
      </c>
      <c r="E19" s="21">
        <v>50.27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3">
      <c r="A22" s="16"/>
      <c r="B22" s="88"/>
      <c r="C22" s="89"/>
      <c r="D22" s="89"/>
      <c r="E22" s="74"/>
    </row>
    <row r="23" spans="1:5" s="2" customFormat="1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6" x14ac:dyDescent="0.3">
      <c r="A28" s="66" t="s">
        <v>10</v>
      </c>
      <c r="B28" s="67">
        <f>B4+B11+B17+B23</f>
        <v>4562042</v>
      </c>
      <c r="C28" s="68">
        <f>C4+C11+C17+C23</f>
        <v>2540047354.1700001</v>
      </c>
      <c r="D28" s="98"/>
      <c r="E28" s="98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F20" sqref="F20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07" t="s">
        <v>683</v>
      </c>
      <c r="B1" s="407"/>
      <c r="C1" s="407"/>
      <c r="D1" s="407"/>
      <c r="E1" s="407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3">
      <c r="A4" s="10" t="s">
        <v>4</v>
      </c>
      <c r="B4" s="23">
        <f>B5+B6+B7+B8+B9</f>
        <v>2813629</v>
      </c>
      <c r="C4" s="24">
        <f>C5+C6+C7+C8+C9</f>
        <v>2080984222.99</v>
      </c>
      <c r="D4" s="24">
        <f>C4/B4</f>
        <v>739.60860617728918</v>
      </c>
      <c r="E4" s="24"/>
    </row>
    <row r="5" spans="1:5" x14ac:dyDescent="0.3">
      <c r="A5" s="16" t="s">
        <v>5</v>
      </c>
      <c r="B5" s="20">
        <v>1903574</v>
      </c>
      <c r="C5" s="21">
        <v>1577203405.74</v>
      </c>
      <c r="D5" s="21">
        <v>828.55</v>
      </c>
      <c r="E5" s="21">
        <v>730.97</v>
      </c>
    </row>
    <row r="6" spans="1:5" x14ac:dyDescent="0.3">
      <c r="A6" s="16" t="s">
        <v>6</v>
      </c>
      <c r="B6" s="20">
        <v>641047</v>
      </c>
      <c r="C6" s="21">
        <v>349055666.49000001</v>
      </c>
      <c r="D6" s="21">
        <v>544.51</v>
      </c>
      <c r="E6" s="21">
        <v>449.16</v>
      </c>
    </row>
    <row r="7" spans="1:5" x14ac:dyDescent="0.3">
      <c r="A7" s="16" t="s">
        <v>7</v>
      </c>
      <c r="B7" s="20">
        <v>208752</v>
      </c>
      <c r="C7" s="21">
        <v>122963169.03</v>
      </c>
      <c r="D7" s="21">
        <v>589.04</v>
      </c>
      <c r="E7" s="21">
        <v>491.97</v>
      </c>
    </row>
    <row r="8" spans="1:5" x14ac:dyDescent="0.3">
      <c r="A8" s="16" t="s">
        <v>8</v>
      </c>
      <c r="B8" s="20">
        <v>27038</v>
      </c>
      <c r="C8" s="21">
        <v>20781714.440000001</v>
      </c>
      <c r="D8" s="21">
        <v>768.61</v>
      </c>
      <c r="E8" s="21">
        <v>846</v>
      </c>
    </row>
    <row r="9" spans="1:5" x14ac:dyDescent="0.3">
      <c r="A9" s="237" t="s">
        <v>613</v>
      </c>
      <c r="B9" s="20">
        <v>33218</v>
      </c>
      <c r="C9" s="21">
        <v>10980267.289999999</v>
      </c>
      <c r="D9" s="21">
        <v>330.55</v>
      </c>
      <c r="E9" s="21">
        <v>364.63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1320165</v>
      </c>
      <c r="C11" s="24">
        <f>C12+C13+C14+C15</f>
        <v>234216137.19</v>
      </c>
      <c r="D11" s="24">
        <f>C11/B11</f>
        <v>177.4142907818341</v>
      </c>
      <c r="E11" s="7"/>
    </row>
    <row r="12" spans="1:5" x14ac:dyDescent="0.3">
      <c r="A12" s="16" t="s">
        <v>5</v>
      </c>
      <c r="B12" s="20">
        <v>955311</v>
      </c>
      <c r="C12" s="21">
        <v>189565523.5</v>
      </c>
      <c r="D12" s="21">
        <v>198.43</v>
      </c>
      <c r="E12" s="21">
        <v>186.69</v>
      </c>
    </row>
    <row r="13" spans="1:5" x14ac:dyDescent="0.3">
      <c r="A13" s="16" t="s">
        <v>6</v>
      </c>
      <c r="B13" s="20">
        <v>295131</v>
      </c>
      <c r="C13" s="21">
        <v>35221495.609999999</v>
      </c>
      <c r="D13" s="21">
        <v>119.34</v>
      </c>
      <c r="E13" s="21">
        <v>111.92</v>
      </c>
    </row>
    <row r="14" spans="1:5" x14ac:dyDescent="0.3">
      <c r="A14" s="16" t="s">
        <v>7</v>
      </c>
      <c r="B14" s="20">
        <v>69722</v>
      </c>
      <c r="C14" s="21">
        <v>9428983.1600000001</v>
      </c>
      <c r="D14" s="21">
        <v>135.24</v>
      </c>
      <c r="E14" s="21">
        <v>127.67</v>
      </c>
    </row>
    <row r="15" spans="1:5" x14ac:dyDescent="0.3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441</v>
      </c>
      <c r="B17" s="23">
        <f>B18+B19+B20</f>
        <v>428248</v>
      </c>
      <c r="C17" s="24">
        <f>C18+C19+C20</f>
        <v>47036975.909999996</v>
      </c>
      <c r="D17" s="24">
        <f>C17/B17</f>
        <v>109.83583323214584</v>
      </c>
      <c r="E17" s="7"/>
    </row>
    <row r="18" spans="1:6" x14ac:dyDescent="0.3">
      <c r="A18" s="16" t="s">
        <v>5</v>
      </c>
      <c r="B18" s="20">
        <v>352419</v>
      </c>
      <c r="C18" s="21">
        <v>41437486.340000004</v>
      </c>
      <c r="D18" s="21">
        <v>117.58</v>
      </c>
      <c r="E18" s="21">
        <v>101.88</v>
      </c>
    </row>
    <row r="19" spans="1:6" x14ac:dyDescent="0.3">
      <c r="A19" s="16" t="s">
        <v>6</v>
      </c>
      <c r="B19" s="20">
        <v>75813</v>
      </c>
      <c r="C19" s="21">
        <v>5593037.2699999996</v>
      </c>
      <c r="D19" s="21">
        <v>73.77</v>
      </c>
      <c r="E19" s="21">
        <v>50.22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3">
      <c r="A22" s="16"/>
      <c r="B22" s="88"/>
      <c r="C22" s="89"/>
      <c r="D22" s="89"/>
      <c r="E22" s="74"/>
    </row>
    <row r="23" spans="1:6" x14ac:dyDescent="0.3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6" x14ac:dyDescent="0.3">
      <c r="A28" s="66" t="s">
        <v>10</v>
      </c>
      <c r="B28" s="67">
        <f>B4+B11+B17+B23</f>
        <v>4562042</v>
      </c>
      <c r="C28" s="68">
        <f>C4+C11+C17+C23</f>
        <v>2362237336.0899997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D23" sqref="D23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6" s="2" customFormat="1" ht="15.6" x14ac:dyDescent="0.3">
      <c r="A1" s="407" t="s">
        <v>809</v>
      </c>
      <c r="B1" s="407"/>
      <c r="C1" s="407"/>
      <c r="D1" s="407"/>
      <c r="E1" s="407"/>
      <c r="F1" s="407"/>
    </row>
    <row r="2" spans="1:6" x14ac:dyDescent="0.3">
      <c r="A2" s="39"/>
    </row>
    <row r="3" spans="1:6" s="42" customFormat="1" ht="46.8" x14ac:dyDescent="0.3">
      <c r="A3" s="90" t="s">
        <v>11</v>
      </c>
      <c r="B3" s="90" t="s">
        <v>615</v>
      </c>
      <c r="C3" s="90" t="s">
        <v>616</v>
      </c>
      <c r="D3" s="239" t="s">
        <v>617</v>
      </c>
      <c r="E3" s="239" t="s">
        <v>618</v>
      </c>
      <c r="F3" s="239" t="s">
        <v>619</v>
      </c>
    </row>
    <row r="4" spans="1:6" x14ac:dyDescent="0.3">
      <c r="A4" s="1" t="s">
        <v>5</v>
      </c>
      <c r="B4" s="346">
        <v>1878216</v>
      </c>
      <c r="C4" s="347">
        <v>2085544667.5699999</v>
      </c>
      <c r="D4" s="348" t="s">
        <v>684</v>
      </c>
      <c r="E4" s="347">
        <v>115965697.47</v>
      </c>
      <c r="F4" s="348" t="s">
        <v>685</v>
      </c>
    </row>
    <row r="5" spans="1:6" x14ac:dyDescent="0.3">
      <c r="A5" s="1" t="s">
        <v>613</v>
      </c>
      <c r="B5" s="346">
        <v>15725</v>
      </c>
      <c r="C5" s="347">
        <v>6168974.0800000001</v>
      </c>
      <c r="D5" s="348" t="s">
        <v>686</v>
      </c>
      <c r="E5" s="347">
        <v>367516.06</v>
      </c>
      <c r="F5" s="348" t="s">
        <v>687</v>
      </c>
    </row>
    <row r="6" spans="1:6" ht="15" customHeight="1" x14ac:dyDescent="0.3">
      <c r="A6" s="1" t="s">
        <v>6</v>
      </c>
      <c r="B6" s="346">
        <v>385323</v>
      </c>
      <c r="C6" s="347">
        <v>276171062.63</v>
      </c>
      <c r="D6" s="348" t="s">
        <v>688</v>
      </c>
      <c r="E6" s="347">
        <v>15066894.050000001</v>
      </c>
      <c r="F6" s="348" t="s">
        <v>689</v>
      </c>
    </row>
    <row r="7" spans="1:6" x14ac:dyDescent="0.3">
      <c r="A7" s="1" t="s">
        <v>45</v>
      </c>
      <c r="B7" s="346">
        <v>177594</v>
      </c>
      <c r="C7" s="347">
        <v>123421145.55</v>
      </c>
      <c r="D7" s="348" t="s">
        <v>690</v>
      </c>
      <c r="E7" s="347">
        <v>6277334.1699999999</v>
      </c>
      <c r="F7" s="348" t="s">
        <v>691</v>
      </c>
    </row>
    <row r="8" spans="1:6" ht="15" customHeight="1" x14ac:dyDescent="0.3">
      <c r="A8" s="1" t="s">
        <v>8</v>
      </c>
      <c r="B8" s="346">
        <v>21735</v>
      </c>
      <c r="C8" s="347">
        <v>8809170.6600000001</v>
      </c>
      <c r="D8" s="348" t="s">
        <v>692</v>
      </c>
      <c r="E8" s="347">
        <v>200242.65</v>
      </c>
      <c r="F8" s="348" t="s">
        <v>693</v>
      </c>
    </row>
    <row r="9" spans="1:6" ht="15.6" x14ac:dyDescent="0.3">
      <c r="A9" s="66" t="s">
        <v>10</v>
      </c>
      <c r="B9" s="360">
        <f>SUM(B4:B8)</f>
        <v>2478593</v>
      </c>
      <c r="C9" s="359">
        <f>SUM(C4:C8)</f>
        <v>2500115020.4899998</v>
      </c>
      <c r="D9" s="377"/>
      <c r="E9" s="359">
        <f>SUM(E4:E8)</f>
        <v>137877684.40000001</v>
      </c>
      <c r="F9" s="341"/>
    </row>
    <row r="10" spans="1:6" ht="15" customHeight="1" x14ac:dyDescent="0.3"/>
    <row r="11" spans="1:6" ht="15.6" x14ac:dyDescent="0.3">
      <c r="A11" s="407" t="s">
        <v>810</v>
      </c>
      <c r="B11" s="407"/>
      <c r="C11" s="407"/>
      <c r="D11" s="407"/>
      <c r="E11" s="407"/>
      <c r="F11" s="407"/>
    </row>
    <row r="12" spans="1:6" x14ac:dyDescent="0.3">
      <c r="A12" s="39"/>
    </row>
    <row r="13" spans="1:6" ht="46.8" x14ac:dyDescent="0.3">
      <c r="A13" s="90" t="s">
        <v>11</v>
      </c>
      <c r="B13" s="90" t="s">
        <v>615</v>
      </c>
      <c r="C13" s="90" t="s">
        <v>616</v>
      </c>
      <c r="D13" s="239" t="s">
        <v>617</v>
      </c>
      <c r="E13" s="239" t="s">
        <v>618</v>
      </c>
      <c r="F13" s="239" t="s">
        <v>619</v>
      </c>
    </row>
    <row r="14" spans="1:6" x14ac:dyDescent="0.3">
      <c r="A14" s="1" t="s">
        <v>5</v>
      </c>
      <c r="B14" s="346">
        <v>1877050</v>
      </c>
      <c r="C14" s="347">
        <v>2079095872.1600001</v>
      </c>
      <c r="D14" s="348" t="s">
        <v>672</v>
      </c>
      <c r="E14" s="347">
        <v>115490762.77</v>
      </c>
      <c r="F14" s="348" t="s">
        <v>673</v>
      </c>
    </row>
    <row r="15" spans="1:6" x14ac:dyDescent="0.3">
      <c r="A15" s="1" t="s">
        <v>613</v>
      </c>
      <c r="B15" s="346">
        <v>15830</v>
      </c>
      <c r="C15" s="347">
        <v>6201116.6699999999</v>
      </c>
      <c r="D15" s="348" t="s">
        <v>674</v>
      </c>
      <c r="E15" s="347">
        <v>369795.57</v>
      </c>
      <c r="F15" s="348" t="s">
        <v>675</v>
      </c>
    </row>
    <row r="16" spans="1:6" x14ac:dyDescent="0.3">
      <c r="A16" s="1" t="s">
        <v>6</v>
      </c>
      <c r="B16" s="346">
        <v>384850</v>
      </c>
      <c r="C16" s="347">
        <v>275452940.22000003</v>
      </c>
      <c r="D16" s="348" t="s">
        <v>676</v>
      </c>
      <c r="E16" s="347">
        <v>15025693.289999999</v>
      </c>
      <c r="F16" s="348" t="s">
        <v>677</v>
      </c>
    </row>
    <row r="17" spans="1:6" x14ac:dyDescent="0.3">
      <c r="A17" s="1" t="s">
        <v>45</v>
      </c>
      <c r="B17" s="346">
        <v>177955</v>
      </c>
      <c r="C17" s="347">
        <v>123580397.28</v>
      </c>
      <c r="D17" s="348" t="s">
        <v>678</v>
      </c>
      <c r="E17" s="347">
        <v>6278080.0199999996</v>
      </c>
      <c r="F17" s="348" t="s">
        <v>679</v>
      </c>
    </row>
    <row r="18" spans="1:6" x14ac:dyDescent="0.3">
      <c r="A18" s="1" t="s">
        <v>8</v>
      </c>
      <c r="B18" s="346">
        <v>21797</v>
      </c>
      <c r="C18" s="347">
        <v>8685763.6899999995</v>
      </c>
      <c r="D18" s="348" t="s">
        <v>680</v>
      </c>
      <c r="E18" s="347">
        <v>196344.28</v>
      </c>
      <c r="F18" s="348" t="s">
        <v>681</v>
      </c>
    </row>
    <row r="19" spans="1:6" ht="15.6" x14ac:dyDescent="0.3">
      <c r="A19" s="66" t="s">
        <v>10</v>
      </c>
      <c r="B19" s="360">
        <f t="shared" ref="B19:E19" si="0">SUM(B14:B18)</f>
        <v>2477482</v>
      </c>
      <c r="C19" s="359">
        <f t="shared" si="0"/>
        <v>2493016090.0200005</v>
      </c>
      <c r="D19" s="377"/>
      <c r="E19" s="359">
        <f t="shared" si="0"/>
        <v>137360675.93000001</v>
      </c>
      <c r="F19" s="341"/>
    </row>
    <row r="21" spans="1:6" ht="15.6" x14ac:dyDescent="0.3">
      <c r="A21" s="407" t="s">
        <v>811</v>
      </c>
      <c r="B21" s="407"/>
      <c r="C21" s="407"/>
      <c r="D21" s="407"/>
      <c r="E21" s="407"/>
      <c r="F21" s="407"/>
    </row>
    <row r="22" spans="1:6" x14ac:dyDescent="0.3">
      <c r="A22" s="39"/>
    </row>
    <row r="23" spans="1:6" ht="46.8" x14ac:dyDescent="0.3">
      <c r="A23" s="90" t="s">
        <v>11</v>
      </c>
      <c r="B23" s="90" t="s">
        <v>615</v>
      </c>
      <c r="C23" s="90" t="s">
        <v>616</v>
      </c>
      <c r="D23" s="239" t="s">
        <v>617</v>
      </c>
      <c r="E23" s="239" t="s">
        <v>618</v>
      </c>
      <c r="F23" s="239" t="s">
        <v>619</v>
      </c>
    </row>
    <row r="24" spans="1:6" x14ac:dyDescent="0.3">
      <c r="A24" s="1" t="s">
        <v>5</v>
      </c>
      <c r="B24" s="346">
        <v>1877389</v>
      </c>
      <c r="C24" s="347">
        <v>2077131232.97</v>
      </c>
      <c r="D24" s="347" t="s">
        <v>661</v>
      </c>
      <c r="E24" s="347">
        <v>115364941.29000001</v>
      </c>
      <c r="F24" s="347" t="s">
        <v>662</v>
      </c>
    </row>
    <row r="25" spans="1:6" x14ac:dyDescent="0.3">
      <c r="A25" s="1" t="s">
        <v>613</v>
      </c>
      <c r="B25" s="346">
        <v>15953</v>
      </c>
      <c r="C25" s="347">
        <v>6247749.9500000002</v>
      </c>
      <c r="D25" s="347" t="s">
        <v>663</v>
      </c>
      <c r="E25" s="347">
        <v>372635.96</v>
      </c>
      <c r="F25" s="347" t="s">
        <v>664</v>
      </c>
    </row>
    <row r="26" spans="1:6" x14ac:dyDescent="0.3">
      <c r="A26" s="1" t="s">
        <v>6</v>
      </c>
      <c r="B26" s="346">
        <v>384832</v>
      </c>
      <c r="C26" s="347">
        <v>275191693.75999999</v>
      </c>
      <c r="D26" s="347" t="s">
        <v>665</v>
      </c>
      <c r="E26" s="347">
        <v>15010704.470000001</v>
      </c>
      <c r="F26" s="347" t="s">
        <v>666</v>
      </c>
    </row>
    <row r="27" spans="1:6" x14ac:dyDescent="0.3">
      <c r="A27" s="1" t="s">
        <v>45</v>
      </c>
      <c r="B27" s="346">
        <v>178652</v>
      </c>
      <c r="C27" s="347">
        <v>123981006.59999999</v>
      </c>
      <c r="D27" s="347" t="s">
        <v>667</v>
      </c>
      <c r="E27" s="347">
        <v>6300715.8200000003</v>
      </c>
      <c r="F27" s="347" t="s">
        <v>668</v>
      </c>
    </row>
    <row r="28" spans="1:6" x14ac:dyDescent="0.3">
      <c r="A28" s="1" t="s">
        <v>8</v>
      </c>
      <c r="B28" s="349">
        <v>21989</v>
      </c>
      <c r="C28" s="350">
        <v>8633212.4299999997</v>
      </c>
      <c r="D28" s="350" t="s">
        <v>669</v>
      </c>
      <c r="E28" s="347">
        <v>194349.72</v>
      </c>
      <c r="F28" s="350" t="s">
        <v>670</v>
      </c>
    </row>
    <row r="29" spans="1:6" ht="15.6" x14ac:dyDescent="0.3">
      <c r="A29" s="66" t="s">
        <v>10</v>
      </c>
      <c r="B29" s="360">
        <f t="shared" ref="B29:E29" si="1">SUM(B24:B28)</f>
        <v>2478815</v>
      </c>
      <c r="C29" s="359">
        <f t="shared" si="1"/>
        <v>2491184895.71</v>
      </c>
      <c r="D29" s="377"/>
      <c r="E29" s="359">
        <f t="shared" si="1"/>
        <v>137243347.25999999</v>
      </c>
      <c r="F29" s="341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H18" sqref="H18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07" t="s">
        <v>695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13" t="s">
        <v>18</v>
      </c>
      <c r="B3" s="415" t="s">
        <v>5</v>
      </c>
      <c r="C3" s="415"/>
      <c r="D3" s="415"/>
      <c r="E3" s="415" t="s">
        <v>6</v>
      </c>
      <c r="F3" s="415"/>
      <c r="G3" s="62"/>
      <c r="H3" s="415" t="s">
        <v>19</v>
      </c>
      <c r="I3" s="415"/>
      <c r="J3" s="415"/>
      <c r="K3" s="415" t="s">
        <v>20</v>
      </c>
      <c r="L3" s="415"/>
      <c r="M3" s="415"/>
    </row>
    <row r="4" spans="1:13" ht="15.6" x14ac:dyDescent="0.3">
      <c r="A4" s="414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443</v>
      </c>
      <c r="B6" s="26">
        <v>458315</v>
      </c>
      <c r="C6" s="54">
        <v>371.82</v>
      </c>
      <c r="D6" s="225">
        <v>416.72</v>
      </c>
      <c r="E6" s="182">
        <v>363516</v>
      </c>
      <c r="F6" s="225">
        <v>360.62</v>
      </c>
      <c r="G6" s="225">
        <v>388.93</v>
      </c>
      <c r="H6" s="182">
        <v>107328</v>
      </c>
      <c r="I6" s="225">
        <v>388.79</v>
      </c>
      <c r="J6" s="225">
        <v>384.6</v>
      </c>
      <c r="K6" s="182">
        <v>2988</v>
      </c>
      <c r="L6" s="225">
        <v>240.23</v>
      </c>
      <c r="M6" s="225">
        <v>200</v>
      </c>
    </row>
    <row r="7" spans="1:13" x14ac:dyDescent="0.3">
      <c r="A7" s="16" t="s">
        <v>444</v>
      </c>
      <c r="B7" s="26">
        <v>805387</v>
      </c>
      <c r="C7" s="54">
        <v>701.81</v>
      </c>
      <c r="D7" s="225">
        <v>669.58</v>
      </c>
      <c r="E7" s="182">
        <v>236385</v>
      </c>
      <c r="F7" s="225">
        <v>714.26</v>
      </c>
      <c r="G7" s="225">
        <v>706.92</v>
      </c>
      <c r="H7" s="182">
        <v>81404</v>
      </c>
      <c r="I7" s="225">
        <v>691.44</v>
      </c>
      <c r="J7" s="225">
        <v>682.89</v>
      </c>
      <c r="K7" s="182">
        <v>24042</v>
      </c>
      <c r="L7" s="225">
        <v>834.03</v>
      </c>
      <c r="M7" s="225">
        <v>846</v>
      </c>
    </row>
    <row r="8" spans="1:13" x14ac:dyDescent="0.3">
      <c r="A8" s="16" t="s">
        <v>445</v>
      </c>
      <c r="B8" s="26">
        <v>527170</v>
      </c>
      <c r="C8" s="54">
        <v>1203.8</v>
      </c>
      <c r="D8" s="225">
        <v>1189.79</v>
      </c>
      <c r="E8" s="182">
        <v>38658</v>
      </c>
      <c r="F8" s="225">
        <v>1151.01</v>
      </c>
      <c r="G8" s="225">
        <v>1126.53</v>
      </c>
      <c r="H8" s="182">
        <v>17648</v>
      </c>
      <c r="I8" s="225">
        <v>1173.22</v>
      </c>
      <c r="J8" s="225">
        <v>1157.8699999999999</v>
      </c>
      <c r="K8" s="182">
        <v>1</v>
      </c>
      <c r="L8" s="225">
        <v>1216.25</v>
      </c>
      <c r="M8" s="225">
        <v>1216.25</v>
      </c>
    </row>
    <row r="9" spans="1:13" x14ac:dyDescent="0.3">
      <c r="A9" s="16" t="s">
        <v>446</v>
      </c>
      <c r="B9" s="26">
        <v>89200</v>
      </c>
      <c r="C9" s="54">
        <v>1672.83</v>
      </c>
      <c r="D9" s="225">
        <v>1639.88</v>
      </c>
      <c r="E9" s="182">
        <v>1857</v>
      </c>
      <c r="F9" s="225">
        <v>1665.18</v>
      </c>
      <c r="G9" s="225">
        <v>1618.97</v>
      </c>
      <c r="H9" s="182">
        <v>2007</v>
      </c>
      <c r="I9" s="225">
        <v>1676.88</v>
      </c>
      <c r="J9" s="225">
        <v>1650.88</v>
      </c>
      <c r="K9" s="182">
        <v>7</v>
      </c>
      <c r="L9" s="225">
        <v>1555.74</v>
      </c>
      <c r="M9" s="225">
        <v>1555.74</v>
      </c>
    </row>
    <row r="10" spans="1:13" x14ac:dyDescent="0.3">
      <c r="A10" s="16" t="s">
        <v>447</v>
      </c>
      <c r="B10" s="26">
        <v>15825</v>
      </c>
      <c r="C10" s="54">
        <v>2202.79</v>
      </c>
      <c r="D10" s="225">
        <v>2186.8200000000002</v>
      </c>
      <c r="E10" s="182">
        <v>418</v>
      </c>
      <c r="F10" s="225">
        <v>2222.9299999999998</v>
      </c>
      <c r="G10" s="225">
        <v>2206.5500000000002</v>
      </c>
      <c r="H10" s="182">
        <v>269</v>
      </c>
      <c r="I10" s="225">
        <v>2180.81</v>
      </c>
      <c r="J10" s="225">
        <v>2151.9499999999998</v>
      </c>
      <c r="K10" s="182">
        <v>0</v>
      </c>
      <c r="L10" s="225">
        <v>0</v>
      </c>
      <c r="M10" s="225" t="s">
        <v>438</v>
      </c>
    </row>
    <row r="11" spans="1:13" x14ac:dyDescent="0.3">
      <c r="A11" s="16" t="s">
        <v>448</v>
      </c>
      <c r="B11" s="26">
        <v>7677</v>
      </c>
      <c r="C11" s="54">
        <v>2980.22</v>
      </c>
      <c r="D11" s="225">
        <v>2840.72</v>
      </c>
      <c r="E11" s="182">
        <v>213</v>
      </c>
      <c r="F11" s="225">
        <v>2854.63</v>
      </c>
      <c r="G11" s="225">
        <v>2725.68</v>
      </c>
      <c r="H11" s="182">
        <v>96</v>
      </c>
      <c r="I11" s="225">
        <v>3043.16</v>
      </c>
      <c r="J11" s="225">
        <v>2771.09</v>
      </c>
      <c r="K11" s="182">
        <v>0</v>
      </c>
      <c r="L11" s="225">
        <v>0</v>
      </c>
      <c r="M11" s="225" t="s">
        <v>438</v>
      </c>
    </row>
    <row r="12" spans="1:13" ht="15.6" x14ac:dyDescent="0.3">
      <c r="A12" s="70" t="s">
        <v>26</v>
      </c>
      <c r="B12" s="53">
        <f>SUM(B6:B11)</f>
        <v>1903574</v>
      </c>
      <c r="C12" s="71"/>
      <c r="D12" s="71"/>
      <c r="E12" s="53">
        <f>SUM(E6:E11)</f>
        <v>641047</v>
      </c>
      <c r="F12" s="71"/>
      <c r="G12" s="71"/>
      <c r="H12" s="53">
        <f>SUM(H6:H11)</f>
        <v>208752</v>
      </c>
      <c r="I12" s="71"/>
      <c r="J12" s="71"/>
      <c r="K12" s="53">
        <f>SUM(K6:K11)</f>
        <v>27038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449</v>
      </c>
      <c r="B14" s="26">
        <v>81183</v>
      </c>
      <c r="C14" s="54">
        <v>72.66</v>
      </c>
      <c r="D14" s="54">
        <v>77.459999999999994</v>
      </c>
      <c r="E14" s="26">
        <v>128294</v>
      </c>
      <c r="F14" s="54">
        <v>66.78</v>
      </c>
      <c r="G14" s="54">
        <v>72.260000000000005</v>
      </c>
      <c r="H14" s="26">
        <v>22361</v>
      </c>
      <c r="I14" s="54">
        <v>62.38</v>
      </c>
      <c r="J14" s="54">
        <v>65.38</v>
      </c>
      <c r="K14" s="26">
        <v>0</v>
      </c>
      <c r="L14" s="54">
        <v>0</v>
      </c>
      <c r="M14" s="54" t="s">
        <v>438</v>
      </c>
    </row>
    <row r="15" spans="1:13" x14ac:dyDescent="0.3">
      <c r="A15" s="16" t="s">
        <v>450</v>
      </c>
      <c r="B15" s="26">
        <v>481981</v>
      </c>
      <c r="C15" s="54">
        <v>160.71</v>
      </c>
      <c r="D15" s="54">
        <v>169.31</v>
      </c>
      <c r="E15" s="26">
        <v>143568</v>
      </c>
      <c r="F15" s="54">
        <v>144</v>
      </c>
      <c r="G15" s="54">
        <v>142.27000000000001</v>
      </c>
      <c r="H15" s="26">
        <v>37217</v>
      </c>
      <c r="I15" s="54">
        <v>144.66999999999999</v>
      </c>
      <c r="J15" s="54">
        <v>143.54</v>
      </c>
      <c r="K15" s="26">
        <v>1</v>
      </c>
      <c r="L15" s="54">
        <v>134.91999999999999</v>
      </c>
      <c r="M15" s="54">
        <v>134.91999999999999</v>
      </c>
    </row>
    <row r="16" spans="1:13" x14ac:dyDescent="0.3">
      <c r="A16" s="16" t="s">
        <v>451</v>
      </c>
      <c r="B16" s="26">
        <v>303138</v>
      </c>
      <c r="C16" s="54">
        <v>233.77</v>
      </c>
      <c r="D16" s="54">
        <v>226.16</v>
      </c>
      <c r="E16" s="26">
        <v>19202</v>
      </c>
      <c r="F16" s="54">
        <v>232.3</v>
      </c>
      <c r="G16" s="54">
        <v>223.92</v>
      </c>
      <c r="H16" s="26">
        <v>8277</v>
      </c>
      <c r="I16" s="54">
        <v>232.09</v>
      </c>
      <c r="J16" s="54">
        <v>227.74</v>
      </c>
      <c r="K16" s="26">
        <v>0</v>
      </c>
      <c r="L16" s="54">
        <v>0</v>
      </c>
      <c r="M16" s="54" t="s">
        <v>438</v>
      </c>
    </row>
    <row r="17" spans="1:13" x14ac:dyDescent="0.3">
      <c r="A17" s="16" t="s">
        <v>452</v>
      </c>
      <c r="B17" s="26">
        <v>59679</v>
      </c>
      <c r="C17" s="54">
        <v>342.05</v>
      </c>
      <c r="D17" s="54">
        <v>340.08</v>
      </c>
      <c r="E17" s="26">
        <v>3016</v>
      </c>
      <c r="F17" s="54">
        <v>336.51</v>
      </c>
      <c r="G17" s="54">
        <v>328.26</v>
      </c>
      <c r="H17" s="26">
        <v>1295</v>
      </c>
      <c r="I17" s="54">
        <v>341.01</v>
      </c>
      <c r="J17" s="54">
        <v>337.18</v>
      </c>
      <c r="K17" s="26">
        <v>0</v>
      </c>
      <c r="L17" s="54">
        <v>0</v>
      </c>
      <c r="M17" s="54" t="s">
        <v>438</v>
      </c>
    </row>
    <row r="18" spans="1:13" x14ac:dyDescent="0.3">
      <c r="A18" s="16" t="s">
        <v>453</v>
      </c>
      <c r="B18" s="26">
        <v>17644</v>
      </c>
      <c r="C18" s="54">
        <v>443.62</v>
      </c>
      <c r="D18" s="54">
        <v>440.46</v>
      </c>
      <c r="E18" s="26">
        <v>772</v>
      </c>
      <c r="F18" s="54">
        <v>437.68</v>
      </c>
      <c r="G18" s="54">
        <v>437.3</v>
      </c>
      <c r="H18" s="26">
        <v>380</v>
      </c>
      <c r="I18" s="54">
        <v>441.74</v>
      </c>
      <c r="J18" s="54">
        <v>437.19</v>
      </c>
      <c r="K18" s="26">
        <v>0</v>
      </c>
      <c r="L18" s="54">
        <v>0</v>
      </c>
      <c r="M18" s="54" t="s">
        <v>438</v>
      </c>
    </row>
    <row r="19" spans="1:13" x14ac:dyDescent="0.3">
      <c r="A19" s="75" t="s">
        <v>454</v>
      </c>
      <c r="B19" s="26">
        <v>11448</v>
      </c>
      <c r="C19" s="54">
        <v>596.27</v>
      </c>
      <c r="D19" s="54">
        <v>560.91999999999996</v>
      </c>
      <c r="E19" s="26">
        <v>276</v>
      </c>
      <c r="F19" s="54">
        <v>592.80999999999995</v>
      </c>
      <c r="G19" s="54">
        <v>555.16</v>
      </c>
      <c r="H19" s="26">
        <v>187</v>
      </c>
      <c r="I19" s="54">
        <v>610.32000000000005</v>
      </c>
      <c r="J19" s="54">
        <v>578.08000000000004</v>
      </c>
      <c r="K19" s="26">
        <v>0</v>
      </c>
      <c r="L19" s="54">
        <v>0</v>
      </c>
      <c r="M19" s="54" t="s">
        <v>438</v>
      </c>
    </row>
    <row r="20" spans="1:13" x14ac:dyDescent="0.3">
      <c r="A20" s="16" t="s">
        <v>455</v>
      </c>
      <c r="B20" s="26">
        <v>229</v>
      </c>
      <c r="C20" s="54">
        <v>1135.25</v>
      </c>
      <c r="D20" s="54">
        <v>1106.08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</row>
    <row r="21" spans="1:13" x14ac:dyDescent="0.3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3" x14ac:dyDescent="0.3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3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3" ht="15.6" x14ac:dyDescent="0.3">
      <c r="A24" s="70" t="s">
        <v>28</v>
      </c>
      <c r="B24" s="53">
        <f>SUM(B14:B23)</f>
        <v>955311</v>
      </c>
      <c r="C24" s="71"/>
      <c r="D24" s="71"/>
      <c r="E24" s="53">
        <f>SUM(E14:E23)</f>
        <v>295131</v>
      </c>
      <c r="F24" s="71"/>
      <c r="G24" s="71"/>
      <c r="H24" s="53">
        <f>SUM(H14:H23)</f>
        <v>69722</v>
      </c>
      <c r="I24" s="71"/>
      <c r="J24" s="71"/>
      <c r="K24" s="53">
        <f>SUM(K14:K23)</f>
        <v>1</v>
      </c>
      <c r="L24" s="71"/>
      <c r="M24" s="71"/>
    </row>
    <row r="25" spans="1:13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449</v>
      </c>
      <c r="B26" s="26">
        <v>168892</v>
      </c>
      <c r="C26" s="225">
        <v>73.05</v>
      </c>
      <c r="D26" s="225">
        <v>74.77</v>
      </c>
      <c r="E26" s="26">
        <v>60219</v>
      </c>
      <c r="F26" s="54">
        <v>47.12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3" x14ac:dyDescent="0.3">
      <c r="A27" s="16" t="s">
        <v>450</v>
      </c>
      <c r="B27" s="26">
        <v>159318</v>
      </c>
      <c r="C27" s="225">
        <v>130.21</v>
      </c>
      <c r="D27" s="225">
        <v>121.24</v>
      </c>
      <c r="E27" s="26">
        <v>12638</v>
      </c>
      <c r="F27" s="54">
        <v>138.35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3" x14ac:dyDescent="0.3">
      <c r="A28" s="16" t="s">
        <v>451</v>
      </c>
      <c r="B28" s="26">
        <v>11588</v>
      </c>
      <c r="C28" s="225">
        <v>236.05</v>
      </c>
      <c r="D28" s="225">
        <v>229.23</v>
      </c>
      <c r="E28" s="26">
        <v>1103</v>
      </c>
      <c r="F28" s="54">
        <v>245.96</v>
      </c>
      <c r="G28" s="54">
        <v>245.92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3" x14ac:dyDescent="0.3">
      <c r="A29" s="16" t="s">
        <v>452</v>
      </c>
      <c r="B29" s="26">
        <v>3660</v>
      </c>
      <c r="C29" s="225">
        <v>350.65</v>
      </c>
      <c r="D29" s="225">
        <v>354.32</v>
      </c>
      <c r="E29" s="26">
        <v>1095</v>
      </c>
      <c r="F29" s="54">
        <v>343.5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3" x14ac:dyDescent="0.3">
      <c r="A30" s="16" t="s">
        <v>453</v>
      </c>
      <c r="B30" s="26">
        <v>6629</v>
      </c>
      <c r="C30" s="225">
        <v>460.95</v>
      </c>
      <c r="D30" s="225">
        <v>469.2</v>
      </c>
      <c r="E30" s="26">
        <v>543</v>
      </c>
      <c r="F30" s="54">
        <v>454.42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3" x14ac:dyDescent="0.3">
      <c r="A31" s="75" t="s">
        <v>454</v>
      </c>
      <c r="B31" s="26">
        <v>2332</v>
      </c>
      <c r="C31" s="225">
        <v>549.20000000000005</v>
      </c>
      <c r="D31" s="225">
        <v>557.88</v>
      </c>
      <c r="E31" s="26">
        <v>215</v>
      </c>
      <c r="F31" s="54">
        <v>525.63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3" x14ac:dyDescent="0.3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3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3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3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6" x14ac:dyDescent="0.3">
      <c r="A36" s="70" t="s">
        <v>649</v>
      </c>
      <c r="B36" s="53">
        <f>SUM(B26:B35)</f>
        <v>352419</v>
      </c>
      <c r="C36" s="71"/>
      <c r="D36" s="71"/>
      <c r="E36" s="53">
        <f>SUM(E26:E35)</f>
        <v>75813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443</v>
      </c>
      <c r="B38" s="26">
        <v>15598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17620</v>
      </c>
      <c r="L38" s="54">
        <v>300.33999999999997</v>
      </c>
      <c r="M38" s="54">
        <v>387.9</v>
      </c>
    </row>
    <row r="39" spans="1:14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6" x14ac:dyDescent="0.3">
      <c r="A44" s="70" t="s">
        <v>612</v>
      </c>
      <c r="B44" s="72">
        <f>SUM(B38:B43)</f>
        <v>15598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17620</v>
      </c>
      <c r="L44" s="71"/>
      <c r="M44" s="71"/>
    </row>
    <row r="45" spans="1:14" x14ac:dyDescent="0.3">
      <c r="A45" s="10" t="s">
        <v>611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19" sqref="E19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07" t="s">
        <v>701</v>
      </c>
      <c r="B1" s="407"/>
      <c r="C1" s="407"/>
      <c r="D1" s="407"/>
      <c r="E1" s="407"/>
      <c r="F1" s="407"/>
      <c r="G1" s="407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3">
      <c r="A4" s="351">
        <v>1</v>
      </c>
      <c r="B4" s="342">
        <v>10</v>
      </c>
      <c r="C4" s="343">
        <v>3</v>
      </c>
      <c r="D4" s="343">
        <v>14</v>
      </c>
      <c r="E4" s="342">
        <v>10</v>
      </c>
      <c r="F4" s="343">
        <v>6</v>
      </c>
      <c r="G4" s="343">
        <v>0</v>
      </c>
    </row>
    <row r="5" spans="1:11" x14ac:dyDescent="0.3">
      <c r="A5" s="351">
        <v>2</v>
      </c>
      <c r="B5" s="342">
        <v>9</v>
      </c>
      <c r="C5" s="343">
        <v>6</v>
      </c>
      <c r="D5" s="343">
        <v>23</v>
      </c>
      <c r="E5" s="342">
        <v>17</v>
      </c>
      <c r="F5" s="343">
        <v>14</v>
      </c>
      <c r="G5" s="343">
        <v>0</v>
      </c>
    </row>
    <row r="6" spans="1:11" x14ac:dyDescent="0.3">
      <c r="A6" s="351">
        <v>3</v>
      </c>
      <c r="B6" s="342">
        <v>8</v>
      </c>
      <c r="C6" s="343">
        <v>121</v>
      </c>
      <c r="D6" s="343">
        <v>462</v>
      </c>
      <c r="E6" s="342">
        <v>274</v>
      </c>
      <c r="F6" s="343">
        <v>232</v>
      </c>
      <c r="G6" s="343">
        <v>0</v>
      </c>
    </row>
    <row r="7" spans="1:11" x14ac:dyDescent="0.3">
      <c r="A7" s="351">
        <v>4</v>
      </c>
      <c r="B7" s="342">
        <v>7</v>
      </c>
      <c r="C7" s="343">
        <v>716</v>
      </c>
      <c r="D7" s="343">
        <v>2334</v>
      </c>
      <c r="E7" s="342">
        <v>1346</v>
      </c>
      <c r="F7" s="343">
        <v>1332</v>
      </c>
      <c r="G7" s="343">
        <v>0</v>
      </c>
    </row>
    <row r="8" spans="1:11" x14ac:dyDescent="0.3">
      <c r="A8" s="351">
        <v>5</v>
      </c>
      <c r="B8" s="342">
        <v>6</v>
      </c>
      <c r="C8" s="343">
        <v>9154</v>
      </c>
      <c r="D8" s="343">
        <v>20675</v>
      </c>
      <c r="E8" s="342">
        <v>17109</v>
      </c>
      <c r="F8" s="343">
        <v>17140</v>
      </c>
      <c r="G8" s="343">
        <v>0</v>
      </c>
    </row>
    <row r="9" spans="1:11" x14ac:dyDescent="0.3">
      <c r="A9" s="351">
        <v>6</v>
      </c>
      <c r="B9" s="342">
        <v>5</v>
      </c>
      <c r="C9" s="343">
        <v>20989</v>
      </c>
      <c r="D9" s="343">
        <v>46434</v>
      </c>
      <c r="E9" s="342">
        <v>35524</v>
      </c>
      <c r="F9" s="343">
        <v>22987</v>
      </c>
      <c r="G9" s="343">
        <v>0</v>
      </c>
    </row>
    <row r="10" spans="1:11" x14ac:dyDescent="0.3">
      <c r="A10" s="351">
        <v>7</v>
      </c>
      <c r="B10" s="342">
        <v>4</v>
      </c>
      <c r="C10" s="343">
        <v>80370</v>
      </c>
      <c r="D10" s="343">
        <v>164219</v>
      </c>
      <c r="E10" s="342">
        <v>121927</v>
      </c>
      <c r="F10" s="343">
        <v>35334</v>
      </c>
      <c r="G10" s="343">
        <v>0</v>
      </c>
    </row>
    <row r="11" spans="1:11" x14ac:dyDescent="0.3">
      <c r="A11" s="351">
        <v>8</v>
      </c>
      <c r="B11" s="342">
        <v>3</v>
      </c>
      <c r="C11" s="343">
        <v>375228</v>
      </c>
      <c r="D11" s="343">
        <v>493130</v>
      </c>
      <c r="E11" s="342">
        <v>331412</v>
      </c>
      <c r="F11" s="343">
        <v>301142</v>
      </c>
      <c r="G11" s="343">
        <v>0</v>
      </c>
    </row>
    <row r="12" spans="1:11" x14ac:dyDescent="0.3">
      <c r="A12" s="351">
        <v>9</v>
      </c>
      <c r="B12" s="342">
        <v>2</v>
      </c>
      <c r="C12" s="343">
        <v>956939</v>
      </c>
      <c r="D12" s="343">
        <v>1056578</v>
      </c>
      <c r="E12" s="342">
        <v>810775</v>
      </c>
      <c r="F12" s="343">
        <v>46525</v>
      </c>
      <c r="G12" s="343">
        <v>0</v>
      </c>
    </row>
    <row r="13" spans="1:11" x14ac:dyDescent="0.3">
      <c r="A13" s="351">
        <v>10</v>
      </c>
      <c r="B13" s="342">
        <v>1</v>
      </c>
      <c r="C13" s="343">
        <v>1035067</v>
      </c>
      <c r="D13" s="343">
        <v>1029760</v>
      </c>
      <c r="E13" s="342">
        <v>1771</v>
      </c>
      <c r="F13" s="343">
        <v>3536</v>
      </c>
      <c r="G13" s="343">
        <v>0</v>
      </c>
    </row>
    <row r="14" spans="1:11" s="2" customFormat="1" ht="15.6" x14ac:dyDescent="0.3">
      <c r="A14" s="213"/>
      <c r="B14" s="344" t="s">
        <v>439</v>
      </c>
      <c r="C14" s="345">
        <f>SUM(C4:C13)</f>
        <v>2478593</v>
      </c>
      <c r="D14" s="345">
        <f>SUM(D4:D13)</f>
        <v>2813629</v>
      </c>
      <c r="E14" s="385">
        <f>SUM(E4:E13)</f>
        <v>1320165</v>
      </c>
      <c r="F14" s="345">
        <f>SUM(F4:F13)</f>
        <v>428248</v>
      </c>
      <c r="G14" s="345">
        <f>SUM(G4:G13)</f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41"/>
      <c r="E16" s="141"/>
      <c r="G16" s="180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3">
      <c r="A19" s="251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3">
      <c r="A20" s="251">
        <v>2</v>
      </c>
      <c r="B20" s="181">
        <v>5</v>
      </c>
      <c r="C20" s="182">
        <v>16</v>
      </c>
      <c r="D20" s="85"/>
      <c r="E20" s="223"/>
      <c r="F20" s="223"/>
      <c r="G20" s="223"/>
    </row>
    <row r="21" spans="1:8" x14ac:dyDescent="0.3">
      <c r="A21" s="251">
        <v>3</v>
      </c>
      <c r="B21" s="181">
        <v>4</v>
      </c>
      <c r="C21" s="182">
        <v>921</v>
      </c>
      <c r="D21" s="85"/>
      <c r="E21" s="223"/>
      <c r="F21" s="215"/>
      <c r="G21" s="223"/>
      <c r="H21" s="215"/>
    </row>
    <row r="22" spans="1:8" x14ac:dyDescent="0.3">
      <c r="A22" s="251">
        <v>4</v>
      </c>
      <c r="B22" s="181">
        <v>3</v>
      </c>
      <c r="C22" s="182">
        <v>14577</v>
      </c>
      <c r="D22" s="85"/>
      <c r="E22" s="223"/>
      <c r="F22" s="215"/>
      <c r="G22" s="223"/>
      <c r="H22" s="223"/>
    </row>
    <row r="23" spans="1:8" x14ac:dyDescent="0.3">
      <c r="A23" s="251">
        <v>5</v>
      </c>
      <c r="B23" s="181">
        <v>2</v>
      </c>
      <c r="C23" s="182">
        <v>308775</v>
      </c>
      <c r="D23" s="8"/>
      <c r="E23" s="223"/>
      <c r="F23" s="215"/>
      <c r="G23" s="223"/>
      <c r="H23" s="223"/>
    </row>
    <row r="24" spans="1:8" x14ac:dyDescent="0.3">
      <c r="A24" s="251">
        <v>6</v>
      </c>
      <c r="B24" s="181">
        <v>1</v>
      </c>
      <c r="C24" s="182">
        <v>2148572</v>
      </c>
      <c r="D24" s="179"/>
      <c r="E24" s="223"/>
      <c r="F24" s="215"/>
      <c r="G24" s="223"/>
      <c r="H24" s="223"/>
    </row>
    <row r="25" spans="1:8" ht="15.6" x14ac:dyDescent="0.3">
      <c r="A25" s="213"/>
      <c r="B25" s="47" t="s">
        <v>439</v>
      </c>
      <c r="C25" s="47">
        <f>SUM(C19:C24)</f>
        <v>2472863</v>
      </c>
      <c r="D25" s="179"/>
      <c r="E25" s="223"/>
      <c r="F25" s="224"/>
      <c r="G25" s="250"/>
    </row>
    <row r="26" spans="1:8" x14ac:dyDescent="0.3">
      <c r="D26" s="179"/>
      <c r="E26" s="8"/>
    </row>
    <row r="27" spans="1:8" ht="15.6" x14ac:dyDescent="0.3">
      <c r="A27" s="38" t="s">
        <v>624</v>
      </c>
      <c r="D27" s="179"/>
      <c r="E27" s="8"/>
    </row>
    <row r="28" spans="1:8" x14ac:dyDescent="0.3">
      <c r="E28" s="8"/>
      <c r="F28" s="8"/>
    </row>
    <row r="29" spans="1:8" ht="15.6" x14ac:dyDescent="0.3">
      <c r="A29" s="60" t="s">
        <v>17</v>
      </c>
      <c r="B29" s="61" t="s">
        <v>41</v>
      </c>
      <c r="C29" s="60" t="s">
        <v>36</v>
      </c>
    </row>
    <row r="30" spans="1:8" x14ac:dyDescent="0.3">
      <c r="A30" s="88">
        <v>1</v>
      </c>
      <c r="B30" s="112">
        <v>4</v>
      </c>
      <c r="C30" s="112">
        <v>10</v>
      </c>
      <c r="E30" s="8"/>
    </row>
    <row r="31" spans="1:8" x14ac:dyDescent="0.3">
      <c r="A31" s="88">
        <v>2</v>
      </c>
      <c r="B31" s="112">
        <v>3</v>
      </c>
      <c r="C31" s="112">
        <v>431</v>
      </c>
    </row>
    <row r="32" spans="1:8" x14ac:dyDescent="0.3">
      <c r="A32" s="88">
        <v>3</v>
      </c>
      <c r="B32" s="112">
        <v>2</v>
      </c>
      <c r="C32" s="112">
        <v>69653</v>
      </c>
    </row>
    <row r="33" spans="1:3" x14ac:dyDescent="0.3">
      <c r="A33" s="88">
        <v>4</v>
      </c>
      <c r="B33" s="6">
        <v>1</v>
      </c>
      <c r="C33" s="6">
        <v>1179526</v>
      </c>
    </row>
    <row r="34" spans="1:3" ht="15.6" x14ac:dyDescent="0.3">
      <c r="A34" s="213"/>
      <c r="B34" s="47" t="s">
        <v>439</v>
      </c>
      <c r="C34" s="47">
        <f>SUM(C30:C33)</f>
        <v>1249620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I26" sqref="I26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07" t="s">
        <v>703</v>
      </c>
      <c r="B1" s="407"/>
      <c r="C1" s="407"/>
      <c r="D1" s="407"/>
      <c r="E1" s="407"/>
      <c r="F1" s="407"/>
      <c r="G1" s="407"/>
      <c r="H1" s="407"/>
    </row>
    <row r="2" spans="1:8" x14ac:dyDescent="0.3">
      <c r="A2" s="39"/>
    </row>
    <row r="3" spans="1:8" s="38" customFormat="1" ht="31.2" x14ac:dyDescent="0.3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3">
      <c r="A4" s="35">
        <v>1</v>
      </c>
      <c r="B4" s="7" t="s">
        <v>34</v>
      </c>
      <c r="C4" s="6">
        <v>79056</v>
      </c>
      <c r="D4" s="6">
        <v>54362</v>
      </c>
      <c r="E4" s="6">
        <v>16259</v>
      </c>
      <c r="F4" s="6">
        <v>6957</v>
      </c>
      <c r="G4" s="6">
        <v>1478</v>
      </c>
      <c r="H4" s="6">
        <v>0</v>
      </c>
    </row>
    <row r="5" spans="1:8" x14ac:dyDescent="0.3">
      <c r="A5" s="35">
        <v>2</v>
      </c>
      <c r="B5" s="7" t="s">
        <v>208</v>
      </c>
      <c r="C5" s="6">
        <v>37222</v>
      </c>
      <c r="D5" s="6">
        <v>26620</v>
      </c>
      <c r="E5" s="6">
        <v>7624</v>
      </c>
      <c r="F5" s="6">
        <v>2527</v>
      </c>
      <c r="G5" s="6">
        <v>451</v>
      </c>
      <c r="H5" s="6">
        <v>0</v>
      </c>
    </row>
    <row r="6" spans="1:8" x14ac:dyDescent="0.3">
      <c r="A6" s="35">
        <v>3</v>
      </c>
      <c r="B6" s="7" t="s">
        <v>209</v>
      </c>
      <c r="C6" s="6">
        <v>34643</v>
      </c>
      <c r="D6" s="6">
        <v>25928</v>
      </c>
      <c r="E6" s="6">
        <v>6418</v>
      </c>
      <c r="F6" s="6">
        <v>2007</v>
      </c>
      <c r="G6" s="6">
        <v>290</v>
      </c>
      <c r="H6" s="6">
        <v>0</v>
      </c>
    </row>
    <row r="7" spans="1:8" x14ac:dyDescent="0.3">
      <c r="A7" s="35">
        <v>4</v>
      </c>
      <c r="B7" s="7" t="s">
        <v>210</v>
      </c>
      <c r="C7" s="6">
        <v>33143</v>
      </c>
      <c r="D7" s="6">
        <v>23325</v>
      </c>
      <c r="E7" s="6">
        <v>6408</v>
      </c>
      <c r="F7" s="6">
        <v>2887</v>
      </c>
      <c r="G7" s="6">
        <v>523</v>
      </c>
      <c r="H7" s="6">
        <v>0</v>
      </c>
    </row>
    <row r="8" spans="1:8" x14ac:dyDescent="0.3">
      <c r="A8" s="35">
        <v>5</v>
      </c>
      <c r="B8" s="7" t="s">
        <v>211</v>
      </c>
      <c r="C8" s="6">
        <v>1759446</v>
      </c>
      <c r="D8" s="6">
        <v>1246632</v>
      </c>
      <c r="E8" s="6">
        <v>418589</v>
      </c>
      <c r="F8" s="6">
        <v>81232</v>
      </c>
      <c r="G8" s="6">
        <v>12993</v>
      </c>
      <c r="H8" s="6">
        <v>0</v>
      </c>
    </row>
    <row r="9" spans="1:8" x14ac:dyDescent="0.3">
      <c r="A9" s="35">
        <v>6</v>
      </c>
      <c r="B9" s="7" t="s">
        <v>212</v>
      </c>
      <c r="C9" s="6">
        <v>131101</v>
      </c>
      <c r="D9" s="6">
        <v>92093</v>
      </c>
      <c r="E9" s="6">
        <v>28832</v>
      </c>
      <c r="F9" s="6">
        <v>8574</v>
      </c>
      <c r="G9" s="6">
        <v>1602</v>
      </c>
      <c r="H9" s="6">
        <v>0</v>
      </c>
    </row>
    <row r="10" spans="1:8" x14ac:dyDescent="0.3">
      <c r="A10" s="35">
        <v>7</v>
      </c>
      <c r="B10" s="7" t="s">
        <v>213</v>
      </c>
      <c r="C10" s="6">
        <v>43549</v>
      </c>
      <c r="D10" s="6">
        <v>30437</v>
      </c>
      <c r="E10" s="6">
        <v>9979</v>
      </c>
      <c r="F10" s="6">
        <v>2671</v>
      </c>
      <c r="G10" s="6">
        <v>462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12827</v>
      </c>
      <c r="D11" s="6">
        <v>9352</v>
      </c>
      <c r="E11" s="6">
        <v>2262</v>
      </c>
      <c r="F11" s="6">
        <v>1101</v>
      </c>
      <c r="G11" s="6">
        <v>112</v>
      </c>
      <c r="H11" s="6">
        <v>0</v>
      </c>
    </row>
    <row r="12" spans="1:8" x14ac:dyDescent="0.3">
      <c r="A12" s="35">
        <v>9</v>
      </c>
      <c r="B12" s="7" t="s">
        <v>215</v>
      </c>
      <c r="C12" s="6">
        <v>42151</v>
      </c>
      <c r="D12" s="6">
        <v>29561</v>
      </c>
      <c r="E12" s="6">
        <v>8827</v>
      </c>
      <c r="F12" s="6">
        <v>3168</v>
      </c>
      <c r="G12" s="6">
        <v>595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67445</v>
      </c>
      <c r="D13" s="6">
        <v>48941</v>
      </c>
      <c r="E13" s="6">
        <v>14198</v>
      </c>
      <c r="F13" s="6">
        <v>3889</v>
      </c>
      <c r="G13" s="6">
        <v>417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59082</v>
      </c>
      <c r="D14" s="6">
        <v>43037</v>
      </c>
      <c r="E14" s="6">
        <v>10380</v>
      </c>
      <c r="F14" s="6">
        <v>4799</v>
      </c>
      <c r="G14" s="6">
        <v>866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87636</v>
      </c>
      <c r="D15" s="6">
        <v>60193</v>
      </c>
      <c r="E15" s="6">
        <v>21789</v>
      </c>
      <c r="F15" s="6">
        <v>4861</v>
      </c>
      <c r="G15" s="6">
        <v>793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6666</v>
      </c>
      <c r="D16" s="6">
        <v>4871</v>
      </c>
      <c r="E16" s="6">
        <v>1176</v>
      </c>
      <c r="F16" s="6">
        <v>534</v>
      </c>
      <c r="G16" s="6">
        <v>85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12595</v>
      </c>
      <c r="D17" s="6">
        <v>9425</v>
      </c>
      <c r="E17" s="6">
        <v>2163</v>
      </c>
      <c r="F17" s="6">
        <v>839</v>
      </c>
      <c r="G17" s="6">
        <v>168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53148</v>
      </c>
      <c r="D18" s="6">
        <v>37916</v>
      </c>
      <c r="E18" s="6">
        <v>10343</v>
      </c>
      <c r="F18" s="6">
        <v>4112</v>
      </c>
      <c r="G18" s="6">
        <v>777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57933</v>
      </c>
      <c r="D19" s="6">
        <v>40763</v>
      </c>
      <c r="E19" s="6">
        <v>12045</v>
      </c>
      <c r="F19" s="6">
        <v>4550</v>
      </c>
      <c r="G19" s="6">
        <v>575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112617</v>
      </c>
      <c r="D20" s="6">
        <v>80212</v>
      </c>
      <c r="E20" s="6">
        <v>21655</v>
      </c>
      <c r="F20" s="6">
        <v>9764</v>
      </c>
      <c r="G20" s="6">
        <v>986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17000</v>
      </c>
      <c r="D21" s="6">
        <v>12729</v>
      </c>
      <c r="E21" s="6">
        <v>2702</v>
      </c>
      <c r="F21" s="6">
        <v>1381</v>
      </c>
      <c r="G21" s="6">
        <v>188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463395</v>
      </c>
      <c r="D22" s="6">
        <v>326514</v>
      </c>
      <c r="E22" s="6">
        <v>107590</v>
      </c>
      <c r="F22" s="6">
        <v>24475</v>
      </c>
      <c r="G22" s="6">
        <v>4816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75191</v>
      </c>
      <c r="D23" s="6">
        <v>54297</v>
      </c>
      <c r="E23" s="6">
        <v>14890</v>
      </c>
      <c r="F23" s="6">
        <v>5155</v>
      </c>
      <c r="G23" s="6">
        <v>849</v>
      </c>
      <c r="H23" s="6">
        <v>0</v>
      </c>
    </row>
    <row r="24" spans="1:8" x14ac:dyDescent="0.3">
      <c r="A24" s="35">
        <v>21</v>
      </c>
      <c r="B24" s="7" t="s">
        <v>227</v>
      </c>
      <c r="C24" s="6">
        <v>60398</v>
      </c>
      <c r="D24" s="6">
        <v>41843</v>
      </c>
      <c r="E24" s="6">
        <v>13282</v>
      </c>
      <c r="F24" s="6">
        <v>4618</v>
      </c>
      <c r="G24" s="6">
        <v>655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47286</v>
      </c>
      <c r="D25" s="6">
        <v>32791</v>
      </c>
      <c r="E25" s="6">
        <v>9040</v>
      </c>
      <c r="F25" s="6">
        <v>4877</v>
      </c>
      <c r="G25" s="6">
        <v>578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18422</v>
      </c>
      <c r="D26" s="6">
        <v>12933</v>
      </c>
      <c r="E26" s="6">
        <v>3805</v>
      </c>
      <c r="F26" s="6">
        <v>1413</v>
      </c>
      <c r="G26" s="6">
        <v>271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43166</v>
      </c>
      <c r="D27" s="6">
        <v>30497</v>
      </c>
      <c r="E27" s="6">
        <v>9132</v>
      </c>
      <c r="F27" s="6">
        <v>3188</v>
      </c>
      <c r="G27" s="6">
        <v>349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14667</v>
      </c>
      <c r="D28" s="6">
        <v>10711</v>
      </c>
      <c r="E28" s="6">
        <v>2981</v>
      </c>
      <c r="F28" s="6">
        <v>819</v>
      </c>
      <c r="G28" s="6">
        <v>156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28545</v>
      </c>
      <c r="D29" s="6">
        <v>20579</v>
      </c>
      <c r="E29" s="6">
        <v>5276</v>
      </c>
      <c r="F29" s="6">
        <v>2334</v>
      </c>
      <c r="G29" s="6">
        <v>356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62690</v>
      </c>
      <c r="D30" s="6">
        <v>44549</v>
      </c>
      <c r="E30" s="6">
        <v>13960</v>
      </c>
      <c r="F30" s="6">
        <v>3660</v>
      </c>
      <c r="G30" s="6">
        <v>521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57120</v>
      </c>
      <c r="D31" s="6">
        <v>40121</v>
      </c>
      <c r="E31" s="6">
        <v>12716</v>
      </c>
      <c r="F31" s="6">
        <v>3587</v>
      </c>
      <c r="G31" s="6">
        <v>696</v>
      </c>
      <c r="H31" s="6">
        <v>0</v>
      </c>
    </row>
    <row r="32" spans="1:8" x14ac:dyDescent="0.3">
      <c r="A32" s="35">
        <v>29</v>
      </c>
      <c r="B32" s="7" t="s">
        <v>235</v>
      </c>
      <c r="C32" s="6">
        <v>39017</v>
      </c>
      <c r="D32" s="6">
        <v>27901</v>
      </c>
      <c r="E32" s="6">
        <v>8561</v>
      </c>
      <c r="F32" s="6">
        <v>2283</v>
      </c>
      <c r="G32" s="6">
        <v>272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30768</v>
      </c>
      <c r="D33" s="6">
        <v>22808</v>
      </c>
      <c r="E33" s="6">
        <v>5375</v>
      </c>
      <c r="F33" s="6">
        <v>2271</v>
      </c>
      <c r="G33" s="6">
        <v>314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116437</v>
      </c>
      <c r="D34" s="6">
        <v>83478</v>
      </c>
      <c r="E34" s="6">
        <v>23173</v>
      </c>
      <c r="F34" s="6">
        <v>8833</v>
      </c>
      <c r="G34" s="6">
        <v>953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31655</v>
      </c>
      <c r="D35" s="6">
        <v>23435</v>
      </c>
      <c r="E35" s="6">
        <v>5737</v>
      </c>
      <c r="F35" s="6">
        <v>2255</v>
      </c>
      <c r="G35" s="6">
        <v>228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39822</v>
      </c>
      <c r="D36" s="6">
        <v>28288</v>
      </c>
      <c r="E36" s="6">
        <v>7991</v>
      </c>
      <c r="F36" s="6">
        <v>3234</v>
      </c>
      <c r="G36" s="6">
        <v>309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9214</v>
      </c>
      <c r="D37" s="6">
        <v>6639</v>
      </c>
      <c r="E37" s="6">
        <v>1769</v>
      </c>
      <c r="F37" s="6">
        <v>708</v>
      </c>
      <c r="G37" s="6">
        <v>98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86874</v>
      </c>
      <c r="D38" s="6">
        <v>59982</v>
      </c>
      <c r="E38" s="6">
        <v>20553</v>
      </c>
      <c r="F38" s="6">
        <v>5728</v>
      </c>
      <c r="G38" s="6">
        <v>611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63989</v>
      </c>
      <c r="D39" s="6">
        <v>46246</v>
      </c>
      <c r="E39" s="6">
        <v>12230</v>
      </c>
      <c r="F39" s="6">
        <v>4683</v>
      </c>
      <c r="G39" s="6">
        <v>830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39326</v>
      </c>
      <c r="D40" s="6">
        <v>27008</v>
      </c>
      <c r="E40" s="6">
        <v>7770</v>
      </c>
      <c r="F40" s="6">
        <v>3606</v>
      </c>
      <c r="G40" s="6">
        <v>942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52457</v>
      </c>
      <c r="D41" s="6">
        <v>36253</v>
      </c>
      <c r="E41" s="6">
        <v>10123</v>
      </c>
      <c r="F41" s="6">
        <v>5419</v>
      </c>
      <c r="G41" s="6">
        <v>662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46103</v>
      </c>
      <c r="D42" s="6">
        <v>32293</v>
      </c>
      <c r="E42" s="6">
        <v>9239</v>
      </c>
      <c r="F42" s="6">
        <v>4020</v>
      </c>
      <c r="G42" s="6">
        <v>551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28007</v>
      </c>
      <c r="D43" s="6">
        <v>20330</v>
      </c>
      <c r="E43" s="6">
        <v>4802</v>
      </c>
      <c r="F43" s="6">
        <v>2462</v>
      </c>
      <c r="G43" s="6">
        <v>413</v>
      </c>
      <c r="H43" s="6">
        <v>0</v>
      </c>
    </row>
    <row r="44" spans="1:8" x14ac:dyDescent="0.3">
      <c r="A44" s="35">
        <v>41</v>
      </c>
      <c r="B44" s="7" t="s">
        <v>247</v>
      </c>
      <c r="C44" s="6">
        <v>29390</v>
      </c>
      <c r="D44" s="6">
        <v>20491</v>
      </c>
      <c r="E44" s="6">
        <v>6122</v>
      </c>
      <c r="F44" s="6">
        <v>2485</v>
      </c>
      <c r="G44" s="6">
        <v>292</v>
      </c>
      <c r="H44" s="6">
        <v>0</v>
      </c>
    </row>
    <row r="45" spans="1:8" x14ac:dyDescent="0.3">
      <c r="A45" s="35">
        <v>42</v>
      </c>
      <c r="B45" s="7" t="s">
        <v>248</v>
      </c>
      <c r="C45" s="6">
        <v>40244</v>
      </c>
      <c r="D45" s="6">
        <v>28137</v>
      </c>
      <c r="E45" s="6">
        <v>7055</v>
      </c>
      <c r="F45" s="6">
        <v>4065</v>
      </c>
      <c r="G45" s="6">
        <v>987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16240</v>
      </c>
      <c r="D46" s="6">
        <v>12210</v>
      </c>
      <c r="E46" s="6">
        <v>3096</v>
      </c>
      <c r="F46" s="6">
        <v>846</v>
      </c>
      <c r="G46" s="6">
        <v>88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72634</v>
      </c>
      <c r="D47" s="6">
        <v>51886</v>
      </c>
      <c r="E47" s="6">
        <v>14343</v>
      </c>
      <c r="F47" s="6">
        <v>5350</v>
      </c>
      <c r="G47" s="6">
        <v>1055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59527</v>
      </c>
      <c r="D48" s="6">
        <v>42025</v>
      </c>
      <c r="E48" s="6">
        <v>11909</v>
      </c>
      <c r="F48" s="6">
        <v>4957</v>
      </c>
      <c r="G48" s="6">
        <v>636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66121</v>
      </c>
      <c r="D49" s="6">
        <v>45466</v>
      </c>
      <c r="E49" s="6">
        <v>14788</v>
      </c>
      <c r="F49" s="6">
        <v>5232</v>
      </c>
      <c r="G49" s="6">
        <v>635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18867</v>
      </c>
      <c r="D50" s="6">
        <v>13746</v>
      </c>
      <c r="E50" s="6">
        <v>3530</v>
      </c>
      <c r="F50" s="6">
        <v>1377</v>
      </c>
      <c r="G50" s="6">
        <v>214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15232</v>
      </c>
      <c r="D51" s="6">
        <v>10549</v>
      </c>
      <c r="E51" s="6">
        <v>3759</v>
      </c>
      <c r="F51" s="6">
        <v>778</v>
      </c>
      <c r="G51" s="6">
        <v>146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35407</v>
      </c>
      <c r="D52" s="6">
        <v>24991</v>
      </c>
      <c r="E52" s="6">
        <v>7852</v>
      </c>
      <c r="F52" s="6">
        <v>2161</v>
      </c>
      <c r="G52" s="6">
        <v>403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58543</v>
      </c>
      <c r="D53" s="6">
        <v>40828</v>
      </c>
      <c r="E53" s="6">
        <v>13233</v>
      </c>
      <c r="F53" s="6">
        <v>3980</v>
      </c>
      <c r="G53" s="6">
        <v>502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21123</v>
      </c>
      <c r="D54" s="6">
        <v>14814</v>
      </c>
      <c r="E54" s="6">
        <v>5058</v>
      </c>
      <c r="F54" s="6">
        <v>1069</v>
      </c>
      <c r="G54" s="6">
        <v>182</v>
      </c>
      <c r="H54" s="6">
        <v>0</v>
      </c>
    </row>
    <row r="55" spans="1:9" x14ac:dyDescent="0.3">
      <c r="A55" s="35">
        <v>52</v>
      </c>
      <c r="B55" s="12" t="s">
        <v>438</v>
      </c>
      <c r="C55" s="6">
        <v>26905</v>
      </c>
      <c r="D55" s="6">
        <v>15866</v>
      </c>
      <c r="E55" s="6">
        <v>9602</v>
      </c>
      <c r="F55" s="6">
        <v>709</v>
      </c>
      <c r="G55" s="6">
        <v>728</v>
      </c>
      <c r="H55" s="6">
        <v>0</v>
      </c>
    </row>
    <row r="56" spans="1:9" s="2" customFormat="1" ht="15.6" x14ac:dyDescent="0.3">
      <c r="A56" s="45"/>
      <c r="B56" s="143" t="s">
        <v>10</v>
      </c>
      <c r="C56" s="47">
        <f t="shared" ref="C56:H56" si="0">SUM(C4:C55)</f>
        <v>4562042</v>
      </c>
      <c r="D56" s="47">
        <f t="shared" si="0"/>
        <v>3226902</v>
      </c>
      <c r="E56" s="47">
        <f t="shared" si="0"/>
        <v>1011991</v>
      </c>
      <c r="F56" s="47">
        <f t="shared" si="0"/>
        <v>278490</v>
      </c>
      <c r="G56" s="47">
        <f t="shared" si="0"/>
        <v>44659</v>
      </c>
      <c r="H56" s="47">
        <f t="shared" si="0"/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workbookViewId="0">
      <selection activeCell="J18" sqref="J18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</cols>
  <sheetData>
    <row r="1" spans="1:17" ht="15.6" x14ac:dyDescent="0.3">
      <c r="A1" s="426" t="s">
        <v>712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5" thickBot="1" x14ac:dyDescent="0.35"/>
    <row r="3" spans="1:17" x14ac:dyDescent="0.3">
      <c r="A3" s="438" t="s">
        <v>18</v>
      </c>
      <c r="B3" s="434" t="s">
        <v>5</v>
      </c>
      <c r="C3" s="435"/>
      <c r="D3" s="435"/>
      <c r="E3" s="437"/>
      <c r="F3" s="434" t="s">
        <v>6</v>
      </c>
      <c r="G3" s="435"/>
      <c r="H3" s="435"/>
      <c r="I3" s="437"/>
      <c r="J3" s="434" t="s">
        <v>19</v>
      </c>
      <c r="K3" s="435"/>
      <c r="L3" s="435"/>
      <c r="M3" s="437"/>
      <c r="N3" s="434" t="s">
        <v>20</v>
      </c>
      <c r="O3" s="435"/>
      <c r="P3" s="435"/>
      <c r="Q3" s="436"/>
    </row>
    <row r="4" spans="1:17" ht="15" thickBot="1" x14ac:dyDescent="0.35">
      <c r="A4" s="440"/>
      <c r="B4" s="246" t="s">
        <v>1</v>
      </c>
      <c r="C4" s="247" t="s">
        <v>50</v>
      </c>
      <c r="D4" s="247" t="s">
        <v>21</v>
      </c>
      <c r="E4" s="247" t="s">
        <v>440</v>
      </c>
      <c r="F4" s="246" t="s">
        <v>1</v>
      </c>
      <c r="G4" s="247" t="s">
        <v>50</v>
      </c>
      <c r="H4" s="247" t="s">
        <v>21</v>
      </c>
      <c r="I4" s="247" t="s">
        <v>440</v>
      </c>
      <c r="J4" s="246" t="s">
        <v>1</v>
      </c>
      <c r="K4" s="247" t="s">
        <v>50</v>
      </c>
      <c r="L4" s="247" t="s">
        <v>21</v>
      </c>
      <c r="M4" s="247" t="s">
        <v>440</v>
      </c>
      <c r="N4" s="247" t="s">
        <v>1</v>
      </c>
      <c r="O4" s="247" t="s">
        <v>50</v>
      </c>
      <c r="P4" s="247" t="s">
        <v>21</v>
      </c>
      <c r="Q4" s="248" t="s">
        <v>440</v>
      </c>
    </row>
    <row r="5" spans="1:17" x14ac:dyDescent="0.3">
      <c r="A5" s="242" t="s">
        <v>621</v>
      </c>
      <c r="B5" s="318">
        <v>1007282</v>
      </c>
      <c r="C5" s="319">
        <v>1168810856.22</v>
      </c>
      <c r="D5" s="319">
        <v>1160.3599999999999</v>
      </c>
      <c r="E5" s="319">
        <v>1138.05</v>
      </c>
      <c r="F5" s="318">
        <v>32546</v>
      </c>
      <c r="G5" s="319">
        <v>15779541.32</v>
      </c>
      <c r="H5" s="319">
        <v>484.84</v>
      </c>
      <c r="I5" s="319">
        <v>388.93</v>
      </c>
      <c r="J5" s="318">
        <v>108617</v>
      </c>
      <c r="K5" s="319">
        <v>76848273.439999998</v>
      </c>
      <c r="L5" s="319">
        <v>707.52</v>
      </c>
      <c r="M5" s="319">
        <v>603.26</v>
      </c>
      <c r="N5" s="318">
        <v>9071</v>
      </c>
      <c r="O5" s="319">
        <v>3756854.75</v>
      </c>
      <c r="P5" s="320">
        <v>414.16</v>
      </c>
      <c r="Q5" s="321">
        <v>387.9</v>
      </c>
    </row>
    <row r="6" spans="1:17" ht="15" thickBot="1" x14ac:dyDescent="0.35">
      <c r="A6" s="322" t="s">
        <v>622</v>
      </c>
      <c r="B6" s="323">
        <v>886659</v>
      </c>
      <c r="C6" s="324">
        <v>806569571.89999998</v>
      </c>
      <c r="D6" s="325">
        <v>909.67</v>
      </c>
      <c r="E6" s="325">
        <v>779.01</v>
      </c>
      <c r="F6" s="323">
        <v>352777</v>
      </c>
      <c r="G6" s="324">
        <v>245324627.25999999</v>
      </c>
      <c r="H6" s="325">
        <v>695.41</v>
      </c>
      <c r="I6" s="325">
        <v>598.27</v>
      </c>
      <c r="J6" s="323">
        <v>68977</v>
      </c>
      <c r="K6" s="324">
        <v>40295537.939999998</v>
      </c>
      <c r="L6" s="325">
        <v>584.19000000000005</v>
      </c>
      <c r="M6" s="325">
        <v>483.88</v>
      </c>
      <c r="N6" s="323">
        <v>12664</v>
      </c>
      <c r="O6" s="324">
        <v>4852073.26</v>
      </c>
      <c r="P6" s="324">
        <v>383.14</v>
      </c>
      <c r="Q6" s="352">
        <v>387.9</v>
      </c>
    </row>
    <row r="7" spans="1:17" ht="16.2" thickBot="1" x14ac:dyDescent="0.35">
      <c r="A7" s="326" t="s">
        <v>535</v>
      </c>
      <c r="B7" s="379">
        <f>SUM(B5:B6)</f>
        <v>1893941</v>
      </c>
      <c r="C7" s="327">
        <f>SUM(C5:C6)</f>
        <v>1975380428.1199999</v>
      </c>
      <c r="D7" s="317">
        <f>C7/B7</f>
        <v>1042.9999815833755</v>
      </c>
      <c r="E7" s="315">
        <v>965.29</v>
      </c>
      <c r="F7" s="253">
        <f>SUM(F5:F6)</f>
        <v>385323</v>
      </c>
      <c r="G7" s="327">
        <f>SUM(G5:G6)</f>
        <v>261104168.57999998</v>
      </c>
      <c r="H7" s="354">
        <f>G7/F7</f>
        <v>677.62414540528334</v>
      </c>
      <c r="I7" s="315">
        <v>576.08000000000004</v>
      </c>
      <c r="J7" s="253">
        <f>SUM(J5:J6)</f>
        <v>177594</v>
      </c>
      <c r="K7" s="327">
        <f>SUM(K5:K6)</f>
        <v>117143811.38</v>
      </c>
      <c r="L7" s="317">
        <f>K7/J7</f>
        <v>659.61581686318232</v>
      </c>
      <c r="M7" s="354">
        <v>549.16</v>
      </c>
      <c r="N7" s="253">
        <f>SUM(N5:N6)</f>
        <v>21735</v>
      </c>
      <c r="O7" s="327">
        <f>SUM(O5:O6)</f>
        <v>8608928.0099999998</v>
      </c>
      <c r="P7" s="317">
        <f>O7/N7</f>
        <v>396.08594478950999</v>
      </c>
      <c r="Q7" s="271">
        <v>387.9</v>
      </c>
    </row>
    <row r="8" spans="1:17" x14ac:dyDescent="0.3">
      <c r="D8" s="9"/>
      <c r="H8" s="9"/>
      <c r="I8" s="9"/>
      <c r="M8" s="9"/>
      <c r="P8" s="9"/>
      <c r="Q8" s="9"/>
    </row>
    <row r="9" spans="1:17" ht="15.6" x14ac:dyDescent="0.3">
      <c r="A9" s="426" t="s">
        <v>713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</row>
    <row r="10" spans="1:17" ht="16.2" thickBot="1" x14ac:dyDescent="0.3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3">
      <c r="A11" s="438" t="s">
        <v>18</v>
      </c>
      <c r="B11" s="434" t="s">
        <v>5</v>
      </c>
      <c r="C11" s="435"/>
      <c r="D11" s="435"/>
      <c r="E11" s="437"/>
      <c r="F11" s="434" t="s">
        <v>6</v>
      </c>
      <c r="G11" s="435"/>
      <c r="H11" s="435"/>
      <c r="I11" s="437"/>
      <c r="J11" s="434" t="s">
        <v>19</v>
      </c>
      <c r="K11" s="435"/>
      <c r="L11" s="435"/>
      <c r="M11" s="437"/>
      <c r="N11" s="434" t="s">
        <v>20</v>
      </c>
      <c r="O11" s="435"/>
      <c r="P11" s="435"/>
      <c r="Q11" s="436"/>
    </row>
    <row r="12" spans="1:17" ht="15" thickBot="1" x14ac:dyDescent="0.35">
      <c r="A12" s="439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3">
      <c r="A13" s="156" t="s">
        <v>458</v>
      </c>
      <c r="B13" s="157">
        <v>26084</v>
      </c>
      <c r="C13" s="158">
        <v>1487271.94</v>
      </c>
      <c r="D13" s="158">
        <v>57.02</v>
      </c>
      <c r="E13" s="158">
        <v>57.57</v>
      </c>
      <c r="F13" s="157">
        <v>7338</v>
      </c>
      <c r="G13" s="158">
        <v>468859.08</v>
      </c>
      <c r="H13" s="158">
        <v>63.89</v>
      </c>
      <c r="I13" s="158">
        <v>65.349999999999994</v>
      </c>
      <c r="J13" s="157">
        <v>1210</v>
      </c>
      <c r="K13" s="158">
        <v>70664.39</v>
      </c>
      <c r="L13" s="158">
        <v>58.4</v>
      </c>
      <c r="M13" s="158">
        <v>59.04</v>
      </c>
      <c r="N13" s="157">
        <v>1373</v>
      </c>
      <c r="O13" s="158">
        <v>103313.54</v>
      </c>
      <c r="P13" s="159">
        <v>75.25</v>
      </c>
      <c r="Q13" s="160">
        <v>74.900000000000006</v>
      </c>
    </row>
    <row r="14" spans="1:17" x14ac:dyDescent="0.3">
      <c r="A14" s="149" t="s">
        <v>459</v>
      </c>
      <c r="B14" s="102">
        <v>20341</v>
      </c>
      <c r="C14" s="103">
        <v>2938754.4</v>
      </c>
      <c r="D14" s="103">
        <v>144.47</v>
      </c>
      <c r="E14" s="103">
        <v>142.30000000000001</v>
      </c>
      <c r="F14" s="102">
        <v>14557</v>
      </c>
      <c r="G14" s="103">
        <v>2365308.58</v>
      </c>
      <c r="H14" s="103">
        <v>162.49</v>
      </c>
      <c r="I14" s="103">
        <v>178.22</v>
      </c>
      <c r="J14" s="102">
        <v>950</v>
      </c>
      <c r="K14" s="103">
        <v>138264.20000000001</v>
      </c>
      <c r="L14" s="103">
        <v>145.54</v>
      </c>
      <c r="M14" s="103">
        <v>143.41999999999999</v>
      </c>
      <c r="N14" s="102">
        <v>3317</v>
      </c>
      <c r="O14" s="103">
        <v>521113.16</v>
      </c>
      <c r="P14" s="101">
        <v>157.1</v>
      </c>
      <c r="Q14" s="150">
        <v>164.27</v>
      </c>
    </row>
    <row r="15" spans="1:17" x14ac:dyDescent="0.3">
      <c r="A15" s="149" t="s">
        <v>460</v>
      </c>
      <c r="B15" s="102">
        <v>12783</v>
      </c>
      <c r="C15" s="103">
        <v>3182808.18</v>
      </c>
      <c r="D15" s="103">
        <v>248.99</v>
      </c>
      <c r="E15" s="103">
        <v>248.04</v>
      </c>
      <c r="F15" s="102">
        <v>9886</v>
      </c>
      <c r="G15" s="103">
        <v>2417340.7400000002</v>
      </c>
      <c r="H15" s="103">
        <v>244.52</v>
      </c>
      <c r="I15" s="103">
        <v>241.85</v>
      </c>
      <c r="J15" s="102">
        <v>4061</v>
      </c>
      <c r="K15" s="103">
        <v>1082884.94</v>
      </c>
      <c r="L15" s="103">
        <v>266.64999999999998</v>
      </c>
      <c r="M15" s="103">
        <v>274.73</v>
      </c>
      <c r="N15" s="102">
        <v>2055</v>
      </c>
      <c r="O15" s="103">
        <v>514243.65</v>
      </c>
      <c r="P15" s="101">
        <v>250.24</v>
      </c>
      <c r="Q15" s="150">
        <v>247.9</v>
      </c>
    </row>
    <row r="16" spans="1:17" x14ac:dyDescent="0.3">
      <c r="A16" s="149" t="s">
        <v>461</v>
      </c>
      <c r="B16" s="102">
        <v>86272</v>
      </c>
      <c r="C16" s="103">
        <v>31589823.16</v>
      </c>
      <c r="D16" s="103">
        <v>366.17</v>
      </c>
      <c r="E16" s="103">
        <v>364.63</v>
      </c>
      <c r="F16" s="102">
        <v>49412</v>
      </c>
      <c r="G16" s="103">
        <v>18447471.359999999</v>
      </c>
      <c r="H16" s="103">
        <v>373.34</v>
      </c>
      <c r="I16" s="103">
        <v>375.44</v>
      </c>
      <c r="J16" s="102">
        <v>34374</v>
      </c>
      <c r="K16" s="103">
        <v>12482883.630000001</v>
      </c>
      <c r="L16" s="103">
        <v>363.15</v>
      </c>
      <c r="M16" s="103">
        <v>364.63</v>
      </c>
      <c r="N16" s="102">
        <v>10845</v>
      </c>
      <c r="O16" s="103">
        <v>4158792.39</v>
      </c>
      <c r="P16" s="101">
        <v>383.48</v>
      </c>
      <c r="Q16" s="150">
        <v>387.9</v>
      </c>
    </row>
    <row r="17" spans="1:19" x14ac:dyDescent="0.3">
      <c r="A17" s="149" t="s">
        <v>462</v>
      </c>
      <c r="B17" s="102">
        <v>154479</v>
      </c>
      <c r="C17" s="103">
        <v>70682523.420000002</v>
      </c>
      <c r="D17" s="103">
        <v>457.55</v>
      </c>
      <c r="E17" s="103">
        <v>459.42</v>
      </c>
      <c r="F17" s="102">
        <v>68559</v>
      </c>
      <c r="G17" s="103">
        <v>30832372.43</v>
      </c>
      <c r="H17" s="103">
        <v>449.72</v>
      </c>
      <c r="I17" s="103">
        <v>445.63</v>
      </c>
      <c r="J17" s="102">
        <v>35399</v>
      </c>
      <c r="K17" s="103">
        <v>16091984.1</v>
      </c>
      <c r="L17" s="103">
        <v>454.59</v>
      </c>
      <c r="M17" s="103">
        <v>457.63</v>
      </c>
      <c r="N17" s="102">
        <v>6</v>
      </c>
      <c r="O17" s="103">
        <v>2538</v>
      </c>
      <c r="P17" s="101">
        <v>423</v>
      </c>
      <c r="Q17" s="150">
        <v>423</v>
      </c>
    </row>
    <row r="18" spans="1:19" x14ac:dyDescent="0.3">
      <c r="A18" s="149" t="s">
        <v>463</v>
      </c>
      <c r="B18" s="102">
        <v>183245</v>
      </c>
      <c r="C18" s="103">
        <v>100858734.93000001</v>
      </c>
      <c r="D18" s="103">
        <v>550.4</v>
      </c>
      <c r="E18" s="103">
        <v>549.29999999999995</v>
      </c>
      <c r="F18" s="102">
        <v>52565</v>
      </c>
      <c r="G18" s="103">
        <v>28641239.16</v>
      </c>
      <c r="H18" s="103">
        <v>544.87</v>
      </c>
      <c r="I18" s="103">
        <v>542.80999999999995</v>
      </c>
      <c r="J18" s="102">
        <v>26064</v>
      </c>
      <c r="K18" s="103">
        <v>14318851.789999999</v>
      </c>
      <c r="L18" s="103">
        <v>549.37</v>
      </c>
      <c r="M18" s="103">
        <v>550.45000000000005</v>
      </c>
      <c r="N18" s="102">
        <v>14</v>
      </c>
      <c r="O18" s="103">
        <v>8230.6</v>
      </c>
      <c r="P18" s="101">
        <v>587.9</v>
      </c>
      <c r="Q18" s="150">
        <v>587.9</v>
      </c>
    </row>
    <row r="19" spans="1:19" x14ac:dyDescent="0.3">
      <c r="A19" s="149" t="s">
        <v>464</v>
      </c>
      <c r="B19" s="102">
        <v>149605</v>
      </c>
      <c r="C19" s="103">
        <v>97134407.420000002</v>
      </c>
      <c r="D19" s="103">
        <v>649.27</v>
      </c>
      <c r="E19" s="103">
        <v>649.12</v>
      </c>
      <c r="F19" s="102">
        <v>33102</v>
      </c>
      <c r="G19" s="103">
        <v>21452646.68</v>
      </c>
      <c r="H19" s="103">
        <v>648.08000000000004</v>
      </c>
      <c r="I19" s="103">
        <v>647.27</v>
      </c>
      <c r="J19" s="102">
        <v>16150</v>
      </c>
      <c r="K19" s="103">
        <v>10391791.98</v>
      </c>
      <c r="L19" s="103">
        <v>643.45000000000005</v>
      </c>
      <c r="M19" s="103">
        <v>640.76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3">
      <c r="A20" s="149" t="s">
        <v>465</v>
      </c>
      <c r="B20" s="102">
        <v>123974</v>
      </c>
      <c r="C20" s="103">
        <v>92819298.25</v>
      </c>
      <c r="D20" s="103">
        <v>748.7</v>
      </c>
      <c r="E20" s="103">
        <v>747.74</v>
      </c>
      <c r="F20" s="102">
        <v>30453</v>
      </c>
      <c r="G20" s="103">
        <v>22816852.859999999</v>
      </c>
      <c r="H20" s="103">
        <v>749.25</v>
      </c>
      <c r="I20" s="103">
        <v>748.83</v>
      </c>
      <c r="J20" s="102">
        <v>15984</v>
      </c>
      <c r="K20" s="103">
        <v>12239665.609999999</v>
      </c>
      <c r="L20" s="103">
        <v>765.74</v>
      </c>
      <c r="M20" s="103">
        <v>777.87</v>
      </c>
      <c r="N20" s="102">
        <v>3788</v>
      </c>
      <c r="O20" s="103">
        <v>3011474.11</v>
      </c>
      <c r="P20" s="101">
        <v>795</v>
      </c>
      <c r="Q20" s="150">
        <v>795.24</v>
      </c>
    </row>
    <row r="21" spans="1:19" x14ac:dyDescent="0.3">
      <c r="A21" s="149" t="s">
        <v>466</v>
      </c>
      <c r="B21" s="102">
        <v>110644</v>
      </c>
      <c r="C21" s="103">
        <v>93996607.859999999</v>
      </c>
      <c r="D21" s="103">
        <v>849.54</v>
      </c>
      <c r="E21" s="103">
        <v>849.21</v>
      </c>
      <c r="F21" s="102">
        <v>26406</v>
      </c>
      <c r="G21" s="103">
        <v>22470280.57</v>
      </c>
      <c r="H21" s="103">
        <v>850.95</v>
      </c>
      <c r="I21" s="103">
        <v>852.71</v>
      </c>
      <c r="J21" s="102">
        <v>8918</v>
      </c>
      <c r="K21" s="103">
        <v>7579948.4400000004</v>
      </c>
      <c r="L21" s="103">
        <v>849.96</v>
      </c>
      <c r="M21" s="103">
        <v>849.16</v>
      </c>
      <c r="N21" s="102">
        <v>329</v>
      </c>
      <c r="O21" s="103">
        <v>277437.96999999997</v>
      </c>
      <c r="P21" s="101">
        <v>843.28</v>
      </c>
      <c r="Q21" s="150">
        <v>846</v>
      </c>
      <c r="S21" s="8"/>
    </row>
    <row r="22" spans="1:19" x14ac:dyDescent="0.3">
      <c r="A22" s="149" t="s">
        <v>467</v>
      </c>
      <c r="B22" s="102">
        <v>118257</v>
      </c>
      <c r="C22" s="103">
        <v>112254553.84999999</v>
      </c>
      <c r="D22" s="103">
        <v>949.24</v>
      </c>
      <c r="E22" s="103">
        <v>946.35</v>
      </c>
      <c r="F22" s="102">
        <v>26095</v>
      </c>
      <c r="G22" s="103">
        <v>24705911.16</v>
      </c>
      <c r="H22" s="103">
        <v>946.77</v>
      </c>
      <c r="I22" s="103">
        <v>943.7</v>
      </c>
      <c r="J22" s="102">
        <v>7429</v>
      </c>
      <c r="K22" s="103">
        <v>7013832.2000000002</v>
      </c>
      <c r="L22" s="103">
        <v>944.12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3">
      <c r="A23" s="149" t="s">
        <v>445</v>
      </c>
      <c r="B23" s="102">
        <v>546822</v>
      </c>
      <c r="C23" s="103">
        <v>686574478.46000004</v>
      </c>
      <c r="D23" s="103">
        <v>1255.57</v>
      </c>
      <c r="E23" s="103">
        <v>1267.29</v>
      </c>
      <c r="F23" s="102">
        <v>55972</v>
      </c>
      <c r="G23" s="103">
        <v>66922817.329999998</v>
      </c>
      <c r="H23" s="103">
        <v>1195.6500000000001</v>
      </c>
      <c r="I23" s="103">
        <v>1175.96</v>
      </c>
      <c r="J23" s="102">
        <v>22152</v>
      </c>
      <c r="K23" s="103">
        <v>26826109.309999999</v>
      </c>
      <c r="L23" s="103">
        <v>1211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19" x14ac:dyDescent="0.3">
      <c r="A24" s="149" t="s">
        <v>446</v>
      </c>
      <c r="B24" s="102">
        <v>264078</v>
      </c>
      <c r="C24" s="103">
        <v>444047888.94999999</v>
      </c>
      <c r="D24" s="103">
        <v>1681.5</v>
      </c>
      <c r="E24" s="103">
        <v>1652.09</v>
      </c>
      <c r="F24" s="102">
        <v>9162</v>
      </c>
      <c r="G24" s="103">
        <v>15282430.789999999</v>
      </c>
      <c r="H24" s="103">
        <v>1668.02</v>
      </c>
      <c r="I24" s="103">
        <v>1638.37</v>
      </c>
      <c r="J24" s="102">
        <v>3955</v>
      </c>
      <c r="K24" s="103">
        <v>6655474.0499999998</v>
      </c>
      <c r="L24" s="103">
        <v>1682.8</v>
      </c>
      <c r="M24" s="103">
        <v>1662.9</v>
      </c>
      <c r="N24" s="102">
        <v>6</v>
      </c>
      <c r="O24" s="103">
        <v>9334.44</v>
      </c>
      <c r="P24" s="101">
        <v>1555.74</v>
      </c>
      <c r="Q24" s="150">
        <v>1555.74</v>
      </c>
    </row>
    <row r="25" spans="1:19" x14ac:dyDescent="0.3">
      <c r="A25" s="149" t="s">
        <v>447</v>
      </c>
      <c r="B25" s="102">
        <v>66706</v>
      </c>
      <c r="C25" s="103">
        <v>147137123.72999999</v>
      </c>
      <c r="D25" s="103">
        <v>2205.7600000000002</v>
      </c>
      <c r="E25" s="103">
        <v>2188.39</v>
      </c>
      <c r="F25" s="102">
        <v>1354</v>
      </c>
      <c r="G25" s="103">
        <v>2957421.49</v>
      </c>
      <c r="H25" s="103">
        <v>2184.21</v>
      </c>
      <c r="I25" s="103">
        <v>2156.2399999999998</v>
      </c>
      <c r="J25" s="102">
        <v>704</v>
      </c>
      <c r="K25" s="103">
        <v>1540709.36</v>
      </c>
      <c r="L25" s="103">
        <v>2188.5100000000002</v>
      </c>
      <c r="M25" s="103">
        <v>2163.35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3">
      <c r="A26" s="149" t="s">
        <v>494</v>
      </c>
      <c r="B26" s="102">
        <v>20687</v>
      </c>
      <c r="C26" s="103">
        <v>55864681.289999999</v>
      </c>
      <c r="D26" s="103">
        <v>2700.47</v>
      </c>
      <c r="E26" s="103">
        <v>2678.01</v>
      </c>
      <c r="F26" s="102">
        <v>360</v>
      </c>
      <c r="G26" s="103">
        <v>976347.41</v>
      </c>
      <c r="H26" s="103">
        <v>2712.08</v>
      </c>
      <c r="I26" s="103">
        <v>2699.61</v>
      </c>
      <c r="J26" s="102">
        <v>186</v>
      </c>
      <c r="K26" s="103">
        <v>512179.15</v>
      </c>
      <c r="L26" s="103">
        <v>2753.65</v>
      </c>
      <c r="M26" s="103">
        <v>2797.62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3">
      <c r="A27" s="149" t="s">
        <v>495</v>
      </c>
      <c r="B27" s="102">
        <v>6078</v>
      </c>
      <c r="C27" s="103">
        <v>19473619.170000002</v>
      </c>
      <c r="D27" s="103">
        <v>3203.95</v>
      </c>
      <c r="E27" s="103">
        <v>3181.33</v>
      </c>
      <c r="F27" s="102">
        <v>78</v>
      </c>
      <c r="G27" s="103">
        <v>247790.21</v>
      </c>
      <c r="H27" s="103">
        <v>3176.8</v>
      </c>
      <c r="I27" s="103">
        <v>3139.13</v>
      </c>
      <c r="J27" s="102">
        <v>43</v>
      </c>
      <c r="K27" s="103">
        <v>137776.22</v>
      </c>
      <c r="L27" s="103">
        <v>3204.1</v>
      </c>
      <c r="M27" s="103">
        <v>3205.64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3">
      <c r="A28" s="149" t="s">
        <v>496</v>
      </c>
      <c r="B28" s="102">
        <v>2374</v>
      </c>
      <c r="C28" s="103">
        <v>8811984.1400000006</v>
      </c>
      <c r="D28" s="103">
        <v>3711.87</v>
      </c>
      <c r="E28" s="103">
        <v>3686.26</v>
      </c>
      <c r="F28" s="102">
        <v>10</v>
      </c>
      <c r="G28" s="103">
        <v>37002.93</v>
      </c>
      <c r="H28" s="103">
        <v>3700.29</v>
      </c>
      <c r="I28" s="103">
        <v>3732.77</v>
      </c>
      <c r="J28" s="102">
        <v>8</v>
      </c>
      <c r="K28" s="103">
        <v>29597.26</v>
      </c>
      <c r="L28" s="103">
        <v>3699.66</v>
      </c>
      <c r="M28" s="103">
        <v>3680.97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" thickBot="1" x14ac:dyDescent="0.35">
      <c r="A29" s="151" t="s">
        <v>497</v>
      </c>
      <c r="B29" s="152">
        <v>1512</v>
      </c>
      <c r="C29" s="153">
        <v>6525868.9699999997</v>
      </c>
      <c r="D29" s="153">
        <v>4316.05</v>
      </c>
      <c r="E29" s="153">
        <v>4223.63</v>
      </c>
      <c r="F29" s="152">
        <v>14</v>
      </c>
      <c r="G29" s="153">
        <v>62075.8</v>
      </c>
      <c r="H29" s="153">
        <v>4433.99</v>
      </c>
      <c r="I29" s="153">
        <v>4259.3900000000003</v>
      </c>
      <c r="J29" s="152">
        <v>7</v>
      </c>
      <c r="K29" s="153">
        <v>31194.75</v>
      </c>
      <c r="L29" s="153">
        <v>4456.3900000000003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2" thickBot="1" x14ac:dyDescent="0.35">
      <c r="A30" s="145" t="s">
        <v>535</v>
      </c>
      <c r="B30" s="313">
        <v>1893941</v>
      </c>
      <c r="C30" s="314">
        <v>1975380428.1199999</v>
      </c>
      <c r="D30" s="317">
        <v>1043</v>
      </c>
      <c r="E30" s="315">
        <v>965.29</v>
      </c>
      <c r="F30" s="316">
        <v>385323</v>
      </c>
      <c r="G30" s="317">
        <v>261104168.58000001</v>
      </c>
      <c r="H30" s="354">
        <v>677.62</v>
      </c>
      <c r="I30" s="315">
        <v>576.08000000000004</v>
      </c>
      <c r="J30" s="316">
        <v>177594</v>
      </c>
      <c r="K30" s="317">
        <v>117143811.38</v>
      </c>
      <c r="L30" s="317">
        <v>659.62</v>
      </c>
      <c r="M30" s="354">
        <v>549.16</v>
      </c>
      <c r="N30" s="316">
        <v>21735</v>
      </c>
      <c r="O30" s="317">
        <v>8608928.0099999998</v>
      </c>
      <c r="P30" s="317">
        <v>396.09</v>
      </c>
      <c r="Q30" s="271">
        <v>387.9</v>
      </c>
    </row>
    <row r="32" spans="1:19" ht="15.6" x14ac:dyDescent="0.3">
      <c r="A32" s="426" t="s">
        <v>710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</row>
    <row r="33" spans="1:19" ht="16.2" thickBot="1" x14ac:dyDescent="0.3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3">
      <c r="A34" s="438" t="s">
        <v>18</v>
      </c>
      <c r="B34" s="434" t="s">
        <v>5</v>
      </c>
      <c r="C34" s="435"/>
      <c r="D34" s="435"/>
      <c r="E34" s="437"/>
      <c r="F34" s="434" t="s">
        <v>6</v>
      </c>
      <c r="G34" s="435"/>
      <c r="H34" s="435"/>
      <c r="I34" s="437"/>
      <c r="J34" s="434" t="s">
        <v>19</v>
      </c>
      <c r="K34" s="435"/>
      <c r="L34" s="435"/>
      <c r="M34" s="437"/>
      <c r="N34" s="434" t="s">
        <v>20</v>
      </c>
      <c r="O34" s="435"/>
      <c r="P34" s="435"/>
      <c r="Q34" s="436"/>
    </row>
    <row r="35" spans="1:19" ht="15" thickBot="1" x14ac:dyDescent="0.35">
      <c r="A35" s="439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3">
      <c r="A36" s="156" t="s">
        <v>458</v>
      </c>
      <c r="B36" s="157">
        <v>14743</v>
      </c>
      <c r="C36" s="158">
        <v>812871.14</v>
      </c>
      <c r="D36" s="158">
        <v>55.14</v>
      </c>
      <c r="E36" s="158">
        <v>54.15</v>
      </c>
      <c r="F36" s="157">
        <v>1148</v>
      </c>
      <c r="G36" s="158">
        <v>74999.37</v>
      </c>
      <c r="H36" s="158">
        <v>65.33</v>
      </c>
      <c r="I36" s="158">
        <v>68.650000000000006</v>
      </c>
      <c r="J36" s="157">
        <v>785</v>
      </c>
      <c r="K36" s="158">
        <v>45381.39</v>
      </c>
      <c r="L36" s="158">
        <v>57.81</v>
      </c>
      <c r="M36" s="158">
        <v>58</v>
      </c>
      <c r="N36" s="157">
        <v>607</v>
      </c>
      <c r="O36" s="158">
        <v>44568.08</v>
      </c>
      <c r="P36" s="159">
        <v>73.42</v>
      </c>
      <c r="Q36" s="160">
        <v>74.900000000000006</v>
      </c>
    </row>
    <row r="37" spans="1:19" x14ac:dyDescent="0.3">
      <c r="A37" s="149" t="s">
        <v>459</v>
      </c>
      <c r="B37" s="102">
        <v>9153</v>
      </c>
      <c r="C37" s="103">
        <v>1311293.01</v>
      </c>
      <c r="D37" s="103">
        <v>143.26</v>
      </c>
      <c r="E37" s="103">
        <v>140.37</v>
      </c>
      <c r="F37" s="102">
        <v>5353</v>
      </c>
      <c r="G37" s="103">
        <v>904884.37</v>
      </c>
      <c r="H37" s="103">
        <v>169.04</v>
      </c>
      <c r="I37" s="103">
        <v>182.31</v>
      </c>
      <c r="J37" s="102">
        <v>600</v>
      </c>
      <c r="K37" s="103">
        <v>86607.56</v>
      </c>
      <c r="L37" s="103">
        <v>144.35</v>
      </c>
      <c r="M37" s="103">
        <v>141.35</v>
      </c>
      <c r="N37" s="102">
        <v>1085</v>
      </c>
      <c r="O37" s="103">
        <v>174613.72</v>
      </c>
      <c r="P37" s="101">
        <v>160.93</v>
      </c>
      <c r="Q37" s="150">
        <v>164.27</v>
      </c>
    </row>
    <row r="38" spans="1:19" x14ac:dyDescent="0.3">
      <c r="A38" s="149" t="s">
        <v>460</v>
      </c>
      <c r="B38" s="102">
        <v>5317</v>
      </c>
      <c r="C38" s="103">
        <v>1321224.1000000001</v>
      </c>
      <c r="D38" s="103">
        <v>248.49</v>
      </c>
      <c r="E38" s="103">
        <v>247.53</v>
      </c>
      <c r="F38" s="102">
        <v>2873</v>
      </c>
      <c r="G38" s="103">
        <v>680338.39</v>
      </c>
      <c r="H38" s="103">
        <v>236.8</v>
      </c>
      <c r="I38" s="103">
        <v>230.17</v>
      </c>
      <c r="J38" s="102">
        <v>1830</v>
      </c>
      <c r="K38" s="103">
        <v>488876.01</v>
      </c>
      <c r="L38" s="103">
        <v>267.14999999999998</v>
      </c>
      <c r="M38" s="103">
        <v>274.83999999999997</v>
      </c>
      <c r="N38" s="102">
        <v>661</v>
      </c>
      <c r="O38" s="103">
        <v>166590.51999999999</v>
      </c>
      <c r="P38" s="101">
        <v>252.03</v>
      </c>
      <c r="Q38" s="150">
        <v>252.93</v>
      </c>
    </row>
    <row r="39" spans="1:19" x14ac:dyDescent="0.3">
      <c r="A39" s="149" t="s">
        <v>461</v>
      </c>
      <c r="B39" s="102">
        <v>24707</v>
      </c>
      <c r="C39" s="103">
        <v>9069032.6999999993</v>
      </c>
      <c r="D39" s="103">
        <v>367.06</v>
      </c>
      <c r="E39" s="103">
        <v>364.63</v>
      </c>
      <c r="F39" s="102">
        <v>8072</v>
      </c>
      <c r="G39" s="103">
        <v>3036784.69</v>
      </c>
      <c r="H39" s="103">
        <v>376.21</v>
      </c>
      <c r="I39" s="103">
        <v>383.9</v>
      </c>
      <c r="J39" s="102">
        <v>16465</v>
      </c>
      <c r="K39" s="103">
        <v>5991870.1500000004</v>
      </c>
      <c r="L39" s="103">
        <v>363.92</v>
      </c>
      <c r="M39" s="103">
        <v>364.63</v>
      </c>
      <c r="N39" s="102">
        <v>4817</v>
      </c>
      <c r="O39" s="103">
        <v>1853113.71</v>
      </c>
      <c r="P39" s="101">
        <v>384.7</v>
      </c>
      <c r="Q39" s="150">
        <v>387.9</v>
      </c>
    </row>
    <row r="40" spans="1:19" x14ac:dyDescent="0.3">
      <c r="A40" s="149" t="s">
        <v>462</v>
      </c>
      <c r="B40" s="102">
        <v>48690</v>
      </c>
      <c r="C40" s="103">
        <v>22280240.059999999</v>
      </c>
      <c r="D40" s="103">
        <v>457.59</v>
      </c>
      <c r="E40" s="103">
        <v>460.19</v>
      </c>
      <c r="F40" s="102">
        <v>5786</v>
      </c>
      <c r="G40" s="103">
        <v>2562178.21</v>
      </c>
      <c r="H40" s="103">
        <v>442.82</v>
      </c>
      <c r="I40" s="103">
        <v>436.5</v>
      </c>
      <c r="J40" s="102">
        <v>18312</v>
      </c>
      <c r="K40" s="103">
        <v>8338111.46</v>
      </c>
      <c r="L40" s="103">
        <v>455.34</v>
      </c>
      <c r="M40" s="103">
        <v>457.63</v>
      </c>
      <c r="N40" s="102">
        <v>5</v>
      </c>
      <c r="O40" s="103">
        <v>2115</v>
      </c>
      <c r="P40" s="101">
        <v>423</v>
      </c>
      <c r="Q40" s="150">
        <v>423</v>
      </c>
    </row>
    <row r="41" spans="1:19" x14ac:dyDescent="0.3">
      <c r="A41" s="149" t="s">
        <v>463</v>
      </c>
      <c r="B41" s="102">
        <v>65195</v>
      </c>
      <c r="C41" s="103">
        <v>35985324.210000001</v>
      </c>
      <c r="D41" s="103">
        <v>551.96</v>
      </c>
      <c r="E41" s="103">
        <v>552.64</v>
      </c>
      <c r="F41" s="102">
        <v>2099</v>
      </c>
      <c r="G41" s="103">
        <v>1143196.43</v>
      </c>
      <c r="H41" s="103">
        <v>544.64</v>
      </c>
      <c r="I41" s="103">
        <v>541.27</v>
      </c>
      <c r="J41" s="102">
        <v>15439</v>
      </c>
      <c r="K41" s="103">
        <v>8503641.2599999998</v>
      </c>
      <c r="L41" s="103">
        <v>550.79</v>
      </c>
      <c r="M41" s="103">
        <v>552.79999999999995</v>
      </c>
      <c r="N41" s="102">
        <v>14</v>
      </c>
      <c r="O41" s="103">
        <v>8230.6</v>
      </c>
      <c r="P41" s="101">
        <v>587.9</v>
      </c>
      <c r="Q41" s="150">
        <v>587.9</v>
      </c>
    </row>
    <row r="42" spans="1:19" x14ac:dyDescent="0.3">
      <c r="A42" s="149" t="s">
        <v>464</v>
      </c>
      <c r="B42" s="102">
        <v>67814</v>
      </c>
      <c r="C42" s="103">
        <v>44178925.549999997</v>
      </c>
      <c r="D42" s="103">
        <v>651.47</v>
      </c>
      <c r="E42" s="103">
        <v>652.16999999999996</v>
      </c>
      <c r="F42" s="102">
        <v>1237</v>
      </c>
      <c r="G42" s="103">
        <v>800002.66</v>
      </c>
      <c r="H42" s="103">
        <v>646.73</v>
      </c>
      <c r="I42" s="103">
        <v>645.20000000000005</v>
      </c>
      <c r="J42" s="102">
        <v>11892</v>
      </c>
      <c r="K42" s="103">
        <v>7653378.71</v>
      </c>
      <c r="L42" s="103">
        <v>643.57000000000005</v>
      </c>
      <c r="M42" s="103">
        <v>641.08000000000004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3">
      <c r="A43" s="149" t="s">
        <v>465</v>
      </c>
      <c r="B43" s="102">
        <v>66680</v>
      </c>
      <c r="C43" s="103">
        <v>49951407.270000003</v>
      </c>
      <c r="D43" s="103">
        <v>749.12</v>
      </c>
      <c r="E43" s="103">
        <v>748.33</v>
      </c>
      <c r="F43" s="102">
        <v>1078</v>
      </c>
      <c r="G43" s="103">
        <v>807953.73</v>
      </c>
      <c r="H43" s="103">
        <v>749.49</v>
      </c>
      <c r="I43" s="103">
        <v>750.94</v>
      </c>
      <c r="J43" s="102">
        <v>10996</v>
      </c>
      <c r="K43" s="103">
        <v>8382384.5</v>
      </c>
      <c r="L43" s="103">
        <v>762.31</v>
      </c>
      <c r="M43" s="103">
        <v>771.41</v>
      </c>
      <c r="N43" s="102">
        <v>1725</v>
      </c>
      <c r="O43" s="103">
        <v>1371372.12</v>
      </c>
      <c r="P43" s="101">
        <v>795</v>
      </c>
      <c r="Q43" s="150">
        <v>795.24</v>
      </c>
    </row>
    <row r="44" spans="1:19" x14ac:dyDescent="0.3">
      <c r="A44" s="149" t="s">
        <v>466</v>
      </c>
      <c r="B44" s="102">
        <v>60290</v>
      </c>
      <c r="C44" s="103">
        <v>51198035.700000003</v>
      </c>
      <c r="D44" s="103">
        <v>849.2</v>
      </c>
      <c r="E44" s="103">
        <v>848.67</v>
      </c>
      <c r="F44" s="102">
        <v>947</v>
      </c>
      <c r="G44" s="103">
        <v>804900.01</v>
      </c>
      <c r="H44" s="103">
        <v>849.95</v>
      </c>
      <c r="I44" s="103">
        <v>850.06</v>
      </c>
      <c r="J44" s="102">
        <v>7116</v>
      </c>
      <c r="K44" s="103">
        <v>6052685.4800000004</v>
      </c>
      <c r="L44" s="103">
        <v>850.57</v>
      </c>
      <c r="M44" s="103">
        <v>850.18</v>
      </c>
      <c r="N44" s="102">
        <v>151</v>
      </c>
      <c r="O44" s="103">
        <v>127256.05</v>
      </c>
      <c r="P44" s="101">
        <v>842.76</v>
      </c>
      <c r="Q44" s="150">
        <v>846</v>
      </c>
    </row>
    <row r="45" spans="1:19" x14ac:dyDescent="0.3">
      <c r="A45" s="149" t="s">
        <v>467</v>
      </c>
      <c r="B45" s="102">
        <v>63519</v>
      </c>
      <c r="C45" s="103">
        <v>60284625.079999998</v>
      </c>
      <c r="D45" s="103">
        <v>949.08</v>
      </c>
      <c r="E45" s="103">
        <v>945.58</v>
      </c>
      <c r="F45" s="102">
        <v>878</v>
      </c>
      <c r="G45" s="103">
        <v>833805.73</v>
      </c>
      <c r="H45" s="103">
        <v>949.66</v>
      </c>
      <c r="I45" s="103">
        <v>947.69</v>
      </c>
      <c r="J45" s="102">
        <v>6198</v>
      </c>
      <c r="K45" s="103">
        <v>5851695.1699999999</v>
      </c>
      <c r="L45" s="103">
        <v>944.13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3">
      <c r="A46" s="149" t="s">
        <v>445</v>
      </c>
      <c r="B46" s="102">
        <v>328078</v>
      </c>
      <c r="C46" s="103">
        <v>414850030.89999998</v>
      </c>
      <c r="D46" s="103">
        <v>1264.49</v>
      </c>
      <c r="E46" s="103">
        <v>1281.8399999999999</v>
      </c>
      <c r="F46" s="102">
        <v>2414</v>
      </c>
      <c r="G46" s="103">
        <v>2912411.96</v>
      </c>
      <c r="H46" s="103">
        <v>1206.47</v>
      </c>
      <c r="I46" s="103">
        <v>1202.77</v>
      </c>
      <c r="J46" s="102">
        <v>14978</v>
      </c>
      <c r="K46" s="103">
        <v>18148865.579999998</v>
      </c>
      <c r="L46" s="103">
        <v>1211.7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3">
      <c r="A47" s="149" t="s">
        <v>446</v>
      </c>
      <c r="B47" s="102">
        <v>185329</v>
      </c>
      <c r="C47" s="103">
        <v>311756237.68000001</v>
      </c>
      <c r="D47" s="103">
        <v>1682.18</v>
      </c>
      <c r="E47" s="103">
        <v>1652.47</v>
      </c>
      <c r="F47" s="102">
        <v>513</v>
      </c>
      <c r="G47" s="103">
        <v>863234.81</v>
      </c>
      <c r="H47" s="103">
        <v>1682.72</v>
      </c>
      <c r="I47" s="103">
        <v>1657.63</v>
      </c>
      <c r="J47" s="102">
        <v>3220</v>
      </c>
      <c r="K47" s="103">
        <v>5427009.7400000002</v>
      </c>
      <c r="L47" s="103">
        <v>1685.41</v>
      </c>
      <c r="M47" s="103">
        <v>1667.96</v>
      </c>
      <c r="N47" s="102">
        <v>5</v>
      </c>
      <c r="O47" s="103">
        <v>7778.7</v>
      </c>
      <c r="P47" s="101">
        <v>1555.74</v>
      </c>
      <c r="Q47" s="150">
        <v>1555.74</v>
      </c>
    </row>
    <row r="48" spans="1:19" x14ac:dyDescent="0.3">
      <c r="A48" s="149" t="s">
        <v>447</v>
      </c>
      <c r="B48" s="102">
        <v>46115</v>
      </c>
      <c r="C48" s="103">
        <v>101625493.08</v>
      </c>
      <c r="D48" s="103">
        <v>2203.7399999999998</v>
      </c>
      <c r="E48" s="103">
        <v>2186.3000000000002</v>
      </c>
      <c r="F48" s="102">
        <v>109</v>
      </c>
      <c r="G48" s="103">
        <v>238023.4</v>
      </c>
      <c r="H48" s="103">
        <v>2183.6999999999998</v>
      </c>
      <c r="I48" s="103">
        <v>2147.4299999999998</v>
      </c>
      <c r="J48" s="102">
        <v>575</v>
      </c>
      <c r="K48" s="103">
        <v>1262246.4099999999</v>
      </c>
      <c r="L48" s="103">
        <v>2195.21</v>
      </c>
      <c r="M48" s="103">
        <v>2170.87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3">
      <c r="A49" s="149" t="s">
        <v>494</v>
      </c>
      <c r="B49" s="102">
        <v>14487</v>
      </c>
      <c r="C49" s="103">
        <v>39145645.32</v>
      </c>
      <c r="D49" s="103">
        <v>2702.12</v>
      </c>
      <c r="E49" s="103">
        <v>2681.07</v>
      </c>
      <c r="F49" s="102">
        <v>28</v>
      </c>
      <c r="G49" s="103">
        <v>76651.62</v>
      </c>
      <c r="H49" s="103">
        <v>2737.56</v>
      </c>
      <c r="I49" s="103">
        <v>2736.97</v>
      </c>
      <c r="J49" s="102">
        <v>159</v>
      </c>
      <c r="K49" s="103">
        <v>436976.25</v>
      </c>
      <c r="L49" s="103">
        <v>2748.28</v>
      </c>
      <c r="M49" s="103">
        <v>2783.85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3">
      <c r="A50" s="149" t="s">
        <v>495</v>
      </c>
      <c r="B50" s="102">
        <v>4329</v>
      </c>
      <c r="C50" s="103">
        <v>13862662.01</v>
      </c>
      <c r="D50" s="103">
        <v>3202.28</v>
      </c>
      <c r="E50" s="103">
        <v>3179.77</v>
      </c>
      <c r="F50" s="102">
        <v>6</v>
      </c>
      <c r="G50" s="103">
        <v>18730.310000000001</v>
      </c>
      <c r="H50" s="103">
        <v>3121.72</v>
      </c>
      <c r="I50" s="103">
        <v>3126.39</v>
      </c>
      <c r="J50" s="102">
        <v>39</v>
      </c>
      <c r="K50" s="103">
        <v>125141.39</v>
      </c>
      <c r="L50" s="103">
        <v>3208.75</v>
      </c>
      <c r="M50" s="103">
        <v>3206.09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3">
      <c r="A51" s="149" t="s">
        <v>496</v>
      </c>
      <c r="B51" s="102">
        <v>1753</v>
      </c>
      <c r="C51" s="103">
        <v>6511101.4100000001</v>
      </c>
      <c r="D51" s="103">
        <v>3714.26</v>
      </c>
      <c r="E51" s="103">
        <v>3689.86</v>
      </c>
      <c r="F51" s="102">
        <v>2</v>
      </c>
      <c r="G51" s="103">
        <v>7471.86</v>
      </c>
      <c r="H51" s="103">
        <v>3735.93</v>
      </c>
      <c r="I51" s="103">
        <v>3735.93</v>
      </c>
      <c r="J51" s="102">
        <v>6</v>
      </c>
      <c r="K51" s="103">
        <v>22207.63</v>
      </c>
      <c r="L51" s="103">
        <v>3701.27</v>
      </c>
      <c r="M51" s="103">
        <v>3680.97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" thickBot="1" x14ac:dyDescent="0.35">
      <c r="A52" s="151" t="s">
        <v>497</v>
      </c>
      <c r="B52" s="152">
        <v>1083</v>
      </c>
      <c r="C52" s="153">
        <v>4666707</v>
      </c>
      <c r="D52" s="153">
        <v>4309.0600000000004</v>
      </c>
      <c r="E52" s="153">
        <v>4215.67</v>
      </c>
      <c r="F52" s="152">
        <v>3</v>
      </c>
      <c r="G52" s="153">
        <v>13973.77</v>
      </c>
      <c r="H52" s="153">
        <v>4657.92</v>
      </c>
      <c r="I52" s="153">
        <v>4360.32</v>
      </c>
      <c r="J52" s="152">
        <v>7</v>
      </c>
      <c r="K52" s="153">
        <v>31194.75</v>
      </c>
      <c r="L52" s="153">
        <v>4456.3900000000003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2" thickBot="1" x14ac:dyDescent="0.35">
      <c r="A53" s="145" t="s">
        <v>535</v>
      </c>
      <c r="B53" s="146">
        <v>1007282</v>
      </c>
      <c r="C53" s="147">
        <v>1168810856.22</v>
      </c>
      <c r="D53" s="147">
        <v>1160.3599999999999</v>
      </c>
      <c r="E53" s="147">
        <v>1138.05</v>
      </c>
      <c r="F53" s="146">
        <v>32546</v>
      </c>
      <c r="G53" s="147">
        <v>15779541.32</v>
      </c>
      <c r="H53" s="147">
        <v>484.84</v>
      </c>
      <c r="I53" s="147">
        <v>388.93</v>
      </c>
      <c r="J53" s="146">
        <v>108617</v>
      </c>
      <c r="K53" s="147">
        <v>76848273.439999998</v>
      </c>
      <c r="L53" s="147">
        <v>707.52</v>
      </c>
      <c r="M53" s="147">
        <v>603.26</v>
      </c>
      <c r="N53" s="146">
        <v>9071</v>
      </c>
      <c r="O53" s="147">
        <v>3756854.75</v>
      </c>
      <c r="P53" s="148">
        <v>414.16</v>
      </c>
      <c r="Q53" s="271">
        <v>387.9</v>
      </c>
    </row>
    <row r="55" spans="1:20" ht="15.6" x14ac:dyDescent="0.3">
      <c r="A55" s="433" t="s">
        <v>711</v>
      </c>
      <c r="B55" s="433"/>
      <c r="C55" s="433"/>
      <c r="D55" s="433"/>
      <c r="E55" s="433"/>
      <c r="F55" s="433"/>
      <c r="G55" s="433"/>
      <c r="H55" s="433"/>
      <c r="I55" s="433"/>
      <c r="J55" s="433"/>
      <c r="K55" s="433"/>
      <c r="L55" s="433"/>
      <c r="M55" s="433"/>
      <c r="N55" s="433"/>
      <c r="O55" s="433"/>
      <c r="P55" s="433"/>
      <c r="Q55" s="433"/>
    </row>
    <row r="56" spans="1:20" ht="15" thickBot="1" x14ac:dyDescent="0.35"/>
    <row r="57" spans="1:20" x14ac:dyDescent="0.3">
      <c r="A57" s="427" t="s">
        <v>18</v>
      </c>
      <c r="B57" s="429" t="s">
        <v>5</v>
      </c>
      <c r="C57" s="430"/>
      <c r="D57" s="430"/>
      <c r="E57" s="431"/>
      <c r="F57" s="429" t="s">
        <v>6</v>
      </c>
      <c r="G57" s="430"/>
      <c r="H57" s="430"/>
      <c r="I57" s="431"/>
      <c r="J57" s="429" t="s">
        <v>19</v>
      </c>
      <c r="K57" s="430"/>
      <c r="L57" s="430"/>
      <c r="M57" s="431"/>
      <c r="N57" s="429" t="s">
        <v>20</v>
      </c>
      <c r="O57" s="430"/>
      <c r="P57" s="430"/>
      <c r="Q57" s="432"/>
    </row>
    <row r="58" spans="1:20" ht="15" thickBot="1" x14ac:dyDescent="0.35">
      <c r="A58" s="428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3">
      <c r="A59" s="328" t="s">
        <v>458</v>
      </c>
      <c r="B59" s="184">
        <v>11341</v>
      </c>
      <c r="C59" s="332">
        <v>674400.8</v>
      </c>
      <c r="D59" s="332">
        <v>59.47</v>
      </c>
      <c r="E59" s="332">
        <v>60.18</v>
      </c>
      <c r="F59" s="184">
        <v>6190</v>
      </c>
      <c r="G59" s="332">
        <v>393859.71</v>
      </c>
      <c r="H59" s="332">
        <v>63.63</v>
      </c>
      <c r="I59" s="332">
        <v>64.13</v>
      </c>
      <c r="J59" s="184">
        <v>425</v>
      </c>
      <c r="K59" s="332">
        <v>25283</v>
      </c>
      <c r="L59" s="332">
        <v>59.49</v>
      </c>
      <c r="M59" s="332">
        <v>61.04</v>
      </c>
      <c r="N59" s="184">
        <v>766</v>
      </c>
      <c r="O59" s="332">
        <v>58745.46</v>
      </c>
      <c r="P59" s="332">
        <v>76.69</v>
      </c>
      <c r="Q59" s="334">
        <v>76.739999999999995</v>
      </c>
      <c r="T59" s="8"/>
    </row>
    <row r="60" spans="1:20" x14ac:dyDescent="0.3">
      <c r="A60" s="329" t="s">
        <v>459</v>
      </c>
      <c r="B60" s="182">
        <v>11188</v>
      </c>
      <c r="C60" s="225">
        <v>1627461.39</v>
      </c>
      <c r="D60" s="225">
        <v>145.46</v>
      </c>
      <c r="E60" s="225">
        <v>143.91</v>
      </c>
      <c r="F60" s="182">
        <v>9204</v>
      </c>
      <c r="G60" s="225">
        <v>1460424.21</v>
      </c>
      <c r="H60" s="225">
        <v>158.66999999999999</v>
      </c>
      <c r="I60" s="225">
        <v>164.39</v>
      </c>
      <c r="J60" s="182">
        <v>350</v>
      </c>
      <c r="K60" s="225">
        <v>51656.639999999999</v>
      </c>
      <c r="L60" s="225">
        <v>147.59</v>
      </c>
      <c r="M60" s="225">
        <v>148.01</v>
      </c>
      <c r="N60" s="182">
        <v>2232</v>
      </c>
      <c r="O60" s="225">
        <v>346499.44</v>
      </c>
      <c r="P60" s="225">
        <v>155.24</v>
      </c>
      <c r="Q60" s="335">
        <v>158.44</v>
      </c>
    </row>
    <row r="61" spans="1:20" x14ac:dyDescent="0.3">
      <c r="A61" s="329" t="s">
        <v>460</v>
      </c>
      <c r="B61" s="182">
        <v>7466</v>
      </c>
      <c r="C61" s="225">
        <v>1861584.08</v>
      </c>
      <c r="D61" s="225">
        <v>249.34</v>
      </c>
      <c r="E61" s="225">
        <v>248.82</v>
      </c>
      <c r="F61" s="182">
        <v>7013</v>
      </c>
      <c r="G61" s="225">
        <v>1737002.35</v>
      </c>
      <c r="H61" s="225">
        <v>247.68</v>
      </c>
      <c r="I61" s="225">
        <v>248.46</v>
      </c>
      <c r="J61" s="182">
        <v>2231</v>
      </c>
      <c r="K61" s="225">
        <v>594008.93000000005</v>
      </c>
      <c r="L61" s="225">
        <v>266.25</v>
      </c>
      <c r="M61" s="225">
        <v>274.57</v>
      </c>
      <c r="N61" s="182">
        <v>1394</v>
      </c>
      <c r="O61" s="225">
        <v>347653.13</v>
      </c>
      <c r="P61" s="225">
        <v>249.39</v>
      </c>
      <c r="Q61" s="335">
        <v>243.82</v>
      </c>
    </row>
    <row r="62" spans="1:20" x14ac:dyDescent="0.3">
      <c r="A62" s="329" t="s">
        <v>461</v>
      </c>
      <c r="B62" s="182">
        <v>61565</v>
      </c>
      <c r="C62" s="225">
        <v>22520790.460000001</v>
      </c>
      <c r="D62" s="225">
        <v>365.81</v>
      </c>
      <c r="E62" s="225">
        <v>364.63</v>
      </c>
      <c r="F62" s="182">
        <v>41340</v>
      </c>
      <c r="G62" s="225">
        <v>15410686.67</v>
      </c>
      <c r="H62" s="225">
        <v>372.78</v>
      </c>
      <c r="I62" s="225">
        <v>374.35</v>
      </c>
      <c r="J62" s="182">
        <v>17909</v>
      </c>
      <c r="K62" s="225">
        <v>6491013.4800000004</v>
      </c>
      <c r="L62" s="225">
        <v>362.44</v>
      </c>
      <c r="M62" s="225">
        <v>364.63</v>
      </c>
      <c r="N62" s="182">
        <v>6028</v>
      </c>
      <c r="O62" s="225">
        <v>2305678.6800000002</v>
      </c>
      <c r="P62" s="225">
        <v>382.49</v>
      </c>
      <c r="Q62" s="335">
        <v>387.9</v>
      </c>
    </row>
    <row r="63" spans="1:20" x14ac:dyDescent="0.3">
      <c r="A63" s="329" t="s">
        <v>462</v>
      </c>
      <c r="B63" s="182">
        <v>105789</v>
      </c>
      <c r="C63" s="225">
        <v>48402283.359999999</v>
      </c>
      <c r="D63" s="225">
        <v>457.54</v>
      </c>
      <c r="E63" s="225">
        <v>458.83</v>
      </c>
      <c r="F63" s="182">
        <v>62773</v>
      </c>
      <c r="G63" s="225">
        <v>28270194.219999999</v>
      </c>
      <c r="H63" s="225">
        <v>450.36</v>
      </c>
      <c r="I63" s="225">
        <v>446.94</v>
      </c>
      <c r="J63" s="182">
        <v>17087</v>
      </c>
      <c r="K63" s="225">
        <v>7753872.6399999997</v>
      </c>
      <c r="L63" s="225">
        <v>453.79</v>
      </c>
      <c r="M63" s="225">
        <v>457.11</v>
      </c>
      <c r="N63" s="182">
        <v>1</v>
      </c>
      <c r="O63" s="225">
        <v>423</v>
      </c>
      <c r="P63" s="225">
        <v>423</v>
      </c>
      <c r="Q63" s="335">
        <v>423</v>
      </c>
    </row>
    <row r="64" spans="1:20" x14ac:dyDescent="0.3">
      <c r="A64" s="329" t="s">
        <v>463</v>
      </c>
      <c r="B64" s="182">
        <v>118050</v>
      </c>
      <c r="C64" s="225">
        <v>64873410.719999999</v>
      </c>
      <c r="D64" s="225">
        <v>549.54</v>
      </c>
      <c r="E64" s="225">
        <v>548.46</v>
      </c>
      <c r="F64" s="182">
        <v>50466</v>
      </c>
      <c r="G64" s="225">
        <v>27498042.73</v>
      </c>
      <c r="H64" s="225">
        <v>544.88</v>
      </c>
      <c r="I64" s="225">
        <v>542.85</v>
      </c>
      <c r="J64" s="182">
        <v>10625</v>
      </c>
      <c r="K64" s="225">
        <v>5815210.5300000003</v>
      </c>
      <c r="L64" s="225">
        <v>547.30999999999995</v>
      </c>
      <c r="M64" s="225">
        <v>546.37</v>
      </c>
      <c r="N64" s="182">
        <v>0</v>
      </c>
      <c r="O64" s="225">
        <v>0</v>
      </c>
      <c r="P64" s="225">
        <v>0</v>
      </c>
      <c r="Q64" s="335" t="s">
        <v>438</v>
      </c>
    </row>
    <row r="65" spans="1:17" x14ac:dyDescent="0.3">
      <c r="A65" s="329" t="s">
        <v>464</v>
      </c>
      <c r="B65" s="182">
        <v>81791</v>
      </c>
      <c r="C65" s="225">
        <v>52955481.869999997</v>
      </c>
      <c r="D65" s="225">
        <v>647.45000000000005</v>
      </c>
      <c r="E65" s="225">
        <v>645.86</v>
      </c>
      <c r="F65" s="182">
        <v>31865</v>
      </c>
      <c r="G65" s="225">
        <v>20652644.02</v>
      </c>
      <c r="H65" s="225">
        <v>648.13</v>
      </c>
      <c r="I65" s="225">
        <v>647.29</v>
      </c>
      <c r="J65" s="182">
        <v>4258</v>
      </c>
      <c r="K65" s="225">
        <v>2738413.27</v>
      </c>
      <c r="L65" s="225">
        <v>643.12</v>
      </c>
      <c r="M65" s="225">
        <v>639.58000000000004</v>
      </c>
      <c r="N65" s="182">
        <v>0</v>
      </c>
      <c r="O65" s="225">
        <v>0</v>
      </c>
      <c r="P65" s="225">
        <v>0</v>
      </c>
      <c r="Q65" s="335" t="s">
        <v>438</v>
      </c>
    </row>
    <row r="66" spans="1:17" x14ac:dyDescent="0.3">
      <c r="A66" s="329" t="s">
        <v>465</v>
      </c>
      <c r="B66" s="182">
        <v>57294</v>
      </c>
      <c r="C66" s="225">
        <v>42867890.979999997</v>
      </c>
      <c r="D66" s="225">
        <v>748.21</v>
      </c>
      <c r="E66" s="225">
        <v>747.03</v>
      </c>
      <c r="F66" s="182">
        <v>29375</v>
      </c>
      <c r="G66" s="225">
        <v>22008899.129999999</v>
      </c>
      <c r="H66" s="225">
        <v>749.24</v>
      </c>
      <c r="I66" s="225">
        <v>748.7</v>
      </c>
      <c r="J66" s="182">
        <v>4988</v>
      </c>
      <c r="K66" s="225">
        <v>3857281.11</v>
      </c>
      <c r="L66" s="225">
        <v>773.31</v>
      </c>
      <c r="M66" s="225">
        <v>795.24</v>
      </c>
      <c r="N66" s="182">
        <v>2063</v>
      </c>
      <c r="O66" s="225">
        <v>1640101.99</v>
      </c>
      <c r="P66" s="225">
        <v>795.01</v>
      </c>
      <c r="Q66" s="335">
        <v>795.24</v>
      </c>
    </row>
    <row r="67" spans="1:17" x14ac:dyDescent="0.3">
      <c r="A67" s="329" t="s">
        <v>466</v>
      </c>
      <c r="B67" s="182">
        <v>50354</v>
      </c>
      <c r="C67" s="225">
        <v>42798572.159999996</v>
      </c>
      <c r="D67" s="225">
        <v>849.95</v>
      </c>
      <c r="E67" s="225">
        <v>849.73</v>
      </c>
      <c r="F67" s="182">
        <v>25459</v>
      </c>
      <c r="G67" s="225">
        <v>21665380.559999999</v>
      </c>
      <c r="H67" s="225">
        <v>850.99</v>
      </c>
      <c r="I67" s="225">
        <v>852.83</v>
      </c>
      <c r="J67" s="182">
        <v>1802</v>
      </c>
      <c r="K67" s="225">
        <v>1527262.96</v>
      </c>
      <c r="L67" s="225">
        <v>847.54</v>
      </c>
      <c r="M67" s="225">
        <v>846.83</v>
      </c>
      <c r="N67" s="182">
        <v>178</v>
      </c>
      <c r="O67" s="225">
        <v>150181.92000000001</v>
      </c>
      <c r="P67" s="225">
        <v>843.72</v>
      </c>
      <c r="Q67" s="335">
        <v>846</v>
      </c>
    </row>
    <row r="68" spans="1:17" x14ac:dyDescent="0.3">
      <c r="A68" s="329" t="s">
        <v>467</v>
      </c>
      <c r="B68" s="182">
        <v>54738</v>
      </c>
      <c r="C68" s="225">
        <v>51969928.770000003</v>
      </c>
      <c r="D68" s="225">
        <v>949.43</v>
      </c>
      <c r="E68" s="225">
        <v>946.98</v>
      </c>
      <c r="F68" s="182">
        <v>25217</v>
      </c>
      <c r="G68" s="225">
        <v>23872105.43</v>
      </c>
      <c r="H68" s="225">
        <v>946.67</v>
      </c>
      <c r="I68" s="225">
        <v>943.59</v>
      </c>
      <c r="J68" s="182">
        <v>1231</v>
      </c>
      <c r="K68" s="225">
        <v>1162137.03</v>
      </c>
      <c r="L68" s="225">
        <v>944.06</v>
      </c>
      <c r="M68" s="225">
        <v>940.01</v>
      </c>
      <c r="N68" s="182">
        <v>0</v>
      </c>
      <c r="O68" s="225">
        <v>0</v>
      </c>
      <c r="P68" s="225">
        <v>0</v>
      </c>
      <c r="Q68" s="335" t="s">
        <v>438</v>
      </c>
    </row>
    <row r="69" spans="1:17" x14ac:dyDescent="0.3">
      <c r="A69" s="329" t="s">
        <v>445</v>
      </c>
      <c r="B69" s="182">
        <v>218744</v>
      </c>
      <c r="C69" s="225">
        <v>271724447.56</v>
      </c>
      <c r="D69" s="225">
        <v>1242.2</v>
      </c>
      <c r="E69" s="225">
        <v>1243.54</v>
      </c>
      <c r="F69" s="182">
        <v>53558</v>
      </c>
      <c r="G69" s="225">
        <v>64010405.369999997</v>
      </c>
      <c r="H69" s="225">
        <v>1195.1600000000001</v>
      </c>
      <c r="I69" s="225">
        <v>1174.6600000000001</v>
      </c>
      <c r="J69" s="182">
        <v>7174</v>
      </c>
      <c r="K69" s="225">
        <v>8677243.7300000004</v>
      </c>
      <c r="L69" s="225">
        <v>1209.54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5">
        <v>1233.9000000000001</v>
      </c>
    </row>
    <row r="70" spans="1:17" x14ac:dyDescent="0.3">
      <c r="A70" s="329" t="s">
        <v>446</v>
      </c>
      <c r="B70" s="182">
        <v>78749</v>
      </c>
      <c r="C70" s="225">
        <v>132291651.27</v>
      </c>
      <c r="D70" s="225">
        <v>1679.92</v>
      </c>
      <c r="E70" s="225">
        <v>1650.03</v>
      </c>
      <c r="F70" s="182">
        <v>8649</v>
      </c>
      <c r="G70" s="225">
        <v>14419195.98</v>
      </c>
      <c r="H70" s="225">
        <v>1667.15</v>
      </c>
      <c r="I70" s="225">
        <v>1637.47</v>
      </c>
      <c r="J70" s="182">
        <v>735</v>
      </c>
      <c r="K70" s="225">
        <v>1228464.31</v>
      </c>
      <c r="L70" s="225">
        <v>1671.38</v>
      </c>
      <c r="M70" s="225">
        <v>1633.88</v>
      </c>
      <c r="N70" s="182">
        <v>1</v>
      </c>
      <c r="O70" s="225">
        <v>1555.74</v>
      </c>
      <c r="P70" s="225">
        <v>1555.74</v>
      </c>
      <c r="Q70" s="335">
        <v>1555.74</v>
      </c>
    </row>
    <row r="71" spans="1:17" x14ac:dyDescent="0.3">
      <c r="A71" s="329" t="s">
        <v>447</v>
      </c>
      <c r="B71" s="182">
        <v>20591</v>
      </c>
      <c r="C71" s="225">
        <v>45511630.649999999</v>
      </c>
      <c r="D71" s="225">
        <v>2210.27</v>
      </c>
      <c r="E71" s="225">
        <v>2192.37</v>
      </c>
      <c r="F71" s="182">
        <v>1245</v>
      </c>
      <c r="G71" s="225">
        <v>2719398.09</v>
      </c>
      <c r="H71" s="225">
        <v>2184.2600000000002</v>
      </c>
      <c r="I71" s="225">
        <v>2156.4499999999998</v>
      </c>
      <c r="J71" s="182">
        <v>129</v>
      </c>
      <c r="K71" s="225">
        <v>278462.95</v>
      </c>
      <c r="L71" s="225">
        <v>2158.63</v>
      </c>
      <c r="M71" s="225">
        <v>2149.0100000000002</v>
      </c>
      <c r="N71" s="182">
        <v>0</v>
      </c>
      <c r="O71" s="225">
        <v>0</v>
      </c>
      <c r="P71" s="225">
        <v>0</v>
      </c>
      <c r="Q71" s="335" t="s">
        <v>438</v>
      </c>
    </row>
    <row r="72" spans="1:17" x14ac:dyDescent="0.3">
      <c r="A72" s="329" t="s">
        <v>494</v>
      </c>
      <c r="B72" s="182">
        <v>6200</v>
      </c>
      <c r="C72" s="225">
        <v>16719035.970000001</v>
      </c>
      <c r="D72" s="225">
        <v>2696.62</v>
      </c>
      <c r="E72" s="225">
        <v>2671.69</v>
      </c>
      <c r="F72" s="182">
        <v>332</v>
      </c>
      <c r="G72" s="225">
        <v>899695.79</v>
      </c>
      <c r="H72" s="225">
        <v>2709.93</v>
      </c>
      <c r="I72" s="225">
        <v>2690.92</v>
      </c>
      <c r="J72" s="182">
        <v>27</v>
      </c>
      <c r="K72" s="225">
        <v>75202.899999999994</v>
      </c>
      <c r="L72" s="225">
        <v>2785.29</v>
      </c>
      <c r="M72" s="225">
        <v>2798.74</v>
      </c>
      <c r="N72" s="182">
        <v>0</v>
      </c>
      <c r="O72" s="225">
        <v>0</v>
      </c>
      <c r="P72" s="225">
        <v>0</v>
      </c>
      <c r="Q72" s="335" t="s">
        <v>438</v>
      </c>
    </row>
    <row r="73" spans="1:17" x14ac:dyDescent="0.3">
      <c r="A73" s="329" t="s">
        <v>495</v>
      </c>
      <c r="B73" s="182">
        <v>1749</v>
      </c>
      <c r="C73" s="225">
        <v>5610957.1600000001</v>
      </c>
      <c r="D73" s="225">
        <v>3208.09</v>
      </c>
      <c r="E73" s="225">
        <v>3186.04</v>
      </c>
      <c r="F73" s="182">
        <v>72</v>
      </c>
      <c r="G73" s="225">
        <v>229059.9</v>
      </c>
      <c r="H73" s="225">
        <v>3181.39</v>
      </c>
      <c r="I73" s="225">
        <v>3164.62</v>
      </c>
      <c r="J73" s="182">
        <v>4</v>
      </c>
      <c r="K73" s="225">
        <v>12634.83</v>
      </c>
      <c r="L73" s="225">
        <v>3158.71</v>
      </c>
      <c r="M73" s="225">
        <v>3065.65</v>
      </c>
      <c r="N73" s="182">
        <v>0</v>
      </c>
      <c r="O73" s="225">
        <v>0</v>
      </c>
      <c r="P73" s="225">
        <v>0</v>
      </c>
      <c r="Q73" s="335" t="s">
        <v>438</v>
      </c>
    </row>
    <row r="74" spans="1:17" x14ac:dyDescent="0.3">
      <c r="A74" s="329" t="s">
        <v>496</v>
      </c>
      <c r="B74" s="182">
        <v>621</v>
      </c>
      <c r="C74" s="225">
        <v>2300882.73</v>
      </c>
      <c r="D74" s="225">
        <v>3705.13</v>
      </c>
      <c r="E74" s="225">
        <v>3676.95</v>
      </c>
      <c r="F74" s="182">
        <v>8</v>
      </c>
      <c r="G74" s="225">
        <v>29531.07</v>
      </c>
      <c r="H74" s="225">
        <v>3691.38</v>
      </c>
      <c r="I74" s="225">
        <v>3721.25</v>
      </c>
      <c r="J74" s="182">
        <v>2</v>
      </c>
      <c r="K74" s="225">
        <v>7389.63</v>
      </c>
      <c r="L74" s="225">
        <v>3694.82</v>
      </c>
      <c r="M74" s="225">
        <v>3694.82</v>
      </c>
      <c r="N74" s="182">
        <v>0</v>
      </c>
      <c r="O74" s="225">
        <v>0</v>
      </c>
      <c r="P74" s="225">
        <v>0</v>
      </c>
      <c r="Q74" s="335" t="s">
        <v>438</v>
      </c>
    </row>
    <row r="75" spans="1:17" ht="15" thickBot="1" x14ac:dyDescent="0.35">
      <c r="A75" s="330" t="s">
        <v>497</v>
      </c>
      <c r="B75" s="221">
        <v>429</v>
      </c>
      <c r="C75" s="333">
        <v>1859161.97</v>
      </c>
      <c r="D75" s="333">
        <v>4333.71</v>
      </c>
      <c r="E75" s="333">
        <v>4245.58</v>
      </c>
      <c r="F75" s="221">
        <v>11</v>
      </c>
      <c r="G75" s="333">
        <v>48102.03</v>
      </c>
      <c r="H75" s="333">
        <v>4372.91</v>
      </c>
      <c r="I75" s="333">
        <v>4256.9799999999996</v>
      </c>
      <c r="J75" s="221">
        <v>0</v>
      </c>
      <c r="K75" s="333">
        <v>0</v>
      </c>
      <c r="L75" s="333">
        <v>0</v>
      </c>
      <c r="M75" s="333" t="s">
        <v>438</v>
      </c>
      <c r="N75" s="221">
        <v>0</v>
      </c>
      <c r="O75" s="333">
        <v>0</v>
      </c>
      <c r="P75" s="333">
        <v>0</v>
      </c>
      <c r="Q75" s="336" t="s">
        <v>438</v>
      </c>
    </row>
    <row r="76" spans="1:17" ht="16.2" thickBot="1" x14ac:dyDescent="0.35">
      <c r="A76" s="145" t="s">
        <v>535</v>
      </c>
      <c r="B76" s="316">
        <v>886659</v>
      </c>
      <c r="C76" s="317">
        <v>806569571.89999998</v>
      </c>
      <c r="D76" s="315">
        <v>909.67</v>
      </c>
      <c r="E76" s="315">
        <v>779.01</v>
      </c>
      <c r="F76" s="316">
        <v>352777</v>
      </c>
      <c r="G76" s="317">
        <v>245324627.25999999</v>
      </c>
      <c r="H76" s="315">
        <v>695.41</v>
      </c>
      <c r="I76" s="315">
        <v>598.27</v>
      </c>
      <c r="J76" s="316">
        <v>68977</v>
      </c>
      <c r="K76" s="317">
        <v>40295537.939999998</v>
      </c>
      <c r="L76" s="315">
        <v>584.19000000000005</v>
      </c>
      <c r="M76" s="315">
        <v>483.88</v>
      </c>
      <c r="N76" s="316">
        <v>12664</v>
      </c>
      <c r="O76" s="317">
        <v>4852073.26</v>
      </c>
      <c r="P76" s="317">
        <v>383.14</v>
      </c>
      <c r="Q76" s="353">
        <v>387.9</v>
      </c>
    </row>
    <row r="78" spans="1:17" x14ac:dyDescent="0.3">
      <c r="D78" s="8"/>
    </row>
    <row r="79" spans="1:17" x14ac:dyDescent="0.3">
      <c r="B79" s="8"/>
    </row>
    <row r="80" spans="1:17" x14ac:dyDescent="0.3">
      <c r="D80" s="8"/>
      <c r="F80" s="8"/>
      <c r="G80" s="8"/>
    </row>
    <row r="84" spans="2:2" x14ac:dyDescent="0.3">
      <c r="B84" s="8"/>
    </row>
    <row r="86" spans="2:2" x14ac:dyDescent="0.3">
      <c r="B86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J18" sqref="J18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07" t="s">
        <v>704</v>
      </c>
      <c r="B1" s="407"/>
      <c r="C1" s="407"/>
      <c r="D1" s="407"/>
      <c r="E1" s="407"/>
      <c r="F1" s="407"/>
      <c r="G1" s="407"/>
    </row>
    <row r="2" spans="1:7" ht="15" thickBot="1" x14ac:dyDescent="0.35">
      <c r="A2" s="39"/>
    </row>
    <row r="3" spans="1:7" s="42" customFormat="1" ht="16.2" thickBot="1" x14ac:dyDescent="0.35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2" t="s">
        <v>72</v>
      </c>
    </row>
    <row r="4" spans="1:7" x14ac:dyDescent="0.3">
      <c r="A4" s="86">
        <v>1</v>
      </c>
      <c r="B4" s="357" t="s">
        <v>258</v>
      </c>
      <c r="C4" s="363" t="s">
        <v>424</v>
      </c>
      <c r="D4" s="202" t="s">
        <v>438</v>
      </c>
      <c r="E4" s="202" t="s">
        <v>438</v>
      </c>
      <c r="F4" s="202">
        <v>2</v>
      </c>
      <c r="G4" s="358">
        <v>19</v>
      </c>
    </row>
    <row r="5" spans="1:7" x14ac:dyDescent="0.3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6</v>
      </c>
    </row>
    <row r="6" spans="1:7" x14ac:dyDescent="0.3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220</v>
      </c>
      <c r="G6" s="137">
        <v>1178</v>
      </c>
    </row>
    <row r="7" spans="1:7" x14ac:dyDescent="0.3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15</v>
      </c>
      <c r="G7" s="137">
        <v>146</v>
      </c>
    </row>
    <row r="8" spans="1:7" x14ac:dyDescent="0.3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3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3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17</v>
      </c>
    </row>
    <row r="11" spans="1:7" x14ac:dyDescent="0.3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3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3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3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45</v>
      </c>
    </row>
    <row r="15" spans="1:7" x14ac:dyDescent="0.3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3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28</v>
      </c>
      <c r="G16" s="137">
        <v>82</v>
      </c>
    </row>
    <row r="17" spans="1:7" x14ac:dyDescent="0.3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79</v>
      </c>
      <c r="G17" s="137">
        <v>295</v>
      </c>
    </row>
    <row r="18" spans="1:7" x14ac:dyDescent="0.3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39</v>
      </c>
      <c r="G18" s="137">
        <v>155</v>
      </c>
    </row>
    <row r="19" spans="1:7" x14ac:dyDescent="0.3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3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3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18</v>
      </c>
    </row>
    <row r="22" spans="1:7" x14ac:dyDescent="0.3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3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60</v>
      </c>
      <c r="G23" s="137">
        <v>335</v>
      </c>
    </row>
    <row r="24" spans="1:7" x14ac:dyDescent="0.3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3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5</v>
      </c>
    </row>
    <row r="26" spans="1:7" x14ac:dyDescent="0.3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3</v>
      </c>
      <c r="G26" s="137">
        <v>19</v>
      </c>
    </row>
    <row r="27" spans="1:7" x14ac:dyDescent="0.3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15</v>
      </c>
      <c r="G27" s="137">
        <v>36</v>
      </c>
    </row>
    <row r="28" spans="1:7" x14ac:dyDescent="0.3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84</v>
      </c>
    </row>
    <row r="29" spans="1:7" x14ac:dyDescent="0.3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35</v>
      </c>
    </row>
    <row r="30" spans="1:7" x14ac:dyDescent="0.3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3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3</v>
      </c>
      <c r="G31" s="137">
        <v>3</v>
      </c>
    </row>
    <row r="32" spans="1:7" x14ac:dyDescent="0.3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198</v>
      </c>
      <c r="G32" s="137">
        <v>926</v>
      </c>
    </row>
    <row r="33" spans="1:7" x14ac:dyDescent="0.3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3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3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3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3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3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3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23</v>
      </c>
      <c r="G39" s="137">
        <v>64</v>
      </c>
    </row>
    <row r="40" spans="1:7" x14ac:dyDescent="0.3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62</v>
      </c>
    </row>
    <row r="41" spans="1:7" x14ac:dyDescent="0.3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4</v>
      </c>
    </row>
    <row r="42" spans="1:7" x14ac:dyDescent="0.3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3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3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3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3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23</v>
      </c>
    </row>
    <row r="47" spans="1:7" x14ac:dyDescent="0.3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3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3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3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3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22</v>
      </c>
    </row>
    <row r="52" spans="1:7" x14ac:dyDescent="0.3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3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5</v>
      </c>
    </row>
    <row r="54" spans="1:7" x14ac:dyDescent="0.3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104</v>
      </c>
    </row>
    <row r="55" spans="1:7" x14ac:dyDescent="0.3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3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3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205</v>
      </c>
      <c r="G57" s="137">
        <v>1077</v>
      </c>
    </row>
    <row r="58" spans="1:7" x14ac:dyDescent="0.3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4">
        <v>26</v>
      </c>
    </row>
    <row r="59" spans="1:7" x14ac:dyDescent="0.3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4">
        <v>89</v>
      </c>
    </row>
    <row r="60" spans="1:7" ht="16.2" thickBot="1" x14ac:dyDescent="0.35">
      <c r="A60" s="365"/>
      <c r="B60" s="366"/>
      <c r="C60" s="366" t="s">
        <v>537</v>
      </c>
      <c r="D60" s="366">
        <f>SUM(D6:D59)</f>
        <v>30</v>
      </c>
      <c r="E60" s="366">
        <f>SUM(E6:E59)</f>
        <v>54</v>
      </c>
      <c r="F60" s="366">
        <f>SUM(F4:F59)</f>
        <v>968</v>
      </c>
      <c r="G60" s="287">
        <f>SUM(G4:G59)</f>
        <v>5012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H16" sqref="H16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8" max="8" width="15.44140625" bestFit="1" customWidth="1"/>
    <col min="9" max="9" width="17.5546875" bestFit="1" customWidth="1"/>
  </cols>
  <sheetData>
    <row r="1" spans="1:10" s="2" customFormat="1" ht="15.6" x14ac:dyDescent="0.3">
      <c r="A1" s="407" t="s">
        <v>705</v>
      </c>
      <c r="B1" s="407"/>
      <c r="C1" s="407"/>
      <c r="D1" s="407"/>
      <c r="E1" s="407"/>
    </row>
    <row r="3" spans="1:10" x14ac:dyDescent="0.3">
      <c r="A3" s="2" t="s">
        <v>304</v>
      </c>
    </row>
    <row r="4" spans="1:10" ht="28.8" x14ac:dyDescent="0.3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3">
      <c r="A5" s="1" t="s">
        <v>13</v>
      </c>
      <c r="B5" s="3"/>
      <c r="C5" s="4"/>
      <c r="D5" s="4"/>
      <c r="E5" s="1"/>
    </row>
    <row r="6" spans="1:10" x14ac:dyDescent="0.3">
      <c r="A6" s="5" t="s">
        <v>5</v>
      </c>
      <c r="B6" s="6">
        <v>1003004</v>
      </c>
      <c r="C6" s="13">
        <v>1263428590.23</v>
      </c>
      <c r="D6" s="13">
        <v>1259.6400000000001</v>
      </c>
      <c r="E6" s="22">
        <v>1211.01</v>
      </c>
      <c r="I6" s="8"/>
    </row>
    <row r="7" spans="1:10" x14ac:dyDescent="0.3">
      <c r="A7" s="237" t="s">
        <v>613</v>
      </c>
      <c r="B7" s="6">
        <v>4278</v>
      </c>
      <c r="C7" s="13">
        <v>1683413.09</v>
      </c>
      <c r="D7" s="13">
        <v>393.5</v>
      </c>
      <c r="E7" s="22">
        <v>387.9</v>
      </c>
    </row>
    <row r="8" spans="1:10" x14ac:dyDescent="0.3">
      <c r="A8" s="1" t="s">
        <v>6</v>
      </c>
      <c r="B8" s="6">
        <v>32546</v>
      </c>
      <c r="C8" s="13">
        <v>16707562.109999999</v>
      </c>
      <c r="D8" s="13">
        <v>513.35</v>
      </c>
      <c r="E8" s="22">
        <v>413.76</v>
      </c>
    </row>
    <row r="9" spans="1:10" x14ac:dyDescent="0.3">
      <c r="A9" s="1" t="s">
        <v>45</v>
      </c>
      <c r="B9" s="6">
        <v>108617</v>
      </c>
      <c r="C9" s="13">
        <v>81197540.680000007</v>
      </c>
      <c r="D9" s="13">
        <v>747.56</v>
      </c>
      <c r="E9" s="22">
        <v>640.1</v>
      </c>
    </row>
    <row r="10" spans="1:10" x14ac:dyDescent="0.3">
      <c r="A10" s="1" t="s">
        <v>8</v>
      </c>
      <c r="B10" s="6">
        <v>9071</v>
      </c>
      <c r="C10" s="13">
        <v>3849504.39</v>
      </c>
      <c r="D10" s="13">
        <v>424.37</v>
      </c>
      <c r="E10" s="22">
        <v>387.9</v>
      </c>
      <c r="H10" s="9"/>
    </row>
    <row r="11" spans="1:10" ht="15.6" x14ac:dyDescent="0.3">
      <c r="A11" s="45" t="s">
        <v>10</v>
      </c>
      <c r="B11" s="47">
        <f t="shared" ref="B11:C11" si="0">SUM(B6:B10)</f>
        <v>1157516</v>
      </c>
      <c r="C11" s="49">
        <f t="shared" si="0"/>
        <v>1366866610.5</v>
      </c>
      <c r="D11" s="49"/>
      <c r="E11" s="49"/>
      <c r="G11" s="8"/>
      <c r="H11" s="8"/>
      <c r="I11" s="9"/>
    </row>
    <row r="12" spans="1:10" x14ac:dyDescent="0.3">
      <c r="H12" s="8"/>
      <c r="I12" s="8"/>
    </row>
    <row r="13" spans="1:10" x14ac:dyDescent="0.3">
      <c r="A13" s="2" t="s">
        <v>305</v>
      </c>
    </row>
    <row r="14" spans="1:10" ht="28.8" x14ac:dyDescent="0.3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3">
      <c r="A15" s="1" t="s">
        <v>13</v>
      </c>
      <c r="B15" s="3"/>
      <c r="C15" s="4"/>
      <c r="D15" s="4"/>
      <c r="E15" s="1"/>
      <c r="J15" s="36"/>
    </row>
    <row r="16" spans="1:10" x14ac:dyDescent="0.3">
      <c r="A16" s="5" t="s">
        <v>5</v>
      </c>
      <c r="B16" s="6">
        <v>875212</v>
      </c>
      <c r="C16" s="13">
        <v>860901278.38</v>
      </c>
      <c r="D16" s="13">
        <v>983.65</v>
      </c>
      <c r="E16" s="7">
        <v>839.05</v>
      </c>
      <c r="H16" s="8"/>
    </row>
    <row r="17" spans="1:9" x14ac:dyDescent="0.3">
      <c r="A17" s="237" t="s">
        <v>613</v>
      </c>
      <c r="B17" s="6">
        <v>11447</v>
      </c>
      <c r="C17" s="13">
        <v>4485720.57</v>
      </c>
      <c r="D17" s="13">
        <v>391.87</v>
      </c>
      <c r="E17" s="7">
        <v>387.9</v>
      </c>
    </row>
    <row r="18" spans="1:9" x14ac:dyDescent="0.3">
      <c r="A18" s="1" t="s">
        <v>6</v>
      </c>
      <c r="B18" s="6">
        <v>352777</v>
      </c>
      <c r="C18" s="13">
        <v>260374681.88999999</v>
      </c>
      <c r="D18" s="13">
        <v>738.07</v>
      </c>
      <c r="E18" s="7">
        <v>634.59</v>
      </c>
      <c r="G18" s="8"/>
      <c r="H18" s="8"/>
    </row>
    <row r="19" spans="1:9" x14ac:dyDescent="0.3">
      <c r="A19" s="1" t="s">
        <v>45</v>
      </c>
      <c r="B19" s="6">
        <v>68977</v>
      </c>
      <c r="C19" s="13">
        <v>42459396.560000002</v>
      </c>
      <c r="D19" s="13">
        <v>615.55999999999995</v>
      </c>
      <c r="E19" s="7">
        <v>514.74</v>
      </c>
    </row>
    <row r="20" spans="1:9" x14ac:dyDescent="0.3">
      <c r="A20" s="1" t="s">
        <v>8</v>
      </c>
      <c r="B20" s="6">
        <v>12664</v>
      </c>
      <c r="C20" s="13">
        <v>4959666.2699999996</v>
      </c>
      <c r="D20" s="13">
        <v>391.64</v>
      </c>
      <c r="E20" s="232">
        <v>387.9</v>
      </c>
    </row>
    <row r="21" spans="1:9" ht="15.6" x14ac:dyDescent="0.3">
      <c r="A21" s="45" t="s">
        <v>10</v>
      </c>
      <c r="B21" s="47">
        <f t="shared" ref="B21:C21" si="1">SUM(B16:B20)</f>
        <v>1321077</v>
      </c>
      <c r="C21" s="49">
        <f t="shared" si="1"/>
        <v>1173180743.6700001</v>
      </c>
      <c r="D21" s="49"/>
      <c r="E21" s="49"/>
    </row>
    <row r="22" spans="1:9" x14ac:dyDescent="0.3">
      <c r="B22" s="8"/>
    </row>
    <row r="23" spans="1:9" x14ac:dyDescent="0.3">
      <c r="A23" s="2" t="s">
        <v>306</v>
      </c>
    </row>
    <row r="24" spans="1:9" ht="28.8" x14ac:dyDescent="0.3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3">
      <c r="A25" s="1" t="s">
        <v>13</v>
      </c>
      <c r="B25" s="3"/>
      <c r="C25" s="4"/>
      <c r="D25" s="4"/>
      <c r="E25" s="1"/>
      <c r="H25" s="36"/>
    </row>
    <row r="26" spans="1:9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3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  <c r="G28" s="8"/>
    </row>
    <row r="29" spans="1:9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J25" sqref="J25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  <col min="16" max="16" width="12.6640625" bestFit="1" customWidth="1"/>
  </cols>
  <sheetData>
    <row r="1" spans="1:13" s="42" customFormat="1" ht="15.6" x14ac:dyDescent="0.3">
      <c r="A1" s="407" t="s">
        <v>706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22" t="s">
        <v>18</v>
      </c>
      <c r="B3" s="424" t="s">
        <v>5</v>
      </c>
      <c r="C3" s="425"/>
      <c r="D3" s="425"/>
      <c r="E3" s="424" t="s">
        <v>6</v>
      </c>
      <c r="F3" s="425"/>
      <c r="G3" s="425"/>
      <c r="H3" s="424" t="s">
        <v>19</v>
      </c>
      <c r="I3" s="425"/>
      <c r="J3" s="425"/>
      <c r="K3" s="424" t="s">
        <v>20</v>
      </c>
      <c r="L3" s="425"/>
      <c r="M3" s="425"/>
    </row>
    <row r="4" spans="1:13" x14ac:dyDescent="0.3">
      <c r="A4" s="423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243064</v>
      </c>
      <c r="C5" s="30"/>
      <c r="D5" s="31">
        <v>359.69</v>
      </c>
      <c r="E5" s="30">
        <v>127005</v>
      </c>
      <c r="F5" s="30"/>
      <c r="G5" s="225">
        <v>362.36</v>
      </c>
      <c r="H5" s="182">
        <v>64607</v>
      </c>
      <c r="I5" s="30"/>
      <c r="J5" s="31">
        <v>400.02</v>
      </c>
      <c r="K5" s="30">
        <v>17596</v>
      </c>
      <c r="L5" s="30"/>
      <c r="M5" s="31">
        <v>301.35000000000002</v>
      </c>
    </row>
    <row r="6" spans="1:13" x14ac:dyDescent="0.3">
      <c r="A6" s="7" t="s">
        <v>80</v>
      </c>
      <c r="B6" s="30">
        <v>676325</v>
      </c>
      <c r="C6" s="6"/>
      <c r="D6" s="31">
        <v>723.4</v>
      </c>
      <c r="E6" s="30">
        <v>178484</v>
      </c>
      <c r="F6" s="6"/>
      <c r="G6" s="225">
        <v>705.02</v>
      </c>
      <c r="H6" s="182">
        <v>82776</v>
      </c>
      <c r="I6" s="6"/>
      <c r="J6" s="31">
        <v>691.87</v>
      </c>
      <c r="K6" s="30">
        <v>4131</v>
      </c>
      <c r="L6" s="6"/>
      <c r="M6" s="31">
        <v>845.83</v>
      </c>
    </row>
    <row r="7" spans="1:13" x14ac:dyDescent="0.3">
      <c r="A7" s="7" t="s">
        <v>23</v>
      </c>
      <c r="B7" s="30">
        <v>521506</v>
      </c>
      <c r="C7" s="6"/>
      <c r="D7" s="31">
        <v>1255.31</v>
      </c>
      <c r="E7" s="30">
        <v>64496</v>
      </c>
      <c r="F7" s="6"/>
      <c r="G7" s="225">
        <v>1197.5</v>
      </c>
      <c r="H7" s="182">
        <v>24020</v>
      </c>
      <c r="I7" s="6"/>
      <c r="J7" s="31">
        <v>1214.1400000000001</v>
      </c>
      <c r="K7" s="30">
        <v>2</v>
      </c>
      <c r="L7" s="6"/>
      <c r="M7" s="31">
        <v>1263.8900000000001</v>
      </c>
    </row>
    <row r="8" spans="1:13" x14ac:dyDescent="0.3">
      <c r="A8" s="7" t="s">
        <v>24</v>
      </c>
      <c r="B8" s="30">
        <v>303117</v>
      </c>
      <c r="C8" s="6"/>
      <c r="D8" s="31">
        <v>1694.88</v>
      </c>
      <c r="E8" s="30">
        <v>12247</v>
      </c>
      <c r="F8" s="6"/>
      <c r="G8" s="225">
        <v>1673.21</v>
      </c>
      <c r="H8" s="182">
        <v>4885</v>
      </c>
      <c r="I8" s="6"/>
      <c r="J8" s="31">
        <v>1686.2</v>
      </c>
      <c r="K8" s="30">
        <v>6</v>
      </c>
      <c r="L8" s="6"/>
      <c r="M8" s="31">
        <v>1655.04</v>
      </c>
    </row>
    <row r="9" spans="1:13" x14ac:dyDescent="0.3">
      <c r="A9" s="7" t="s">
        <v>25</v>
      </c>
      <c r="B9" s="30">
        <v>88309</v>
      </c>
      <c r="C9" s="6"/>
      <c r="D9" s="31">
        <v>2210.59</v>
      </c>
      <c r="E9" s="30">
        <v>2177</v>
      </c>
      <c r="F9" s="6"/>
      <c r="G9" s="225">
        <v>2191.4299999999998</v>
      </c>
      <c r="H9" s="182">
        <v>944</v>
      </c>
      <c r="I9" s="6"/>
      <c r="J9" s="31">
        <v>2195.23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22668</v>
      </c>
      <c r="C10" s="6"/>
      <c r="D10" s="31">
        <v>2617.15</v>
      </c>
      <c r="E10" s="30">
        <v>395</v>
      </c>
      <c r="F10" s="6"/>
      <c r="G10" s="225">
        <v>2609.7600000000002</v>
      </c>
      <c r="H10" s="182">
        <v>141</v>
      </c>
      <c r="I10" s="6"/>
      <c r="J10" s="31">
        <v>2602.79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13545</v>
      </c>
      <c r="C11" s="6"/>
      <c r="D11" s="31">
        <v>2865.62</v>
      </c>
      <c r="E11" s="30">
        <v>193</v>
      </c>
      <c r="F11" s="6"/>
      <c r="G11" s="225">
        <v>2861.63</v>
      </c>
      <c r="H11" s="182">
        <v>109</v>
      </c>
      <c r="I11" s="6"/>
      <c r="J11" s="31">
        <v>2876.9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8718</v>
      </c>
      <c r="C12" s="6"/>
      <c r="D12" s="31">
        <v>3115.76</v>
      </c>
      <c r="E12" s="30">
        <v>110</v>
      </c>
      <c r="F12" s="6"/>
      <c r="G12" s="225">
        <v>3117.16</v>
      </c>
      <c r="H12" s="182">
        <v>48</v>
      </c>
      <c r="I12" s="6"/>
      <c r="J12" s="31">
        <v>3092.99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5501</v>
      </c>
      <c r="C13" s="6"/>
      <c r="D13" s="31">
        <v>3364.47</v>
      </c>
      <c r="E13" s="30">
        <v>95</v>
      </c>
      <c r="F13" s="6"/>
      <c r="G13" s="225">
        <v>3377.04</v>
      </c>
      <c r="H13" s="182">
        <v>26</v>
      </c>
      <c r="I13" s="6"/>
      <c r="J13" s="31">
        <v>3364.46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3547</v>
      </c>
      <c r="C14" s="6"/>
      <c r="D14" s="31">
        <v>3616.77</v>
      </c>
      <c r="E14" s="30">
        <v>53</v>
      </c>
      <c r="F14" s="6"/>
      <c r="G14" s="225">
        <v>3603.91</v>
      </c>
      <c r="H14" s="182">
        <v>15</v>
      </c>
      <c r="I14" s="6"/>
      <c r="J14" s="31">
        <v>3600.89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2322</v>
      </c>
      <c r="C15" s="6"/>
      <c r="D15" s="31">
        <v>3864.56</v>
      </c>
      <c r="E15" s="30">
        <v>36</v>
      </c>
      <c r="F15" s="6"/>
      <c r="G15" s="225">
        <v>3869.15</v>
      </c>
      <c r="H15" s="182">
        <v>9</v>
      </c>
      <c r="I15" s="6"/>
      <c r="J15" s="31">
        <v>3870.03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1499</v>
      </c>
      <c r="C16" s="6"/>
      <c r="D16" s="31">
        <v>4122.1499999999996</v>
      </c>
      <c r="E16" s="30">
        <v>13</v>
      </c>
      <c r="F16" s="6"/>
      <c r="G16" s="225">
        <v>4142.6000000000004</v>
      </c>
      <c r="H16" s="182">
        <v>7</v>
      </c>
      <c r="I16" s="6"/>
      <c r="J16" s="31">
        <v>4100.16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1211</v>
      </c>
      <c r="C17" s="6"/>
      <c r="D17" s="31">
        <v>4365.88</v>
      </c>
      <c r="E17" s="30">
        <v>5</v>
      </c>
      <c r="F17" s="6"/>
      <c r="G17" s="225">
        <v>4364.1499999999996</v>
      </c>
      <c r="H17" s="182">
        <v>1</v>
      </c>
      <c r="I17" s="6"/>
      <c r="J17" s="31">
        <v>4262.1499999999996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785</v>
      </c>
      <c r="C18" s="6"/>
      <c r="D18" s="31">
        <v>4626.05</v>
      </c>
      <c r="E18" s="30">
        <v>6</v>
      </c>
      <c r="F18" s="6"/>
      <c r="G18" s="225">
        <v>4608.3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742</v>
      </c>
      <c r="C19" s="6"/>
      <c r="D19" s="31">
        <v>4893.58</v>
      </c>
      <c r="E19" s="30">
        <v>4</v>
      </c>
      <c r="F19" s="6"/>
      <c r="G19" s="225">
        <v>4863.8999999999996</v>
      </c>
      <c r="H19" s="182">
        <v>1</v>
      </c>
      <c r="I19" s="6"/>
      <c r="J19" s="31">
        <v>4993.58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472</v>
      </c>
      <c r="C20" s="6"/>
      <c r="D20" s="31">
        <v>5106.55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6" x14ac:dyDescent="0.3">
      <c r="A21" s="7" t="s">
        <v>93</v>
      </c>
      <c r="B21" s="30">
        <v>274</v>
      </c>
      <c r="C21" s="6"/>
      <c r="D21" s="31">
        <v>5368.32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336</v>
      </c>
      <c r="C22" s="6"/>
      <c r="D22" s="31">
        <v>5895.86</v>
      </c>
      <c r="E22" s="30">
        <v>4</v>
      </c>
      <c r="F22" s="6"/>
      <c r="G22" s="225">
        <v>7655.07</v>
      </c>
      <c r="H22" s="182">
        <v>1</v>
      </c>
      <c r="I22" s="6"/>
      <c r="J22" s="31">
        <v>6200.43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1893941</v>
      </c>
      <c r="C23" s="47"/>
      <c r="D23" s="48"/>
      <c r="E23" s="47">
        <f>SUM(E5:E22)</f>
        <v>385323</v>
      </c>
      <c r="F23" s="47"/>
      <c r="G23" s="48"/>
      <c r="H23" s="47">
        <f>SUM(H5:H22)</f>
        <v>177594</v>
      </c>
      <c r="I23" s="47"/>
      <c r="J23" s="50"/>
      <c r="K23" s="51">
        <f>SUM(K5:K22)</f>
        <v>21735</v>
      </c>
      <c r="L23" s="47"/>
      <c r="M23" s="48"/>
      <c r="O23" s="8"/>
      <c r="P23" s="8"/>
    </row>
    <row r="26" spans="1:16" x14ac:dyDescent="0.3">
      <c r="A26" s="422" t="s">
        <v>18</v>
      </c>
      <c r="B26" s="424" t="s">
        <v>5</v>
      </c>
      <c r="C26" s="425"/>
      <c r="D26" s="425"/>
      <c r="E26" s="424" t="s">
        <v>6</v>
      </c>
      <c r="F26" s="425"/>
      <c r="G26" s="425"/>
      <c r="H26" s="424" t="s">
        <v>19</v>
      </c>
      <c r="I26" s="425"/>
      <c r="J26" s="425"/>
      <c r="K26" s="424" t="s">
        <v>20</v>
      </c>
      <c r="L26" s="425"/>
      <c r="M26" s="425"/>
    </row>
    <row r="27" spans="1:16" x14ac:dyDescent="0.3">
      <c r="A27" s="423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458</v>
      </c>
      <c r="B28" s="30">
        <v>24935</v>
      </c>
      <c r="C28" s="31">
        <v>1444652.53</v>
      </c>
      <c r="D28" s="31">
        <v>57.94</v>
      </c>
      <c r="E28" s="30">
        <v>6762</v>
      </c>
      <c r="F28" s="31">
        <v>436295.98</v>
      </c>
      <c r="G28" s="31">
        <v>64.52</v>
      </c>
      <c r="H28" s="30">
        <v>1145</v>
      </c>
      <c r="I28" s="31">
        <v>68038.429999999993</v>
      </c>
      <c r="J28" s="31">
        <v>59.42</v>
      </c>
      <c r="K28" s="30">
        <v>1373</v>
      </c>
      <c r="L28" s="31">
        <v>103313.54</v>
      </c>
      <c r="M28" s="31">
        <v>75.25</v>
      </c>
    </row>
    <row r="29" spans="1:16" x14ac:dyDescent="0.3">
      <c r="A29" s="14" t="s">
        <v>459</v>
      </c>
      <c r="B29" s="30">
        <v>19859</v>
      </c>
      <c r="C29" s="31">
        <v>2877023.01</v>
      </c>
      <c r="D29" s="31">
        <v>144.87</v>
      </c>
      <c r="E29" s="30">
        <v>10935</v>
      </c>
      <c r="F29" s="31">
        <v>1704060.38</v>
      </c>
      <c r="G29" s="31">
        <v>155.84</v>
      </c>
      <c r="H29" s="30">
        <v>935</v>
      </c>
      <c r="I29" s="31">
        <v>136290.78</v>
      </c>
      <c r="J29" s="31">
        <v>145.77000000000001</v>
      </c>
      <c r="K29" s="30">
        <v>3317</v>
      </c>
      <c r="L29" s="31">
        <v>521113.16</v>
      </c>
      <c r="M29" s="31">
        <v>157.1</v>
      </c>
    </row>
    <row r="30" spans="1:16" x14ac:dyDescent="0.3">
      <c r="A30" s="14" t="s">
        <v>460</v>
      </c>
      <c r="B30" s="30">
        <v>12209</v>
      </c>
      <c r="C30" s="31">
        <v>3021672.66</v>
      </c>
      <c r="D30" s="31">
        <v>247.5</v>
      </c>
      <c r="E30" s="30">
        <v>12530</v>
      </c>
      <c r="F30" s="31">
        <v>2949782.75</v>
      </c>
      <c r="G30" s="31">
        <v>235.42</v>
      </c>
      <c r="H30" s="30">
        <v>2584</v>
      </c>
      <c r="I30" s="31">
        <v>683541.21</v>
      </c>
      <c r="J30" s="31">
        <v>264.52999999999997</v>
      </c>
      <c r="K30" s="30">
        <v>2054</v>
      </c>
      <c r="L30" s="31">
        <v>513952.06</v>
      </c>
      <c r="M30" s="31">
        <v>250.22</v>
      </c>
    </row>
    <row r="31" spans="1:16" x14ac:dyDescent="0.3">
      <c r="A31" s="14" t="s">
        <v>461</v>
      </c>
      <c r="B31" s="30">
        <v>61471</v>
      </c>
      <c r="C31" s="31">
        <v>23098739.940000001</v>
      </c>
      <c r="D31" s="31">
        <v>375.77</v>
      </c>
      <c r="E31" s="30">
        <v>26588</v>
      </c>
      <c r="F31" s="31">
        <v>10003410.91</v>
      </c>
      <c r="G31" s="31">
        <v>376.24</v>
      </c>
      <c r="H31" s="30">
        <v>29461</v>
      </c>
      <c r="I31" s="31">
        <v>11091735.869999999</v>
      </c>
      <c r="J31" s="31">
        <v>376.49</v>
      </c>
      <c r="K31" s="30">
        <v>10745</v>
      </c>
      <c r="L31" s="31">
        <v>4118964.75</v>
      </c>
      <c r="M31" s="31">
        <v>383.34</v>
      </c>
    </row>
    <row r="32" spans="1:16" x14ac:dyDescent="0.3">
      <c r="A32" s="14" t="s">
        <v>462</v>
      </c>
      <c r="B32" s="30">
        <v>124590</v>
      </c>
      <c r="C32" s="31">
        <v>56984574.729999997</v>
      </c>
      <c r="D32" s="31">
        <v>457.38</v>
      </c>
      <c r="E32" s="30">
        <v>70190</v>
      </c>
      <c r="F32" s="31">
        <v>30927473.41</v>
      </c>
      <c r="G32" s="31">
        <v>440.63</v>
      </c>
      <c r="H32" s="30">
        <v>30482</v>
      </c>
      <c r="I32" s="31">
        <v>13864522.73</v>
      </c>
      <c r="J32" s="31">
        <v>454.84</v>
      </c>
      <c r="K32" s="30">
        <v>107</v>
      </c>
      <c r="L32" s="31">
        <v>45261</v>
      </c>
      <c r="M32" s="31">
        <v>423</v>
      </c>
    </row>
    <row r="33" spans="1:13" x14ac:dyDescent="0.3">
      <c r="A33" s="14" t="s">
        <v>463</v>
      </c>
      <c r="B33" s="30">
        <v>178693</v>
      </c>
      <c r="C33" s="31">
        <v>98570467.810000002</v>
      </c>
      <c r="D33" s="31">
        <v>551.62</v>
      </c>
      <c r="E33" s="30">
        <v>61087</v>
      </c>
      <c r="F33" s="31">
        <v>33446860.870000001</v>
      </c>
      <c r="G33" s="31">
        <v>547.53</v>
      </c>
      <c r="H33" s="30">
        <v>29054</v>
      </c>
      <c r="I33" s="31">
        <v>15904980.109999999</v>
      </c>
      <c r="J33" s="31">
        <v>547.42999999999995</v>
      </c>
      <c r="K33" s="30">
        <v>14</v>
      </c>
      <c r="L33" s="31">
        <v>8230.6</v>
      </c>
      <c r="M33" s="31">
        <v>587.9</v>
      </c>
    </row>
    <row r="34" spans="1:13" x14ac:dyDescent="0.3">
      <c r="A34" s="14" t="s">
        <v>464</v>
      </c>
      <c r="B34" s="30">
        <v>150845</v>
      </c>
      <c r="C34" s="31">
        <v>97778778.579999998</v>
      </c>
      <c r="D34" s="31">
        <v>648.21</v>
      </c>
      <c r="E34" s="30">
        <v>34709</v>
      </c>
      <c r="F34" s="31">
        <v>22450957.489999998</v>
      </c>
      <c r="G34" s="31">
        <v>646.83000000000004</v>
      </c>
      <c r="H34" s="30">
        <v>19493</v>
      </c>
      <c r="I34" s="31">
        <v>12564282.130000001</v>
      </c>
      <c r="J34" s="31">
        <v>644.54999999999995</v>
      </c>
      <c r="K34" s="30">
        <v>0</v>
      </c>
      <c r="L34" s="31">
        <v>0</v>
      </c>
      <c r="M34" s="31">
        <v>0</v>
      </c>
    </row>
    <row r="35" spans="1:13" x14ac:dyDescent="0.3">
      <c r="A35" s="14" t="s">
        <v>465</v>
      </c>
      <c r="B35" s="30">
        <v>128020</v>
      </c>
      <c r="C35" s="31">
        <v>95792747.489999995</v>
      </c>
      <c r="D35" s="31">
        <v>748.26</v>
      </c>
      <c r="E35" s="30">
        <v>29590</v>
      </c>
      <c r="F35" s="31">
        <v>22142960.289999999</v>
      </c>
      <c r="G35" s="31">
        <v>748.33</v>
      </c>
      <c r="H35" s="30">
        <v>10798</v>
      </c>
      <c r="I35" s="31">
        <v>8065493.0800000001</v>
      </c>
      <c r="J35" s="31">
        <v>746.94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466</v>
      </c>
      <c r="B36" s="30">
        <v>108875</v>
      </c>
      <c r="C36" s="31">
        <v>92470227.629999995</v>
      </c>
      <c r="D36" s="31">
        <v>849.32</v>
      </c>
      <c r="E36" s="30">
        <v>26028</v>
      </c>
      <c r="F36" s="31">
        <v>22066299.960000001</v>
      </c>
      <c r="G36" s="31">
        <v>847.79</v>
      </c>
      <c r="H36" s="30">
        <v>14949</v>
      </c>
      <c r="I36" s="31">
        <v>12660604.460000001</v>
      </c>
      <c r="J36" s="31">
        <v>846.92</v>
      </c>
      <c r="K36" s="30">
        <v>4113</v>
      </c>
      <c r="L36" s="31">
        <v>3482190.3</v>
      </c>
      <c r="M36" s="31">
        <v>846.63</v>
      </c>
    </row>
    <row r="37" spans="1:13" x14ac:dyDescent="0.3">
      <c r="A37" s="14" t="s">
        <v>467</v>
      </c>
      <c r="B37" s="30">
        <v>109892</v>
      </c>
      <c r="C37" s="31">
        <v>104643174.8</v>
      </c>
      <c r="D37" s="31">
        <v>952.24</v>
      </c>
      <c r="E37" s="30">
        <v>27070</v>
      </c>
      <c r="F37" s="31">
        <v>25726999.699999999</v>
      </c>
      <c r="G37" s="31">
        <v>950.39</v>
      </c>
      <c r="H37" s="30">
        <v>8482</v>
      </c>
      <c r="I37" s="31">
        <v>8074551.3700000001</v>
      </c>
      <c r="J37" s="31">
        <v>951.96</v>
      </c>
      <c r="K37" s="30">
        <v>4</v>
      </c>
      <c r="L37" s="31">
        <v>3687.23</v>
      </c>
      <c r="M37" s="31">
        <v>921.81</v>
      </c>
    </row>
    <row r="38" spans="1:13" x14ac:dyDescent="0.3">
      <c r="A38" s="14" t="s">
        <v>468</v>
      </c>
      <c r="B38" s="30">
        <v>105145</v>
      </c>
      <c r="C38" s="31">
        <v>110322897.84999999</v>
      </c>
      <c r="D38" s="31">
        <v>1049.25</v>
      </c>
      <c r="E38" s="30">
        <v>20477</v>
      </c>
      <c r="F38" s="31">
        <v>21420806.52</v>
      </c>
      <c r="G38" s="31">
        <v>1046.0899999999999</v>
      </c>
      <c r="H38" s="30">
        <v>7823</v>
      </c>
      <c r="I38" s="31">
        <v>8211379.71</v>
      </c>
      <c r="J38" s="31">
        <v>1049.6500000000001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469</v>
      </c>
      <c r="B39" s="30">
        <v>96726</v>
      </c>
      <c r="C39" s="31">
        <v>111191820.34999999</v>
      </c>
      <c r="D39" s="31">
        <v>1149.55</v>
      </c>
      <c r="E39" s="30">
        <v>14660</v>
      </c>
      <c r="F39" s="31">
        <v>16843413.120000001</v>
      </c>
      <c r="G39" s="31">
        <v>1148.94</v>
      </c>
      <c r="H39" s="30">
        <v>3448</v>
      </c>
      <c r="I39" s="31">
        <v>3958143.76</v>
      </c>
      <c r="J39" s="31">
        <v>1147.95</v>
      </c>
      <c r="K39" s="30">
        <v>0</v>
      </c>
      <c r="L39" s="31">
        <v>0</v>
      </c>
      <c r="M39" s="31">
        <v>0</v>
      </c>
    </row>
    <row r="40" spans="1:13" x14ac:dyDescent="0.3">
      <c r="A40" s="14" t="s">
        <v>470</v>
      </c>
      <c r="B40" s="30">
        <v>98018</v>
      </c>
      <c r="C40" s="31">
        <v>122594134.90000001</v>
      </c>
      <c r="D40" s="31">
        <v>1250.73</v>
      </c>
      <c r="E40" s="30">
        <v>13010</v>
      </c>
      <c r="F40" s="31">
        <v>16236186.890000001</v>
      </c>
      <c r="G40" s="31">
        <v>1247.98</v>
      </c>
      <c r="H40" s="30">
        <v>5219</v>
      </c>
      <c r="I40" s="31">
        <v>6500725.1399999997</v>
      </c>
      <c r="J40" s="31">
        <v>1245.5899999999999</v>
      </c>
      <c r="K40" s="30">
        <v>2</v>
      </c>
      <c r="L40" s="31">
        <v>2527.7800000000002</v>
      </c>
      <c r="M40" s="31">
        <v>1263.8900000000001</v>
      </c>
    </row>
    <row r="41" spans="1:13" x14ac:dyDescent="0.3">
      <c r="A41" s="14" t="s">
        <v>471</v>
      </c>
      <c r="B41" s="30">
        <v>108237</v>
      </c>
      <c r="C41" s="31">
        <v>146507897.21000001</v>
      </c>
      <c r="D41" s="31">
        <v>1353.58</v>
      </c>
      <c r="E41" s="30">
        <v>9171</v>
      </c>
      <c r="F41" s="31">
        <v>12379490.050000001</v>
      </c>
      <c r="G41" s="31">
        <v>1349.85</v>
      </c>
      <c r="H41" s="30">
        <v>4024</v>
      </c>
      <c r="I41" s="31">
        <v>5424776.7800000003</v>
      </c>
      <c r="J41" s="31">
        <v>1348.11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472</v>
      </c>
      <c r="B42" s="30">
        <v>113380</v>
      </c>
      <c r="C42" s="31">
        <v>164032877.03</v>
      </c>
      <c r="D42" s="31">
        <v>1446.75</v>
      </c>
      <c r="E42" s="30">
        <v>7178</v>
      </c>
      <c r="F42" s="31">
        <v>10354176.890000001</v>
      </c>
      <c r="G42" s="31">
        <v>1442.49</v>
      </c>
      <c r="H42" s="30">
        <v>3506</v>
      </c>
      <c r="I42" s="31">
        <v>5068701.38</v>
      </c>
      <c r="J42" s="31">
        <v>1445.72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473</v>
      </c>
      <c r="B43" s="30">
        <v>94110</v>
      </c>
      <c r="C43" s="31">
        <v>145769695.90000001</v>
      </c>
      <c r="D43" s="31">
        <v>1548.93</v>
      </c>
      <c r="E43" s="30">
        <v>4650</v>
      </c>
      <c r="F43" s="31">
        <v>7189597.3499999996</v>
      </c>
      <c r="G43" s="31">
        <v>1546.15</v>
      </c>
      <c r="H43" s="30">
        <v>1761</v>
      </c>
      <c r="I43" s="31">
        <v>2719803.43</v>
      </c>
      <c r="J43" s="31">
        <v>1544.47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474</v>
      </c>
      <c r="B44" s="30">
        <v>77182</v>
      </c>
      <c r="C44" s="31">
        <v>127193599.03</v>
      </c>
      <c r="D44" s="31">
        <v>1647.97</v>
      </c>
      <c r="E44" s="30">
        <v>3126</v>
      </c>
      <c r="F44" s="31">
        <v>5150658</v>
      </c>
      <c r="G44" s="31">
        <v>1647.68</v>
      </c>
      <c r="H44" s="30">
        <v>1094</v>
      </c>
      <c r="I44" s="31">
        <v>1805446.26</v>
      </c>
      <c r="J44" s="31">
        <v>1650.32</v>
      </c>
      <c r="K44" s="30">
        <v>6</v>
      </c>
      <c r="L44" s="31">
        <v>9930.24</v>
      </c>
      <c r="M44" s="31">
        <v>1655.04</v>
      </c>
    </row>
    <row r="45" spans="1:13" x14ac:dyDescent="0.3">
      <c r="A45" s="14" t="s">
        <v>475</v>
      </c>
      <c r="B45" s="30">
        <v>57610</v>
      </c>
      <c r="C45" s="31">
        <v>100676470.77</v>
      </c>
      <c r="D45" s="31">
        <v>1747.55</v>
      </c>
      <c r="E45" s="30">
        <v>2068</v>
      </c>
      <c r="F45" s="31">
        <v>3613414.73</v>
      </c>
      <c r="G45" s="31">
        <v>1747.3</v>
      </c>
      <c r="H45" s="30">
        <v>840</v>
      </c>
      <c r="I45" s="31">
        <v>1469694.23</v>
      </c>
      <c r="J45" s="31">
        <v>1749.64</v>
      </c>
      <c r="K45" s="30">
        <v>0</v>
      </c>
      <c r="L45" s="31">
        <v>0</v>
      </c>
      <c r="M45" s="31">
        <v>0</v>
      </c>
    </row>
    <row r="46" spans="1:13" x14ac:dyDescent="0.3">
      <c r="A46" s="14" t="s">
        <v>476</v>
      </c>
      <c r="B46" s="30">
        <v>43926</v>
      </c>
      <c r="C46" s="31">
        <v>81094315</v>
      </c>
      <c r="D46" s="31">
        <v>1846.16</v>
      </c>
      <c r="E46" s="30">
        <v>1435</v>
      </c>
      <c r="F46" s="31">
        <v>2652160.27</v>
      </c>
      <c r="G46" s="31">
        <v>1848.2</v>
      </c>
      <c r="H46" s="30">
        <v>735</v>
      </c>
      <c r="I46" s="31">
        <v>1357950.45</v>
      </c>
      <c r="J46" s="31">
        <v>1847.55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477</v>
      </c>
      <c r="B47" s="30">
        <v>30289</v>
      </c>
      <c r="C47" s="31">
        <v>59013595.579999998</v>
      </c>
      <c r="D47" s="31">
        <v>1948.35</v>
      </c>
      <c r="E47" s="30">
        <v>968</v>
      </c>
      <c r="F47" s="31">
        <v>1885942.23</v>
      </c>
      <c r="G47" s="31">
        <v>1948.29</v>
      </c>
      <c r="H47" s="30">
        <v>455</v>
      </c>
      <c r="I47" s="31">
        <v>884187.15</v>
      </c>
      <c r="J47" s="31">
        <v>1943.27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478</v>
      </c>
      <c r="B48" s="30">
        <v>54748</v>
      </c>
      <c r="C48" s="31">
        <v>115785902.42</v>
      </c>
      <c r="D48" s="31">
        <v>2114.89</v>
      </c>
      <c r="E48" s="30">
        <v>1463</v>
      </c>
      <c r="F48" s="31">
        <v>3086654.73</v>
      </c>
      <c r="G48" s="31">
        <v>2109.81</v>
      </c>
      <c r="H48" s="30">
        <v>622</v>
      </c>
      <c r="I48" s="31">
        <v>1313412.33</v>
      </c>
      <c r="J48" s="31">
        <v>2111.6</v>
      </c>
      <c r="K48" s="30">
        <v>0</v>
      </c>
      <c r="L48" s="31">
        <v>0</v>
      </c>
      <c r="M48" s="31">
        <v>0</v>
      </c>
    </row>
    <row r="49" spans="1:16" x14ac:dyDescent="0.3">
      <c r="A49" s="14" t="s">
        <v>479</v>
      </c>
      <c r="B49" s="30">
        <v>33561</v>
      </c>
      <c r="C49" s="31">
        <v>79429012.040000007</v>
      </c>
      <c r="D49" s="31">
        <v>2366.71</v>
      </c>
      <c r="E49" s="30">
        <v>714</v>
      </c>
      <c r="F49" s="31">
        <v>1684089.68</v>
      </c>
      <c r="G49" s="31">
        <v>2358.67</v>
      </c>
      <c r="H49" s="30">
        <v>322</v>
      </c>
      <c r="I49" s="31">
        <v>758888.46</v>
      </c>
      <c r="J49" s="31">
        <v>2356.8000000000002</v>
      </c>
      <c r="K49" s="30">
        <v>0</v>
      </c>
      <c r="L49" s="31">
        <v>0</v>
      </c>
      <c r="M49" s="31">
        <v>0</v>
      </c>
    </row>
    <row r="50" spans="1:16" x14ac:dyDescent="0.3">
      <c r="A50" s="14" t="s">
        <v>480</v>
      </c>
      <c r="B50" s="30">
        <v>22668</v>
      </c>
      <c r="C50" s="31">
        <v>59325658.990000002</v>
      </c>
      <c r="D50" s="31">
        <v>2617.15</v>
      </c>
      <c r="E50" s="30">
        <v>395</v>
      </c>
      <c r="F50" s="31">
        <v>1030854.31</v>
      </c>
      <c r="G50" s="31">
        <v>2609.7600000000002</v>
      </c>
      <c r="H50" s="30">
        <v>141</v>
      </c>
      <c r="I50" s="31">
        <v>366992.86</v>
      </c>
      <c r="J50" s="31">
        <v>2602.79</v>
      </c>
      <c r="K50" s="30">
        <v>0</v>
      </c>
      <c r="L50" s="31">
        <v>0</v>
      </c>
      <c r="M50" s="31">
        <v>0</v>
      </c>
    </row>
    <row r="51" spans="1:16" x14ac:dyDescent="0.3">
      <c r="A51" s="14" t="s">
        <v>481</v>
      </c>
      <c r="B51" s="30">
        <v>13545</v>
      </c>
      <c r="C51" s="31">
        <v>38814869.020000003</v>
      </c>
      <c r="D51" s="31">
        <v>2865.62</v>
      </c>
      <c r="E51" s="30">
        <v>193</v>
      </c>
      <c r="F51" s="31">
        <v>552294.13</v>
      </c>
      <c r="G51" s="31">
        <v>2861.63</v>
      </c>
      <c r="H51" s="30">
        <v>109</v>
      </c>
      <c r="I51" s="31">
        <v>313581.98</v>
      </c>
      <c r="J51" s="31">
        <v>2876.9</v>
      </c>
      <c r="K51" s="30">
        <v>0</v>
      </c>
      <c r="L51" s="31">
        <v>0</v>
      </c>
      <c r="M51" s="31">
        <v>0</v>
      </c>
    </row>
    <row r="52" spans="1:16" x14ac:dyDescent="0.3">
      <c r="A52" s="14" t="s">
        <v>482</v>
      </c>
      <c r="B52" s="30">
        <v>8718</v>
      </c>
      <c r="C52" s="31">
        <v>27163170.73</v>
      </c>
      <c r="D52" s="31">
        <v>3115.76</v>
      </c>
      <c r="E52" s="30">
        <v>110</v>
      </c>
      <c r="F52" s="31">
        <v>342887.54</v>
      </c>
      <c r="G52" s="31">
        <v>3117.16</v>
      </c>
      <c r="H52" s="30">
        <v>48</v>
      </c>
      <c r="I52" s="31">
        <v>148463.63</v>
      </c>
      <c r="J52" s="31">
        <v>3092.99</v>
      </c>
      <c r="K52" s="30">
        <v>0</v>
      </c>
      <c r="L52" s="31">
        <v>0</v>
      </c>
      <c r="M52" s="31">
        <v>0</v>
      </c>
    </row>
    <row r="53" spans="1:16" x14ac:dyDescent="0.3">
      <c r="A53" s="14" t="s">
        <v>483</v>
      </c>
      <c r="B53" s="30">
        <v>5501</v>
      </c>
      <c r="C53" s="31">
        <v>18507923.760000002</v>
      </c>
      <c r="D53" s="31">
        <v>3364.47</v>
      </c>
      <c r="E53" s="30">
        <v>95</v>
      </c>
      <c r="F53" s="31">
        <v>320819.11</v>
      </c>
      <c r="G53" s="31">
        <v>3377.04</v>
      </c>
      <c r="H53" s="30">
        <v>26</v>
      </c>
      <c r="I53" s="31">
        <v>87476.08</v>
      </c>
      <c r="J53" s="31">
        <v>3364.46</v>
      </c>
      <c r="K53" s="30">
        <v>0</v>
      </c>
      <c r="L53" s="31">
        <v>0</v>
      </c>
      <c r="M53" s="31">
        <v>0</v>
      </c>
    </row>
    <row r="54" spans="1:16" x14ac:dyDescent="0.3">
      <c r="A54" s="14" t="s">
        <v>484</v>
      </c>
      <c r="B54" s="30">
        <v>3547</v>
      </c>
      <c r="C54" s="31">
        <v>12828695.810000001</v>
      </c>
      <c r="D54" s="31">
        <v>3616.77</v>
      </c>
      <c r="E54" s="30">
        <v>53</v>
      </c>
      <c r="F54" s="31">
        <v>191007.33</v>
      </c>
      <c r="G54" s="31">
        <v>3603.91</v>
      </c>
      <c r="H54" s="30">
        <v>15</v>
      </c>
      <c r="I54" s="31">
        <v>54013.29</v>
      </c>
      <c r="J54" s="31">
        <v>3600.89</v>
      </c>
      <c r="K54" s="30">
        <v>0</v>
      </c>
      <c r="L54" s="31">
        <v>0</v>
      </c>
      <c r="M54" s="31">
        <v>0</v>
      </c>
    </row>
    <row r="55" spans="1:16" x14ac:dyDescent="0.3">
      <c r="A55" s="14" t="s">
        <v>485</v>
      </c>
      <c r="B55" s="30">
        <v>2322</v>
      </c>
      <c r="C55" s="31">
        <v>8973514.4100000001</v>
      </c>
      <c r="D55" s="31">
        <v>3864.56</v>
      </c>
      <c r="E55" s="30">
        <v>36</v>
      </c>
      <c r="F55" s="31">
        <v>139289.24</v>
      </c>
      <c r="G55" s="31">
        <v>3869.15</v>
      </c>
      <c r="H55" s="30">
        <v>9</v>
      </c>
      <c r="I55" s="31">
        <v>34830.25</v>
      </c>
      <c r="J55" s="31">
        <v>3870.03</v>
      </c>
      <c r="K55" s="30">
        <v>0</v>
      </c>
      <c r="L55" s="31">
        <v>0</v>
      </c>
      <c r="M55" s="31">
        <v>0</v>
      </c>
    </row>
    <row r="56" spans="1:16" x14ac:dyDescent="0.3">
      <c r="A56" s="14" t="s">
        <v>486</v>
      </c>
      <c r="B56" s="30">
        <v>1499</v>
      </c>
      <c r="C56" s="31">
        <v>6179104.3099999996</v>
      </c>
      <c r="D56" s="31">
        <v>4122.1499999999996</v>
      </c>
      <c r="E56" s="30">
        <v>13</v>
      </c>
      <c r="F56" s="31">
        <v>53853.75</v>
      </c>
      <c r="G56" s="31">
        <v>4142.6000000000004</v>
      </c>
      <c r="H56" s="30">
        <v>7</v>
      </c>
      <c r="I56" s="31">
        <v>28701.09</v>
      </c>
      <c r="J56" s="31">
        <v>4100.16</v>
      </c>
      <c r="K56" s="30">
        <v>0</v>
      </c>
      <c r="L56" s="31">
        <v>0</v>
      </c>
      <c r="M56" s="31">
        <v>0</v>
      </c>
    </row>
    <row r="57" spans="1:16" x14ac:dyDescent="0.3">
      <c r="A57" s="14" t="s">
        <v>487</v>
      </c>
      <c r="B57" s="30">
        <v>1211</v>
      </c>
      <c r="C57" s="31">
        <v>5287083.07</v>
      </c>
      <c r="D57" s="31">
        <v>4365.88</v>
      </c>
      <c r="E57" s="30">
        <v>5</v>
      </c>
      <c r="F57" s="31">
        <v>21820.74</v>
      </c>
      <c r="G57" s="31">
        <v>4364.1499999999996</v>
      </c>
      <c r="H57" s="30">
        <v>1</v>
      </c>
      <c r="I57" s="31">
        <v>4262.1499999999996</v>
      </c>
      <c r="J57" s="31">
        <v>4262.1499999999996</v>
      </c>
      <c r="K57" s="30">
        <v>0</v>
      </c>
      <c r="L57" s="31">
        <v>0</v>
      </c>
      <c r="M57" s="31">
        <v>0</v>
      </c>
    </row>
    <row r="58" spans="1:16" x14ac:dyDescent="0.3">
      <c r="A58" s="14" t="s">
        <v>488</v>
      </c>
      <c r="B58" s="30">
        <v>785</v>
      </c>
      <c r="C58" s="31">
        <v>3631447.19</v>
      </c>
      <c r="D58" s="31">
        <v>4626.05</v>
      </c>
      <c r="E58" s="30">
        <v>6</v>
      </c>
      <c r="F58" s="31">
        <v>27649.77</v>
      </c>
      <c r="G58" s="31">
        <v>4608.3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6" x14ac:dyDescent="0.3">
      <c r="A59" s="14" t="s">
        <v>489</v>
      </c>
      <c r="B59" s="30">
        <v>742</v>
      </c>
      <c r="C59" s="31">
        <v>3631036.08</v>
      </c>
      <c r="D59" s="31">
        <v>4893.58</v>
      </c>
      <c r="E59" s="30">
        <v>4</v>
      </c>
      <c r="F59" s="31">
        <v>19455.59</v>
      </c>
      <c r="G59" s="31">
        <v>4863.8999999999996</v>
      </c>
      <c r="H59" s="30">
        <v>1</v>
      </c>
      <c r="I59" s="31">
        <v>4993.58</v>
      </c>
      <c r="J59" s="31">
        <v>4993.58</v>
      </c>
      <c r="K59" s="30">
        <v>0</v>
      </c>
      <c r="L59" s="31">
        <v>0</v>
      </c>
      <c r="M59" s="31">
        <v>0</v>
      </c>
    </row>
    <row r="60" spans="1:16" x14ac:dyDescent="0.3">
      <c r="A60" s="14" t="s">
        <v>490</v>
      </c>
      <c r="B60" s="30">
        <v>472</v>
      </c>
      <c r="C60" s="31">
        <v>2410293.38</v>
      </c>
      <c r="D60" s="31">
        <v>5106.55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6" x14ac:dyDescent="0.3">
      <c r="A61" s="14" t="s">
        <v>491</v>
      </c>
      <c r="B61" s="30">
        <v>274</v>
      </c>
      <c r="C61" s="31">
        <v>1470919.74</v>
      </c>
      <c r="D61" s="31">
        <v>5368.32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6" x14ac:dyDescent="0.3">
      <c r="A62" s="34" t="s">
        <v>492</v>
      </c>
      <c r="B62" s="30">
        <v>336</v>
      </c>
      <c r="C62" s="31">
        <v>1981008.52</v>
      </c>
      <c r="D62" s="31">
        <v>5895.86</v>
      </c>
      <c r="E62" s="30">
        <v>4</v>
      </c>
      <c r="F62" s="31">
        <v>30620.29</v>
      </c>
      <c r="G62" s="31">
        <v>7655.07</v>
      </c>
      <c r="H62" s="30">
        <v>1</v>
      </c>
      <c r="I62" s="31">
        <v>6200.43</v>
      </c>
      <c r="J62" s="31">
        <v>6200.43</v>
      </c>
      <c r="K62" s="30">
        <v>0</v>
      </c>
      <c r="L62" s="31">
        <v>0</v>
      </c>
      <c r="M62" s="31">
        <v>0</v>
      </c>
    </row>
    <row r="63" spans="1:16" ht="15.6" x14ac:dyDescent="0.3">
      <c r="A63" s="45" t="s">
        <v>10</v>
      </c>
      <c r="B63" s="47">
        <f>SUM(B28:B62)</f>
        <v>1893941</v>
      </c>
      <c r="C63" s="48">
        <f>SUM(C28:C62)</f>
        <v>2130499002.27</v>
      </c>
      <c r="D63" s="47"/>
      <c r="E63" s="47">
        <f>SUM(E28:E62)</f>
        <v>385323</v>
      </c>
      <c r="F63" s="48">
        <f>SUM(F28:F62)</f>
        <v>277082244</v>
      </c>
      <c r="G63" s="47"/>
      <c r="H63" s="47">
        <f>SUM(H28:H62)</f>
        <v>177594</v>
      </c>
      <c r="I63" s="48">
        <f>SUM(I28:I62)</f>
        <v>123656937.24000002</v>
      </c>
      <c r="J63" s="47"/>
      <c r="K63" s="47">
        <f>SUM(K28:K62)</f>
        <v>21735</v>
      </c>
      <c r="L63" s="48">
        <f>SUM(L28:L62)</f>
        <v>8809170.6600000001</v>
      </c>
      <c r="M63" s="47"/>
      <c r="O63" s="8"/>
      <c r="P63" s="8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8"/>
      <c r="E68" s="8"/>
      <c r="F68" s="9"/>
    </row>
    <row r="69" spans="2:6" x14ac:dyDescent="0.3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workbookViewId="0">
      <selection activeCell="G22" sqref="G22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44140625" bestFit="1" customWidth="1"/>
    <col min="16" max="16" width="8.33203125" bestFit="1" customWidth="1"/>
    <col min="17" max="17" width="10.6640625" customWidth="1"/>
    <col min="19" max="19" width="15.44140625" bestFit="1" customWidth="1"/>
  </cols>
  <sheetData>
    <row r="1" spans="1:20" ht="15.6" x14ac:dyDescent="0.3">
      <c r="A1" s="426" t="s">
        <v>707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0" ht="16.2" thickBo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3">
      <c r="A3" s="438" t="s">
        <v>18</v>
      </c>
      <c r="B3" s="434" t="s">
        <v>5</v>
      </c>
      <c r="C3" s="435"/>
      <c r="D3" s="435"/>
      <c r="E3" s="437"/>
      <c r="F3" s="434" t="s">
        <v>6</v>
      </c>
      <c r="G3" s="435"/>
      <c r="H3" s="435"/>
      <c r="I3" s="437"/>
      <c r="J3" s="434" t="s">
        <v>19</v>
      </c>
      <c r="K3" s="435"/>
      <c r="L3" s="435"/>
      <c r="M3" s="437"/>
      <c r="N3" s="434" t="s">
        <v>20</v>
      </c>
      <c r="O3" s="435"/>
      <c r="P3" s="435"/>
      <c r="Q3" s="436"/>
    </row>
    <row r="4" spans="1:20" ht="15" thickBot="1" x14ac:dyDescent="0.35">
      <c r="A4" s="439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0" x14ac:dyDescent="0.3">
      <c r="A5" s="156" t="s">
        <v>458</v>
      </c>
      <c r="B5" s="157">
        <v>24935</v>
      </c>
      <c r="C5" s="158">
        <v>1444652.53</v>
      </c>
      <c r="D5" s="158">
        <v>57.94</v>
      </c>
      <c r="E5" s="158">
        <v>58.41</v>
      </c>
      <c r="F5" s="157">
        <v>6762</v>
      </c>
      <c r="G5" s="158">
        <v>436295.98</v>
      </c>
      <c r="H5" s="158">
        <v>64.52</v>
      </c>
      <c r="I5" s="158">
        <v>67.989999999999995</v>
      </c>
      <c r="J5" s="157">
        <v>1145</v>
      </c>
      <c r="K5" s="158">
        <v>68038.429999999993</v>
      </c>
      <c r="L5" s="158">
        <v>59.42</v>
      </c>
      <c r="M5" s="158">
        <v>61.05</v>
      </c>
      <c r="N5" s="157">
        <v>1373</v>
      </c>
      <c r="O5" s="158">
        <v>103313.54</v>
      </c>
      <c r="P5" s="159">
        <v>75.25</v>
      </c>
      <c r="Q5" s="160">
        <v>74.900000000000006</v>
      </c>
    </row>
    <row r="6" spans="1:20" x14ac:dyDescent="0.3">
      <c r="A6" s="149" t="s">
        <v>459</v>
      </c>
      <c r="B6" s="102">
        <v>19859</v>
      </c>
      <c r="C6" s="103">
        <v>2877023.01</v>
      </c>
      <c r="D6" s="103">
        <v>144.87</v>
      </c>
      <c r="E6" s="103">
        <v>142.15</v>
      </c>
      <c r="F6" s="102">
        <v>10935</v>
      </c>
      <c r="G6" s="103">
        <v>1704060.38</v>
      </c>
      <c r="H6" s="103">
        <v>155.84</v>
      </c>
      <c r="I6" s="103">
        <v>152.05000000000001</v>
      </c>
      <c r="J6" s="102">
        <v>935</v>
      </c>
      <c r="K6" s="103">
        <v>136290.78</v>
      </c>
      <c r="L6" s="103">
        <v>145.77000000000001</v>
      </c>
      <c r="M6" s="103">
        <v>141.78</v>
      </c>
      <c r="N6" s="102">
        <v>3317</v>
      </c>
      <c r="O6" s="103">
        <v>521113.16</v>
      </c>
      <c r="P6" s="101">
        <v>157.1</v>
      </c>
      <c r="Q6" s="150">
        <v>164.27</v>
      </c>
    </row>
    <row r="7" spans="1:20" x14ac:dyDescent="0.3">
      <c r="A7" s="149" t="s">
        <v>460</v>
      </c>
      <c r="B7" s="102">
        <v>12209</v>
      </c>
      <c r="C7" s="103">
        <v>3021672.66</v>
      </c>
      <c r="D7" s="103">
        <v>247.5</v>
      </c>
      <c r="E7" s="103">
        <v>246.63</v>
      </c>
      <c r="F7" s="102">
        <v>12530</v>
      </c>
      <c r="G7" s="103">
        <v>2949782.75</v>
      </c>
      <c r="H7" s="103">
        <v>235.42</v>
      </c>
      <c r="I7" s="103">
        <v>227.55</v>
      </c>
      <c r="J7" s="102">
        <v>2584</v>
      </c>
      <c r="K7" s="103">
        <v>683541.21</v>
      </c>
      <c r="L7" s="103">
        <v>264.52999999999997</v>
      </c>
      <c r="M7" s="103">
        <v>268.63</v>
      </c>
      <c r="N7" s="102">
        <v>2054</v>
      </c>
      <c r="O7" s="103">
        <v>513952.06</v>
      </c>
      <c r="P7" s="101">
        <v>250.22</v>
      </c>
      <c r="Q7" s="150">
        <v>247.9</v>
      </c>
    </row>
    <row r="8" spans="1:20" x14ac:dyDescent="0.3">
      <c r="A8" s="149" t="s">
        <v>461</v>
      </c>
      <c r="B8" s="102">
        <v>61471</v>
      </c>
      <c r="C8" s="103">
        <v>23098739.940000001</v>
      </c>
      <c r="D8" s="103">
        <v>375.77</v>
      </c>
      <c r="E8" s="103">
        <v>387.9</v>
      </c>
      <c r="F8" s="102">
        <v>26588</v>
      </c>
      <c r="G8" s="103">
        <v>10003410.91</v>
      </c>
      <c r="H8" s="103">
        <v>376.24</v>
      </c>
      <c r="I8" s="103">
        <v>387.9</v>
      </c>
      <c r="J8" s="102">
        <v>29461</v>
      </c>
      <c r="K8" s="103">
        <v>11091735.869999999</v>
      </c>
      <c r="L8" s="103">
        <v>376.49</v>
      </c>
      <c r="M8" s="103">
        <v>387.9</v>
      </c>
      <c r="N8" s="102">
        <v>10745</v>
      </c>
      <c r="O8" s="103">
        <v>4118964.75</v>
      </c>
      <c r="P8" s="101">
        <v>383.34</v>
      </c>
      <c r="Q8" s="150">
        <v>387.9</v>
      </c>
    </row>
    <row r="9" spans="1:20" x14ac:dyDescent="0.3">
      <c r="A9" s="149" t="s">
        <v>462</v>
      </c>
      <c r="B9" s="102">
        <v>124590</v>
      </c>
      <c r="C9" s="103">
        <v>56984574.729999997</v>
      </c>
      <c r="D9" s="103">
        <v>457.38</v>
      </c>
      <c r="E9" s="103">
        <v>461.72</v>
      </c>
      <c r="F9" s="102">
        <v>70190</v>
      </c>
      <c r="G9" s="103">
        <v>30927473.41</v>
      </c>
      <c r="H9" s="103">
        <v>440.63</v>
      </c>
      <c r="I9" s="103">
        <v>435.14</v>
      </c>
      <c r="J9" s="102">
        <v>30482</v>
      </c>
      <c r="K9" s="103">
        <v>13864522.73</v>
      </c>
      <c r="L9" s="103">
        <v>454.84</v>
      </c>
      <c r="M9" s="103">
        <v>459.31</v>
      </c>
      <c r="N9" s="102">
        <v>107</v>
      </c>
      <c r="O9" s="103">
        <v>45261</v>
      </c>
      <c r="P9" s="101">
        <v>423</v>
      </c>
      <c r="Q9" s="150">
        <v>423</v>
      </c>
    </row>
    <row r="10" spans="1:20" x14ac:dyDescent="0.3">
      <c r="A10" s="149" t="s">
        <v>463</v>
      </c>
      <c r="B10" s="102">
        <v>178693</v>
      </c>
      <c r="C10" s="103">
        <v>98570467.810000002</v>
      </c>
      <c r="D10" s="103">
        <v>551.62</v>
      </c>
      <c r="E10" s="103">
        <v>554.36</v>
      </c>
      <c r="F10" s="102">
        <v>61087</v>
      </c>
      <c r="G10" s="103">
        <v>33446860.870000001</v>
      </c>
      <c r="H10" s="103">
        <v>547.53</v>
      </c>
      <c r="I10" s="103">
        <v>542.41</v>
      </c>
      <c r="J10" s="102">
        <v>29054</v>
      </c>
      <c r="K10" s="103">
        <v>15904980.109999999</v>
      </c>
      <c r="L10" s="103">
        <v>547.42999999999995</v>
      </c>
      <c r="M10" s="103">
        <v>543.77</v>
      </c>
      <c r="N10" s="102">
        <v>14</v>
      </c>
      <c r="O10" s="103">
        <v>8230.6</v>
      </c>
      <c r="P10" s="101">
        <v>587.9</v>
      </c>
      <c r="Q10" s="150">
        <v>587.9</v>
      </c>
    </row>
    <row r="11" spans="1:20" x14ac:dyDescent="0.3">
      <c r="A11" s="149" t="s">
        <v>464</v>
      </c>
      <c r="B11" s="102">
        <v>150845</v>
      </c>
      <c r="C11" s="103">
        <v>97778778.579999998</v>
      </c>
      <c r="D11" s="103">
        <v>648.21</v>
      </c>
      <c r="E11" s="103">
        <v>647.4</v>
      </c>
      <c r="F11" s="102">
        <v>34709</v>
      </c>
      <c r="G11" s="103">
        <v>22450957.489999998</v>
      </c>
      <c r="H11" s="103">
        <v>646.83000000000004</v>
      </c>
      <c r="I11" s="103">
        <v>645.67999999999995</v>
      </c>
      <c r="J11" s="102">
        <v>19493</v>
      </c>
      <c r="K11" s="103">
        <v>12564282.130000001</v>
      </c>
      <c r="L11" s="103">
        <v>644.54999999999995</v>
      </c>
      <c r="M11" s="103">
        <v>641.34</v>
      </c>
      <c r="N11" s="102">
        <v>0</v>
      </c>
      <c r="O11" s="103">
        <v>0</v>
      </c>
      <c r="P11" s="101">
        <v>0</v>
      </c>
      <c r="Q11" s="150" t="s">
        <v>438</v>
      </c>
    </row>
    <row r="12" spans="1:20" x14ac:dyDescent="0.3">
      <c r="A12" s="149" t="s">
        <v>465</v>
      </c>
      <c r="B12" s="102">
        <v>128020</v>
      </c>
      <c r="C12" s="103">
        <v>95792747.489999995</v>
      </c>
      <c r="D12" s="103">
        <v>748.26</v>
      </c>
      <c r="E12" s="103">
        <v>747.1</v>
      </c>
      <c r="F12" s="102">
        <v>29590</v>
      </c>
      <c r="G12" s="103">
        <v>22142960.289999999</v>
      </c>
      <c r="H12" s="103">
        <v>748.33</v>
      </c>
      <c r="I12" s="103">
        <v>748.84</v>
      </c>
      <c r="J12" s="102">
        <v>10798</v>
      </c>
      <c r="K12" s="103">
        <v>8065493.0800000001</v>
      </c>
      <c r="L12" s="103">
        <v>746.94</v>
      </c>
      <c r="M12" s="103">
        <v>745.95</v>
      </c>
      <c r="N12" s="102">
        <v>0</v>
      </c>
      <c r="O12" s="103">
        <v>0</v>
      </c>
      <c r="P12" s="101">
        <v>0</v>
      </c>
      <c r="Q12" s="150" t="s">
        <v>438</v>
      </c>
    </row>
    <row r="13" spans="1:20" x14ac:dyDescent="0.3">
      <c r="A13" s="149" t="s">
        <v>466</v>
      </c>
      <c r="B13" s="102">
        <v>108875</v>
      </c>
      <c r="C13" s="103">
        <v>92470227.629999995</v>
      </c>
      <c r="D13" s="103">
        <v>849.32</v>
      </c>
      <c r="E13" s="103">
        <v>848.67</v>
      </c>
      <c r="F13" s="102">
        <v>26028</v>
      </c>
      <c r="G13" s="103">
        <v>22066299.960000001</v>
      </c>
      <c r="H13" s="103">
        <v>847.79</v>
      </c>
      <c r="I13" s="103">
        <v>845.22</v>
      </c>
      <c r="J13" s="102">
        <v>14949</v>
      </c>
      <c r="K13" s="103">
        <v>12660604.460000001</v>
      </c>
      <c r="L13" s="103">
        <v>846.92</v>
      </c>
      <c r="M13" s="103">
        <v>846</v>
      </c>
      <c r="N13" s="102">
        <v>4113</v>
      </c>
      <c r="O13" s="103">
        <v>3482190.3</v>
      </c>
      <c r="P13" s="101">
        <v>846.63</v>
      </c>
      <c r="Q13" s="150">
        <v>846</v>
      </c>
    </row>
    <row r="14" spans="1:20" x14ac:dyDescent="0.3">
      <c r="A14" s="149" t="s">
        <v>467</v>
      </c>
      <c r="B14" s="102">
        <v>109892</v>
      </c>
      <c r="C14" s="103">
        <v>104643174.8</v>
      </c>
      <c r="D14" s="103">
        <v>952.24</v>
      </c>
      <c r="E14" s="103">
        <v>953.46</v>
      </c>
      <c r="F14" s="102">
        <v>27070</v>
      </c>
      <c r="G14" s="103">
        <v>25726999.699999999</v>
      </c>
      <c r="H14" s="103">
        <v>950.39</v>
      </c>
      <c r="I14" s="103">
        <v>950.68</v>
      </c>
      <c r="J14" s="102">
        <v>8482</v>
      </c>
      <c r="K14" s="103">
        <v>8074551.3700000001</v>
      </c>
      <c r="L14" s="103">
        <v>951.96</v>
      </c>
      <c r="M14" s="103">
        <v>952.25</v>
      </c>
      <c r="N14" s="102">
        <v>4</v>
      </c>
      <c r="O14" s="103">
        <v>3687.23</v>
      </c>
      <c r="P14" s="101">
        <v>921.81</v>
      </c>
      <c r="Q14" s="150">
        <v>921.58</v>
      </c>
    </row>
    <row r="15" spans="1:20" x14ac:dyDescent="0.3">
      <c r="A15" s="149" t="s">
        <v>445</v>
      </c>
      <c r="B15" s="102">
        <v>521506</v>
      </c>
      <c r="C15" s="103">
        <v>654649627.34000003</v>
      </c>
      <c r="D15" s="103">
        <v>1255.31</v>
      </c>
      <c r="E15" s="103">
        <v>1261.07</v>
      </c>
      <c r="F15" s="102">
        <v>64496</v>
      </c>
      <c r="G15" s="103">
        <v>77234073.469999999</v>
      </c>
      <c r="H15" s="103">
        <v>1197.5</v>
      </c>
      <c r="I15" s="103">
        <v>1179.4000000000001</v>
      </c>
      <c r="J15" s="102">
        <v>24020</v>
      </c>
      <c r="K15" s="103">
        <v>29163726.77</v>
      </c>
      <c r="L15" s="103">
        <v>1214.1400000000001</v>
      </c>
      <c r="M15" s="103">
        <v>1223.58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0" x14ac:dyDescent="0.3">
      <c r="A16" s="149" t="s">
        <v>446</v>
      </c>
      <c r="B16" s="102">
        <v>303117</v>
      </c>
      <c r="C16" s="103">
        <v>513747676.27999997</v>
      </c>
      <c r="D16" s="103">
        <v>1694.88</v>
      </c>
      <c r="E16" s="103">
        <v>1671.88</v>
      </c>
      <c r="F16" s="102">
        <v>12247</v>
      </c>
      <c r="G16" s="103">
        <v>20491772.579999998</v>
      </c>
      <c r="H16" s="103">
        <v>1673.21</v>
      </c>
      <c r="I16" s="103">
        <v>1643.3</v>
      </c>
      <c r="J16" s="102">
        <v>4885</v>
      </c>
      <c r="K16" s="103">
        <v>8237081.5199999996</v>
      </c>
      <c r="L16" s="103">
        <v>1686.2</v>
      </c>
      <c r="M16" s="103">
        <v>1663.36</v>
      </c>
      <c r="N16" s="102">
        <v>6</v>
      </c>
      <c r="O16" s="103">
        <v>9930.24</v>
      </c>
      <c r="P16" s="101">
        <v>1655.04</v>
      </c>
      <c r="Q16" s="150">
        <v>1655.04</v>
      </c>
      <c r="T16" s="8"/>
    </row>
    <row r="17" spans="1:19" x14ac:dyDescent="0.3">
      <c r="A17" s="149" t="s">
        <v>447</v>
      </c>
      <c r="B17" s="102">
        <v>88309</v>
      </c>
      <c r="C17" s="103">
        <v>195214914.46000001</v>
      </c>
      <c r="D17" s="103">
        <v>2210.59</v>
      </c>
      <c r="E17" s="103">
        <v>2192.8200000000002</v>
      </c>
      <c r="F17" s="102">
        <v>2177</v>
      </c>
      <c r="G17" s="103">
        <v>4770744.41</v>
      </c>
      <c r="H17" s="103">
        <v>2191.4299999999998</v>
      </c>
      <c r="I17" s="103">
        <v>2168.5</v>
      </c>
      <c r="J17" s="102">
        <v>944</v>
      </c>
      <c r="K17" s="103">
        <v>2072300.79</v>
      </c>
      <c r="L17" s="103">
        <v>2195.23</v>
      </c>
      <c r="M17" s="103">
        <v>2167.87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3">
      <c r="A18" s="149" t="s">
        <v>494</v>
      </c>
      <c r="B18" s="102">
        <v>36213</v>
      </c>
      <c r="C18" s="103">
        <v>98140528.010000005</v>
      </c>
      <c r="D18" s="103">
        <v>2710.09</v>
      </c>
      <c r="E18" s="103">
        <v>2689.26</v>
      </c>
      <c r="F18" s="102">
        <v>588</v>
      </c>
      <c r="G18" s="103">
        <v>1583148.44</v>
      </c>
      <c r="H18" s="103">
        <v>2692.43</v>
      </c>
      <c r="I18" s="103">
        <v>2673.87</v>
      </c>
      <c r="J18" s="102">
        <v>250</v>
      </c>
      <c r="K18" s="103">
        <v>680574.84</v>
      </c>
      <c r="L18" s="103">
        <v>2722.3</v>
      </c>
      <c r="M18" s="103">
        <v>2705.45</v>
      </c>
      <c r="N18" s="102">
        <v>0</v>
      </c>
      <c r="O18" s="103">
        <v>0</v>
      </c>
      <c r="P18" s="101">
        <v>0</v>
      </c>
      <c r="Q18" s="150" t="s">
        <v>438</v>
      </c>
    </row>
    <row r="19" spans="1:19" x14ac:dyDescent="0.3">
      <c r="A19" s="149" t="s">
        <v>495</v>
      </c>
      <c r="B19" s="102">
        <v>14219</v>
      </c>
      <c r="C19" s="103">
        <v>45671094.490000002</v>
      </c>
      <c r="D19" s="103">
        <v>3211.98</v>
      </c>
      <c r="E19" s="103">
        <v>3195.07</v>
      </c>
      <c r="F19" s="102">
        <v>205</v>
      </c>
      <c r="G19" s="103">
        <v>663706.65</v>
      </c>
      <c r="H19" s="103">
        <v>3237.59</v>
      </c>
      <c r="I19" s="103">
        <v>3220.55</v>
      </c>
      <c r="J19" s="102">
        <v>74</v>
      </c>
      <c r="K19" s="103">
        <v>235939.71</v>
      </c>
      <c r="L19" s="103">
        <v>3188.37</v>
      </c>
      <c r="M19" s="103">
        <v>3172.98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3">
      <c r="A20" s="149" t="s">
        <v>496</v>
      </c>
      <c r="B20" s="102">
        <v>5869</v>
      </c>
      <c r="C20" s="103">
        <v>21802210.219999999</v>
      </c>
      <c r="D20" s="103">
        <v>3714.81</v>
      </c>
      <c r="E20" s="103">
        <v>3698.63</v>
      </c>
      <c r="F20" s="102">
        <v>89</v>
      </c>
      <c r="G20" s="103">
        <v>330296.57</v>
      </c>
      <c r="H20" s="103">
        <v>3711.2</v>
      </c>
      <c r="I20" s="103">
        <v>3674.66</v>
      </c>
      <c r="J20" s="102">
        <v>24</v>
      </c>
      <c r="K20" s="103">
        <v>88843.54</v>
      </c>
      <c r="L20" s="103">
        <v>3701.81</v>
      </c>
      <c r="M20" s="103">
        <v>3680.68</v>
      </c>
      <c r="N20" s="102">
        <v>0</v>
      </c>
      <c r="O20" s="103">
        <v>0</v>
      </c>
      <c r="P20" s="101">
        <v>0</v>
      </c>
      <c r="Q20" s="150" t="s">
        <v>438</v>
      </c>
      <c r="S20" s="8"/>
    </row>
    <row r="21" spans="1:19" ht="15" thickBot="1" x14ac:dyDescent="0.35">
      <c r="A21" s="151" t="s">
        <v>497</v>
      </c>
      <c r="B21" s="152">
        <v>5319</v>
      </c>
      <c r="C21" s="153">
        <v>24590892.289999999</v>
      </c>
      <c r="D21" s="153">
        <v>4623.22</v>
      </c>
      <c r="E21" s="153">
        <v>4489.1000000000004</v>
      </c>
      <c r="F21" s="152">
        <v>32</v>
      </c>
      <c r="G21" s="153">
        <v>153400.14000000001</v>
      </c>
      <c r="H21" s="153">
        <v>4793.75</v>
      </c>
      <c r="I21" s="153">
        <v>4354.3500000000004</v>
      </c>
      <c r="J21" s="152">
        <v>14</v>
      </c>
      <c r="K21" s="153">
        <v>64429.9</v>
      </c>
      <c r="L21" s="153">
        <v>4602.1400000000003</v>
      </c>
      <c r="M21" s="153">
        <v>4220.71</v>
      </c>
      <c r="N21" s="152">
        <v>0</v>
      </c>
      <c r="O21" s="153">
        <v>0</v>
      </c>
      <c r="P21" s="154">
        <v>0</v>
      </c>
      <c r="Q21" s="155" t="s">
        <v>438</v>
      </c>
    </row>
    <row r="22" spans="1:19" ht="16.2" thickBot="1" x14ac:dyDescent="0.35">
      <c r="A22" s="145" t="s">
        <v>535</v>
      </c>
      <c r="B22" s="146">
        <v>1893941</v>
      </c>
      <c r="C22" s="147">
        <v>2130499002.27</v>
      </c>
      <c r="D22" s="147">
        <v>1124.9000000000001</v>
      </c>
      <c r="E22" s="147">
        <v>1025.56</v>
      </c>
      <c r="F22" s="146">
        <v>385323</v>
      </c>
      <c r="G22" s="147">
        <v>277082244</v>
      </c>
      <c r="H22" s="147">
        <v>719.09</v>
      </c>
      <c r="I22" s="147">
        <v>611.16</v>
      </c>
      <c r="J22" s="146">
        <v>177594</v>
      </c>
      <c r="K22" s="147">
        <v>123656937.23999999</v>
      </c>
      <c r="L22" s="147">
        <v>696.29</v>
      </c>
      <c r="M22" s="147">
        <v>583.69000000000005</v>
      </c>
      <c r="N22" s="146">
        <v>21735</v>
      </c>
      <c r="O22" s="147">
        <v>8809170.6600000001</v>
      </c>
      <c r="P22" s="148">
        <v>405.3</v>
      </c>
      <c r="Q22" s="267">
        <v>387.9</v>
      </c>
      <c r="S22" s="9"/>
    </row>
    <row r="23" spans="1:19" x14ac:dyDescent="0.3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9" ht="15.6" x14ac:dyDescent="0.3">
      <c r="A24" s="426" t="s">
        <v>708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</row>
    <row r="25" spans="1:19" ht="16.2" thickBot="1" x14ac:dyDescent="0.3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3">
      <c r="A26" s="438" t="s">
        <v>18</v>
      </c>
      <c r="B26" s="434" t="s">
        <v>5</v>
      </c>
      <c r="C26" s="435"/>
      <c r="D26" s="435"/>
      <c r="E26" s="437"/>
      <c r="F26" s="434" t="s">
        <v>6</v>
      </c>
      <c r="G26" s="435"/>
      <c r="H26" s="435"/>
      <c r="I26" s="437"/>
      <c r="J26" s="434" t="s">
        <v>19</v>
      </c>
      <c r="K26" s="435"/>
      <c r="L26" s="435"/>
      <c r="M26" s="437"/>
      <c r="N26" s="434" t="s">
        <v>20</v>
      </c>
      <c r="O26" s="435"/>
      <c r="P26" s="435"/>
      <c r="Q26" s="436"/>
    </row>
    <row r="27" spans="1:19" ht="15" thickBot="1" x14ac:dyDescent="0.35">
      <c r="A27" s="439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9" x14ac:dyDescent="0.3">
      <c r="A28" s="156" t="s">
        <v>458</v>
      </c>
      <c r="B28" s="157">
        <v>14743</v>
      </c>
      <c r="C28" s="158">
        <v>812871.14</v>
      </c>
      <c r="D28" s="158">
        <v>55.14</v>
      </c>
      <c r="E28" s="158">
        <v>54.15</v>
      </c>
      <c r="F28" s="157">
        <v>1148</v>
      </c>
      <c r="G28" s="158">
        <v>74999.37</v>
      </c>
      <c r="H28" s="158">
        <v>65.33</v>
      </c>
      <c r="I28" s="158">
        <v>68.650000000000006</v>
      </c>
      <c r="J28" s="157">
        <v>785</v>
      </c>
      <c r="K28" s="158">
        <v>45381.39</v>
      </c>
      <c r="L28" s="158">
        <v>57.81</v>
      </c>
      <c r="M28" s="158">
        <v>58</v>
      </c>
      <c r="N28" s="157">
        <v>607</v>
      </c>
      <c r="O28" s="158">
        <v>44568.08</v>
      </c>
      <c r="P28" s="159">
        <v>73.42</v>
      </c>
      <c r="Q28" s="160">
        <v>74.900000000000006</v>
      </c>
      <c r="S28" s="8"/>
    </row>
    <row r="29" spans="1:19" x14ac:dyDescent="0.3">
      <c r="A29" s="149" t="s">
        <v>459</v>
      </c>
      <c r="B29" s="102">
        <v>9153</v>
      </c>
      <c r="C29" s="103">
        <v>1311293.01</v>
      </c>
      <c r="D29" s="103">
        <v>143.26</v>
      </c>
      <c r="E29" s="103">
        <v>140.37</v>
      </c>
      <c r="F29" s="102">
        <v>5353</v>
      </c>
      <c r="G29" s="103">
        <v>904884.37</v>
      </c>
      <c r="H29" s="103">
        <v>169.04</v>
      </c>
      <c r="I29" s="103">
        <v>182.31</v>
      </c>
      <c r="J29" s="102">
        <v>600</v>
      </c>
      <c r="K29" s="103">
        <v>86607.56</v>
      </c>
      <c r="L29" s="103">
        <v>144.35</v>
      </c>
      <c r="M29" s="103">
        <v>141.35</v>
      </c>
      <c r="N29" s="102">
        <v>1085</v>
      </c>
      <c r="O29" s="103">
        <v>174613.72</v>
      </c>
      <c r="P29" s="101">
        <v>160.93</v>
      </c>
      <c r="Q29" s="150">
        <v>164.27</v>
      </c>
    </row>
    <row r="30" spans="1:19" x14ac:dyDescent="0.3">
      <c r="A30" s="149" t="s">
        <v>460</v>
      </c>
      <c r="B30" s="102">
        <v>5317</v>
      </c>
      <c r="C30" s="103">
        <v>1321224.1000000001</v>
      </c>
      <c r="D30" s="103">
        <v>248.49</v>
      </c>
      <c r="E30" s="103">
        <v>247.53</v>
      </c>
      <c r="F30" s="102">
        <v>2873</v>
      </c>
      <c r="G30" s="103">
        <v>680338.39</v>
      </c>
      <c r="H30" s="103">
        <v>236.8</v>
      </c>
      <c r="I30" s="103">
        <v>230.17</v>
      </c>
      <c r="J30" s="102">
        <v>1830</v>
      </c>
      <c r="K30" s="103">
        <v>488876.01</v>
      </c>
      <c r="L30" s="103">
        <v>267.14999999999998</v>
      </c>
      <c r="M30" s="103">
        <v>274.83999999999997</v>
      </c>
      <c r="N30" s="102">
        <v>661</v>
      </c>
      <c r="O30" s="103">
        <v>166590.51999999999</v>
      </c>
      <c r="P30" s="101">
        <v>252.03</v>
      </c>
      <c r="Q30" s="150">
        <v>252.93</v>
      </c>
    </row>
    <row r="31" spans="1:19" x14ac:dyDescent="0.3">
      <c r="A31" s="149" t="s">
        <v>461</v>
      </c>
      <c r="B31" s="102">
        <v>24707</v>
      </c>
      <c r="C31" s="103">
        <v>9069032.6999999993</v>
      </c>
      <c r="D31" s="103">
        <v>367.06</v>
      </c>
      <c r="E31" s="103">
        <v>364.63</v>
      </c>
      <c r="F31" s="102">
        <v>8072</v>
      </c>
      <c r="G31" s="103">
        <v>3036784.69</v>
      </c>
      <c r="H31" s="103">
        <v>376.21</v>
      </c>
      <c r="I31" s="103">
        <v>383.9</v>
      </c>
      <c r="J31" s="102">
        <v>16465</v>
      </c>
      <c r="K31" s="103">
        <v>5991870.1500000004</v>
      </c>
      <c r="L31" s="103">
        <v>363.92</v>
      </c>
      <c r="M31" s="103">
        <v>364.63</v>
      </c>
      <c r="N31" s="102">
        <v>4817</v>
      </c>
      <c r="O31" s="103">
        <v>1853113.71</v>
      </c>
      <c r="P31" s="101">
        <v>384.7</v>
      </c>
      <c r="Q31" s="150">
        <v>387.9</v>
      </c>
    </row>
    <row r="32" spans="1:19" x14ac:dyDescent="0.3">
      <c r="A32" s="149" t="s">
        <v>462</v>
      </c>
      <c r="B32" s="102">
        <v>48690</v>
      </c>
      <c r="C32" s="103">
        <v>22280240.059999999</v>
      </c>
      <c r="D32" s="103">
        <v>457.59</v>
      </c>
      <c r="E32" s="103">
        <v>460.19</v>
      </c>
      <c r="F32" s="102">
        <v>5786</v>
      </c>
      <c r="G32" s="103">
        <v>2562178.21</v>
      </c>
      <c r="H32" s="103">
        <v>442.82</v>
      </c>
      <c r="I32" s="103">
        <v>436.5</v>
      </c>
      <c r="J32" s="102">
        <v>18312</v>
      </c>
      <c r="K32" s="103">
        <v>8338111.46</v>
      </c>
      <c r="L32" s="103">
        <v>455.34</v>
      </c>
      <c r="M32" s="103">
        <v>457.63</v>
      </c>
      <c r="N32" s="102">
        <v>5</v>
      </c>
      <c r="O32" s="103">
        <v>2115</v>
      </c>
      <c r="P32" s="101">
        <v>423</v>
      </c>
      <c r="Q32" s="150">
        <v>423</v>
      </c>
    </row>
    <row r="33" spans="1:21" x14ac:dyDescent="0.3">
      <c r="A33" s="149" t="s">
        <v>463</v>
      </c>
      <c r="B33" s="102">
        <v>65195</v>
      </c>
      <c r="C33" s="103">
        <v>35985324.210000001</v>
      </c>
      <c r="D33" s="103">
        <v>551.96</v>
      </c>
      <c r="E33" s="103">
        <v>552.64</v>
      </c>
      <c r="F33" s="102">
        <v>2099</v>
      </c>
      <c r="G33" s="103">
        <v>1143196.43</v>
      </c>
      <c r="H33" s="103">
        <v>544.64</v>
      </c>
      <c r="I33" s="103">
        <v>541.27</v>
      </c>
      <c r="J33" s="102">
        <v>15439</v>
      </c>
      <c r="K33" s="103">
        <v>8503641.2599999998</v>
      </c>
      <c r="L33" s="103">
        <v>550.79</v>
      </c>
      <c r="M33" s="103">
        <v>552.79999999999995</v>
      </c>
      <c r="N33" s="102">
        <v>14</v>
      </c>
      <c r="O33" s="103">
        <v>8230.6</v>
      </c>
      <c r="P33" s="101">
        <v>587.9</v>
      </c>
      <c r="Q33" s="150">
        <v>587.9</v>
      </c>
    </row>
    <row r="34" spans="1:21" x14ac:dyDescent="0.3">
      <c r="A34" s="149" t="s">
        <v>464</v>
      </c>
      <c r="B34" s="102">
        <v>67814</v>
      </c>
      <c r="C34" s="103">
        <v>44178925.549999997</v>
      </c>
      <c r="D34" s="103">
        <v>651.47</v>
      </c>
      <c r="E34" s="103">
        <v>652.16999999999996</v>
      </c>
      <c r="F34" s="102">
        <v>1237</v>
      </c>
      <c r="G34" s="103">
        <v>800002.66</v>
      </c>
      <c r="H34" s="103">
        <v>646.73</v>
      </c>
      <c r="I34" s="103">
        <v>645.20000000000005</v>
      </c>
      <c r="J34" s="102">
        <v>11892</v>
      </c>
      <c r="K34" s="103">
        <v>7653378.71</v>
      </c>
      <c r="L34" s="103">
        <v>643.57000000000005</v>
      </c>
      <c r="M34" s="103">
        <v>641.08000000000004</v>
      </c>
      <c r="N34" s="102">
        <v>0</v>
      </c>
      <c r="O34" s="103">
        <v>0</v>
      </c>
      <c r="P34" s="101">
        <v>0</v>
      </c>
      <c r="Q34" s="150" t="s">
        <v>438</v>
      </c>
      <c r="S34" s="8"/>
    </row>
    <row r="35" spans="1:21" x14ac:dyDescent="0.3">
      <c r="A35" s="149" t="s">
        <v>465</v>
      </c>
      <c r="B35" s="102">
        <v>66680</v>
      </c>
      <c r="C35" s="103">
        <v>49951407.270000003</v>
      </c>
      <c r="D35" s="103">
        <v>749.12</v>
      </c>
      <c r="E35" s="103">
        <v>748.33</v>
      </c>
      <c r="F35" s="102">
        <v>1078</v>
      </c>
      <c r="G35" s="103">
        <v>807953.73</v>
      </c>
      <c r="H35" s="103">
        <v>749.49</v>
      </c>
      <c r="I35" s="103">
        <v>750.94</v>
      </c>
      <c r="J35" s="102">
        <v>10996</v>
      </c>
      <c r="K35" s="103">
        <v>8382384.5</v>
      </c>
      <c r="L35" s="103">
        <v>762.31</v>
      </c>
      <c r="M35" s="103">
        <v>771.41</v>
      </c>
      <c r="N35" s="102">
        <v>1725</v>
      </c>
      <c r="O35" s="103">
        <v>1371372.12</v>
      </c>
      <c r="P35" s="101">
        <v>795</v>
      </c>
      <c r="Q35" s="150">
        <v>795.24</v>
      </c>
    </row>
    <row r="36" spans="1:21" x14ac:dyDescent="0.3">
      <c r="A36" s="149" t="s">
        <v>466</v>
      </c>
      <c r="B36" s="102">
        <v>60290</v>
      </c>
      <c r="C36" s="103">
        <v>51198035.700000003</v>
      </c>
      <c r="D36" s="103">
        <v>849.2</v>
      </c>
      <c r="E36" s="103">
        <v>848.67</v>
      </c>
      <c r="F36" s="102">
        <v>947</v>
      </c>
      <c r="G36" s="103">
        <v>804900.01</v>
      </c>
      <c r="H36" s="103">
        <v>849.95</v>
      </c>
      <c r="I36" s="103">
        <v>850.06</v>
      </c>
      <c r="J36" s="102">
        <v>7116</v>
      </c>
      <c r="K36" s="103">
        <v>6052685.4800000004</v>
      </c>
      <c r="L36" s="103">
        <v>850.57</v>
      </c>
      <c r="M36" s="103">
        <v>850.18</v>
      </c>
      <c r="N36" s="102">
        <v>151</v>
      </c>
      <c r="O36" s="103">
        <v>127256.05</v>
      </c>
      <c r="P36" s="101">
        <v>842.76</v>
      </c>
      <c r="Q36" s="150">
        <v>846</v>
      </c>
    </row>
    <row r="37" spans="1:21" x14ac:dyDescent="0.3">
      <c r="A37" s="149" t="s">
        <v>467</v>
      </c>
      <c r="B37" s="102">
        <v>63519</v>
      </c>
      <c r="C37" s="103">
        <v>60284625.079999998</v>
      </c>
      <c r="D37" s="103">
        <v>949.08</v>
      </c>
      <c r="E37" s="103">
        <v>945.58</v>
      </c>
      <c r="F37" s="102">
        <v>878</v>
      </c>
      <c r="G37" s="103">
        <v>833805.73</v>
      </c>
      <c r="H37" s="103">
        <v>949.66</v>
      </c>
      <c r="I37" s="103">
        <v>947.69</v>
      </c>
      <c r="J37" s="102">
        <v>6198</v>
      </c>
      <c r="K37" s="103">
        <v>5851695.1699999999</v>
      </c>
      <c r="L37" s="103">
        <v>944.13</v>
      </c>
      <c r="M37" s="103">
        <v>940.01</v>
      </c>
      <c r="N37" s="102">
        <v>0</v>
      </c>
      <c r="O37" s="103">
        <v>0</v>
      </c>
      <c r="P37" s="101">
        <v>0</v>
      </c>
      <c r="Q37" s="150" t="s">
        <v>438</v>
      </c>
      <c r="S37" s="8"/>
    </row>
    <row r="38" spans="1:21" x14ac:dyDescent="0.3">
      <c r="A38" s="149" t="s">
        <v>445</v>
      </c>
      <c r="B38" s="102">
        <v>328078</v>
      </c>
      <c r="C38" s="103">
        <v>414850030.89999998</v>
      </c>
      <c r="D38" s="103">
        <v>1264.49</v>
      </c>
      <c r="E38" s="103">
        <v>1281.8399999999999</v>
      </c>
      <c r="F38" s="102">
        <v>2414</v>
      </c>
      <c r="G38" s="103">
        <v>2912411.96</v>
      </c>
      <c r="H38" s="103">
        <v>1206.47</v>
      </c>
      <c r="I38" s="103">
        <v>1202.77</v>
      </c>
      <c r="J38" s="102">
        <v>14978</v>
      </c>
      <c r="K38" s="103">
        <v>18148865.579999998</v>
      </c>
      <c r="L38" s="103">
        <v>1211.7</v>
      </c>
      <c r="M38" s="103">
        <v>1210.6300000000001</v>
      </c>
      <c r="N38" s="102">
        <v>1</v>
      </c>
      <c r="O38" s="103">
        <v>1216.25</v>
      </c>
      <c r="P38" s="101">
        <v>1216.25</v>
      </c>
      <c r="Q38" s="150">
        <v>1216.25</v>
      </c>
    </row>
    <row r="39" spans="1:21" x14ac:dyDescent="0.3">
      <c r="A39" s="149" t="s">
        <v>446</v>
      </c>
      <c r="B39" s="102">
        <v>185329</v>
      </c>
      <c r="C39" s="103">
        <v>311756237.68000001</v>
      </c>
      <c r="D39" s="103">
        <v>1682.18</v>
      </c>
      <c r="E39" s="103">
        <v>1652.47</v>
      </c>
      <c r="F39" s="102">
        <v>513</v>
      </c>
      <c r="G39" s="103">
        <v>863234.81</v>
      </c>
      <c r="H39" s="103">
        <v>1682.72</v>
      </c>
      <c r="I39" s="103">
        <v>1657.63</v>
      </c>
      <c r="J39" s="102">
        <v>3220</v>
      </c>
      <c r="K39" s="103">
        <v>5427009.7400000002</v>
      </c>
      <c r="L39" s="103">
        <v>1685.41</v>
      </c>
      <c r="M39" s="103">
        <v>1667.96</v>
      </c>
      <c r="N39" s="102">
        <v>5</v>
      </c>
      <c r="O39" s="103">
        <v>7778.7</v>
      </c>
      <c r="P39" s="101">
        <v>1555.74</v>
      </c>
      <c r="Q39" s="150">
        <v>1555.74</v>
      </c>
    </row>
    <row r="40" spans="1:21" x14ac:dyDescent="0.3">
      <c r="A40" s="149" t="s">
        <v>447</v>
      </c>
      <c r="B40" s="102">
        <v>46115</v>
      </c>
      <c r="C40" s="103">
        <v>101625493.08</v>
      </c>
      <c r="D40" s="103">
        <v>2203.7399999999998</v>
      </c>
      <c r="E40" s="103">
        <v>2186.3000000000002</v>
      </c>
      <c r="F40" s="102">
        <v>109</v>
      </c>
      <c r="G40" s="103">
        <v>238023.4</v>
      </c>
      <c r="H40" s="103">
        <v>2183.6999999999998</v>
      </c>
      <c r="I40" s="103">
        <v>2147.4299999999998</v>
      </c>
      <c r="J40" s="102">
        <v>575</v>
      </c>
      <c r="K40" s="103">
        <v>1262246.4099999999</v>
      </c>
      <c r="L40" s="103">
        <v>2195.21</v>
      </c>
      <c r="M40" s="103">
        <v>2170.87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3">
      <c r="A41" s="149" t="s">
        <v>494</v>
      </c>
      <c r="B41" s="102">
        <v>14487</v>
      </c>
      <c r="C41" s="103">
        <v>39145645.32</v>
      </c>
      <c r="D41" s="103">
        <v>2702.12</v>
      </c>
      <c r="E41" s="103">
        <v>2681.07</v>
      </c>
      <c r="F41" s="102">
        <v>28</v>
      </c>
      <c r="G41" s="103">
        <v>76651.62</v>
      </c>
      <c r="H41" s="103">
        <v>2737.56</v>
      </c>
      <c r="I41" s="103">
        <v>2736.97</v>
      </c>
      <c r="J41" s="102">
        <v>159</v>
      </c>
      <c r="K41" s="103">
        <v>436976.25</v>
      </c>
      <c r="L41" s="103">
        <v>2748.28</v>
      </c>
      <c r="M41" s="103">
        <v>2783.85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3">
      <c r="A42" s="149" t="s">
        <v>495</v>
      </c>
      <c r="B42" s="102">
        <v>4329</v>
      </c>
      <c r="C42" s="103">
        <v>13862662.01</v>
      </c>
      <c r="D42" s="103">
        <v>3202.28</v>
      </c>
      <c r="E42" s="103">
        <v>3179.77</v>
      </c>
      <c r="F42" s="102">
        <v>6</v>
      </c>
      <c r="G42" s="103">
        <v>18730.310000000001</v>
      </c>
      <c r="H42" s="103">
        <v>3121.72</v>
      </c>
      <c r="I42" s="103">
        <v>3126.39</v>
      </c>
      <c r="J42" s="102">
        <v>39</v>
      </c>
      <c r="K42" s="103">
        <v>125141.39</v>
      </c>
      <c r="L42" s="103">
        <v>3208.75</v>
      </c>
      <c r="M42" s="103">
        <v>3206.09</v>
      </c>
      <c r="N42" s="102">
        <v>0</v>
      </c>
      <c r="O42" s="103">
        <v>0</v>
      </c>
      <c r="P42" s="101">
        <v>0</v>
      </c>
      <c r="Q42" s="150" t="s">
        <v>438</v>
      </c>
    </row>
    <row r="43" spans="1:21" x14ac:dyDescent="0.3">
      <c r="A43" s="149" t="s">
        <v>496</v>
      </c>
      <c r="B43" s="102">
        <v>1753</v>
      </c>
      <c r="C43" s="103">
        <v>6511101.4100000001</v>
      </c>
      <c r="D43" s="103">
        <v>3714.26</v>
      </c>
      <c r="E43" s="103">
        <v>3689.86</v>
      </c>
      <c r="F43" s="102">
        <v>2</v>
      </c>
      <c r="G43" s="103">
        <v>7471.86</v>
      </c>
      <c r="H43" s="103">
        <v>3735.93</v>
      </c>
      <c r="I43" s="103">
        <v>3735.93</v>
      </c>
      <c r="J43" s="102">
        <v>6</v>
      </c>
      <c r="K43" s="103">
        <v>22207.63</v>
      </c>
      <c r="L43" s="103">
        <v>3701.27</v>
      </c>
      <c r="M43" s="103">
        <v>3680.97</v>
      </c>
      <c r="N43" s="102">
        <v>0</v>
      </c>
      <c r="O43" s="103">
        <v>0</v>
      </c>
      <c r="P43" s="101">
        <v>0</v>
      </c>
      <c r="Q43" s="150" t="s">
        <v>438</v>
      </c>
      <c r="S43" s="8"/>
    </row>
    <row r="44" spans="1:21" ht="15" thickBot="1" x14ac:dyDescent="0.35">
      <c r="A44" s="151" t="s">
        <v>497</v>
      </c>
      <c r="B44" s="152">
        <v>1083</v>
      </c>
      <c r="C44" s="153">
        <v>4666707</v>
      </c>
      <c r="D44" s="153">
        <v>4309.0600000000004</v>
      </c>
      <c r="E44" s="153">
        <v>4215.67</v>
      </c>
      <c r="F44" s="152">
        <v>3</v>
      </c>
      <c r="G44" s="153">
        <v>13973.77</v>
      </c>
      <c r="H44" s="153">
        <v>4657.92</v>
      </c>
      <c r="I44" s="153">
        <v>4360.32</v>
      </c>
      <c r="J44" s="152">
        <v>7</v>
      </c>
      <c r="K44" s="153">
        <v>31194.75</v>
      </c>
      <c r="L44" s="153">
        <v>4456.3900000000003</v>
      </c>
      <c r="M44" s="153">
        <v>4270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2" thickBot="1" x14ac:dyDescent="0.35">
      <c r="A45" s="145" t="s">
        <v>535</v>
      </c>
      <c r="B45" s="146">
        <v>1007282</v>
      </c>
      <c r="C45" s="147">
        <v>1168810856.22</v>
      </c>
      <c r="D45" s="147">
        <v>1160.3599999999999</v>
      </c>
      <c r="E45" s="147">
        <v>1138.05</v>
      </c>
      <c r="F45" s="146">
        <v>32546</v>
      </c>
      <c r="G45" s="147">
        <v>15779541.32</v>
      </c>
      <c r="H45" s="147">
        <v>484.84</v>
      </c>
      <c r="I45" s="147">
        <v>388.93</v>
      </c>
      <c r="J45" s="146">
        <v>108617</v>
      </c>
      <c r="K45" s="147">
        <v>76848273.439999998</v>
      </c>
      <c r="L45" s="147">
        <v>707.52</v>
      </c>
      <c r="M45" s="147">
        <v>603.26</v>
      </c>
      <c r="N45" s="146">
        <v>9071</v>
      </c>
      <c r="O45" s="147">
        <v>3756854.75</v>
      </c>
      <c r="P45" s="148">
        <v>414.16</v>
      </c>
      <c r="Q45" s="267">
        <v>387.9</v>
      </c>
      <c r="S45" s="8"/>
    </row>
    <row r="46" spans="1:21" x14ac:dyDescent="0.3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6" x14ac:dyDescent="0.3">
      <c r="A47" s="433" t="s">
        <v>709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U47" s="8"/>
    </row>
    <row r="48" spans="1:21" ht="15" thickBot="1" x14ac:dyDescent="0.35"/>
    <row r="49" spans="1:17" x14ac:dyDescent="0.3">
      <c r="A49" s="427" t="s">
        <v>18</v>
      </c>
      <c r="B49" s="429" t="s">
        <v>5</v>
      </c>
      <c r="C49" s="430"/>
      <c r="D49" s="430"/>
      <c r="E49" s="431"/>
      <c r="F49" s="429" t="s">
        <v>6</v>
      </c>
      <c r="G49" s="430"/>
      <c r="H49" s="430"/>
      <c r="I49" s="431"/>
      <c r="J49" s="429" t="s">
        <v>19</v>
      </c>
      <c r="K49" s="430"/>
      <c r="L49" s="430"/>
      <c r="M49" s="431"/>
      <c r="N49" s="429" t="s">
        <v>20</v>
      </c>
      <c r="O49" s="430"/>
      <c r="P49" s="430"/>
      <c r="Q49" s="432"/>
    </row>
    <row r="50" spans="1:17" ht="15" thickBot="1" x14ac:dyDescent="0.35">
      <c r="A50" s="428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3">
      <c r="A51" s="167" t="s">
        <v>458</v>
      </c>
      <c r="B51" s="168">
        <v>11341</v>
      </c>
      <c r="C51" s="169">
        <v>674400.8</v>
      </c>
      <c r="D51" s="169">
        <v>59.47</v>
      </c>
      <c r="E51" s="169">
        <v>60.18</v>
      </c>
      <c r="F51" s="168">
        <v>6190</v>
      </c>
      <c r="G51" s="169">
        <v>393859.71</v>
      </c>
      <c r="H51" s="169">
        <v>63.63</v>
      </c>
      <c r="I51" s="169">
        <v>64.13</v>
      </c>
      <c r="J51" s="168">
        <v>425</v>
      </c>
      <c r="K51" s="169">
        <v>25283</v>
      </c>
      <c r="L51" s="169">
        <v>59.49</v>
      </c>
      <c r="M51" s="169">
        <v>61.04</v>
      </c>
      <c r="N51" s="168">
        <v>766</v>
      </c>
      <c r="O51" s="169">
        <v>58745.46</v>
      </c>
      <c r="P51" s="170">
        <v>76.69</v>
      </c>
      <c r="Q51" s="171">
        <v>76.739999999999995</v>
      </c>
    </row>
    <row r="52" spans="1:17" x14ac:dyDescent="0.3">
      <c r="A52" s="172" t="s">
        <v>459</v>
      </c>
      <c r="B52" s="105">
        <v>11188</v>
      </c>
      <c r="C52" s="106">
        <v>1627461.39</v>
      </c>
      <c r="D52" s="106">
        <v>145.46</v>
      </c>
      <c r="E52" s="106">
        <v>143.91</v>
      </c>
      <c r="F52" s="105">
        <v>9204</v>
      </c>
      <c r="G52" s="106">
        <v>1460424.21</v>
      </c>
      <c r="H52" s="106">
        <v>158.66999999999999</v>
      </c>
      <c r="I52" s="106">
        <v>164.39</v>
      </c>
      <c r="J52" s="105">
        <v>350</v>
      </c>
      <c r="K52" s="106">
        <v>51656.639999999999</v>
      </c>
      <c r="L52" s="106">
        <v>147.59</v>
      </c>
      <c r="M52" s="106">
        <v>148.01</v>
      </c>
      <c r="N52" s="105">
        <v>2232</v>
      </c>
      <c r="O52" s="106">
        <v>346499.44</v>
      </c>
      <c r="P52" s="104">
        <v>155.24</v>
      </c>
      <c r="Q52" s="173">
        <v>158.44</v>
      </c>
    </row>
    <row r="53" spans="1:17" x14ac:dyDescent="0.3">
      <c r="A53" s="172" t="s">
        <v>460</v>
      </c>
      <c r="B53" s="105">
        <v>7466</v>
      </c>
      <c r="C53" s="106">
        <v>1861584.08</v>
      </c>
      <c r="D53" s="106">
        <v>249.34</v>
      </c>
      <c r="E53" s="106">
        <v>248.82</v>
      </c>
      <c r="F53" s="105">
        <v>7013</v>
      </c>
      <c r="G53" s="106">
        <v>1737002.35</v>
      </c>
      <c r="H53" s="106">
        <v>247.68</v>
      </c>
      <c r="I53" s="106">
        <v>248.46</v>
      </c>
      <c r="J53" s="105">
        <v>2231</v>
      </c>
      <c r="K53" s="106">
        <v>594008.93000000005</v>
      </c>
      <c r="L53" s="106">
        <v>266.25</v>
      </c>
      <c r="M53" s="106">
        <v>274.57</v>
      </c>
      <c r="N53" s="105">
        <v>1394</v>
      </c>
      <c r="O53" s="106">
        <v>347653.13</v>
      </c>
      <c r="P53" s="104">
        <v>249.39</v>
      </c>
      <c r="Q53" s="173">
        <v>243.82</v>
      </c>
    </row>
    <row r="54" spans="1:17" x14ac:dyDescent="0.3">
      <c r="A54" s="172" t="s">
        <v>461</v>
      </c>
      <c r="B54" s="105">
        <v>61565</v>
      </c>
      <c r="C54" s="106">
        <v>22520790.460000001</v>
      </c>
      <c r="D54" s="106">
        <v>365.81</v>
      </c>
      <c r="E54" s="106">
        <v>364.63</v>
      </c>
      <c r="F54" s="105">
        <v>41340</v>
      </c>
      <c r="G54" s="106">
        <v>15410686.67</v>
      </c>
      <c r="H54" s="106">
        <v>372.78</v>
      </c>
      <c r="I54" s="106">
        <v>374.35</v>
      </c>
      <c r="J54" s="105">
        <v>17909</v>
      </c>
      <c r="K54" s="106">
        <v>6491013.4800000004</v>
      </c>
      <c r="L54" s="106">
        <v>362.44</v>
      </c>
      <c r="M54" s="106">
        <v>364.63</v>
      </c>
      <c r="N54" s="105">
        <v>6028</v>
      </c>
      <c r="O54" s="106">
        <v>2305678.6800000002</v>
      </c>
      <c r="P54" s="104">
        <v>382.49</v>
      </c>
      <c r="Q54" s="173">
        <v>387.9</v>
      </c>
    </row>
    <row r="55" spans="1:17" x14ac:dyDescent="0.3">
      <c r="A55" s="172" t="s">
        <v>462</v>
      </c>
      <c r="B55" s="105">
        <v>105789</v>
      </c>
      <c r="C55" s="106">
        <v>48402283.359999999</v>
      </c>
      <c r="D55" s="106">
        <v>457.54</v>
      </c>
      <c r="E55" s="106">
        <v>458.83</v>
      </c>
      <c r="F55" s="105">
        <v>62773</v>
      </c>
      <c r="G55" s="106">
        <v>28270194.219999999</v>
      </c>
      <c r="H55" s="106">
        <v>450.36</v>
      </c>
      <c r="I55" s="106">
        <v>446.94</v>
      </c>
      <c r="J55" s="105">
        <v>17087</v>
      </c>
      <c r="K55" s="106">
        <v>7753872.6399999997</v>
      </c>
      <c r="L55" s="106">
        <v>453.79</v>
      </c>
      <c r="M55" s="106">
        <v>457.11</v>
      </c>
      <c r="N55" s="105">
        <v>1</v>
      </c>
      <c r="O55" s="106">
        <v>423</v>
      </c>
      <c r="P55" s="104">
        <v>423</v>
      </c>
      <c r="Q55" s="173">
        <v>423</v>
      </c>
    </row>
    <row r="56" spans="1:17" x14ac:dyDescent="0.3">
      <c r="A56" s="172" t="s">
        <v>463</v>
      </c>
      <c r="B56" s="105">
        <v>118050</v>
      </c>
      <c r="C56" s="106">
        <v>64873410.719999999</v>
      </c>
      <c r="D56" s="106">
        <v>549.54</v>
      </c>
      <c r="E56" s="106">
        <v>548.46</v>
      </c>
      <c r="F56" s="105">
        <v>50466</v>
      </c>
      <c r="G56" s="106">
        <v>27498042.73</v>
      </c>
      <c r="H56" s="106">
        <v>544.88</v>
      </c>
      <c r="I56" s="106">
        <v>542.85</v>
      </c>
      <c r="J56" s="105">
        <v>10625</v>
      </c>
      <c r="K56" s="106">
        <v>5815210.5300000003</v>
      </c>
      <c r="L56" s="106">
        <v>547.30999999999995</v>
      </c>
      <c r="M56" s="106">
        <v>546.37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3">
      <c r="A57" s="172" t="s">
        <v>464</v>
      </c>
      <c r="B57" s="105">
        <v>81791</v>
      </c>
      <c r="C57" s="106">
        <v>52955481.869999997</v>
      </c>
      <c r="D57" s="106">
        <v>647.45000000000005</v>
      </c>
      <c r="E57" s="106">
        <v>645.86</v>
      </c>
      <c r="F57" s="105">
        <v>31865</v>
      </c>
      <c r="G57" s="106">
        <v>20652644.02</v>
      </c>
      <c r="H57" s="106">
        <v>648.13</v>
      </c>
      <c r="I57" s="106">
        <v>647.29</v>
      </c>
      <c r="J57" s="105">
        <v>4258</v>
      </c>
      <c r="K57" s="106">
        <v>2738413.27</v>
      </c>
      <c r="L57" s="106">
        <v>643.12</v>
      </c>
      <c r="M57" s="106">
        <v>639.58000000000004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3">
      <c r="A58" s="172" t="s">
        <v>465</v>
      </c>
      <c r="B58" s="105">
        <v>57294</v>
      </c>
      <c r="C58" s="106">
        <v>42867890.979999997</v>
      </c>
      <c r="D58" s="106">
        <v>748.21</v>
      </c>
      <c r="E58" s="106">
        <v>747.03</v>
      </c>
      <c r="F58" s="105">
        <v>29375</v>
      </c>
      <c r="G58" s="106">
        <v>22008899.129999999</v>
      </c>
      <c r="H58" s="106">
        <v>749.24</v>
      </c>
      <c r="I58" s="106">
        <v>748.7</v>
      </c>
      <c r="J58" s="105">
        <v>4988</v>
      </c>
      <c r="K58" s="106">
        <v>3857281.11</v>
      </c>
      <c r="L58" s="106">
        <v>773.31</v>
      </c>
      <c r="M58" s="106">
        <v>795.24</v>
      </c>
      <c r="N58" s="105">
        <v>2063</v>
      </c>
      <c r="O58" s="106">
        <v>1640101.99</v>
      </c>
      <c r="P58" s="104">
        <v>795.01</v>
      </c>
      <c r="Q58" s="173">
        <v>795.24</v>
      </c>
    </row>
    <row r="59" spans="1:17" x14ac:dyDescent="0.3">
      <c r="A59" s="172" t="s">
        <v>466</v>
      </c>
      <c r="B59" s="105">
        <v>50354</v>
      </c>
      <c r="C59" s="106">
        <v>42798572.159999996</v>
      </c>
      <c r="D59" s="106">
        <v>849.95</v>
      </c>
      <c r="E59" s="106">
        <v>849.73</v>
      </c>
      <c r="F59" s="105">
        <v>25459</v>
      </c>
      <c r="G59" s="106">
        <v>21665380.559999999</v>
      </c>
      <c r="H59" s="106">
        <v>850.99</v>
      </c>
      <c r="I59" s="106">
        <v>852.83</v>
      </c>
      <c r="J59" s="105">
        <v>1802</v>
      </c>
      <c r="K59" s="106">
        <v>1527262.96</v>
      </c>
      <c r="L59" s="106">
        <v>847.54</v>
      </c>
      <c r="M59" s="106">
        <v>846.83</v>
      </c>
      <c r="N59" s="105">
        <v>178</v>
      </c>
      <c r="O59" s="106">
        <v>150181.92000000001</v>
      </c>
      <c r="P59" s="104">
        <v>843.72</v>
      </c>
      <c r="Q59" s="173">
        <v>846</v>
      </c>
    </row>
    <row r="60" spans="1:17" x14ac:dyDescent="0.3">
      <c r="A60" s="172" t="s">
        <v>467</v>
      </c>
      <c r="B60" s="105">
        <v>54738</v>
      </c>
      <c r="C60" s="106">
        <v>51969928.770000003</v>
      </c>
      <c r="D60" s="106">
        <v>949.43</v>
      </c>
      <c r="E60" s="106">
        <v>946.98</v>
      </c>
      <c r="F60" s="105">
        <v>25217</v>
      </c>
      <c r="G60" s="106">
        <v>23872105.43</v>
      </c>
      <c r="H60" s="106">
        <v>946.67</v>
      </c>
      <c r="I60" s="106">
        <v>943.59</v>
      </c>
      <c r="J60" s="105">
        <v>1231</v>
      </c>
      <c r="K60" s="106">
        <v>1162137.03</v>
      </c>
      <c r="L60" s="106">
        <v>944.06</v>
      </c>
      <c r="M60" s="106">
        <v>940.01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3">
      <c r="A61" s="172" t="s">
        <v>445</v>
      </c>
      <c r="B61" s="105">
        <v>218744</v>
      </c>
      <c r="C61" s="106">
        <v>271724447.56</v>
      </c>
      <c r="D61" s="106">
        <v>1242.2</v>
      </c>
      <c r="E61" s="106">
        <v>1243.54</v>
      </c>
      <c r="F61" s="105">
        <v>53558</v>
      </c>
      <c r="G61" s="106">
        <v>64010405.369999997</v>
      </c>
      <c r="H61" s="106">
        <v>1195.1600000000001</v>
      </c>
      <c r="I61" s="106">
        <v>1174.6600000000001</v>
      </c>
      <c r="J61" s="105">
        <v>7174</v>
      </c>
      <c r="K61" s="106">
        <v>8677243.7300000004</v>
      </c>
      <c r="L61" s="106">
        <v>1209.54</v>
      </c>
      <c r="M61" s="106">
        <v>1210.6300000000001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3">
      <c r="A62" s="172" t="s">
        <v>446</v>
      </c>
      <c r="B62" s="105">
        <v>78749</v>
      </c>
      <c r="C62" s="106">
        <v>132291651.27</v>
      </c>
      <c r="D62" s="106">
        <v>1679.92</v>
      </c>
      <c r="E62" s="106">
        <v>1650.03</v>
      </c>
      <c r="F62" s="105">
        <v>8649</v>
      </c>
      <c r="G62" s="106">
        <v>14419195.98</v>
      </c>
      <c r="H62" s="106">
        <v>1667.15</v>
      </c>
      <c r="I62" s="106">
        <v>1637.47</v>
      </c>
      <c r="J62" s="105">
        <v>735</v>
      </c>
      <c r="K62" s="106">
        <v>1228464.31</v>
      </c>
      <c r="L62" s="106">
        <v>1671.38</v>
      </c>
      <c r="M62" s="106">
        <v>1633.88</v>
      </c>
      <c r="N62" s="105">
        <v>1</v>
      </c>
      <c r="O62" s="106">
        <v>1555.74</v>
      </c>
      <c r="P62" s="104">
        <v>1555.74</v>
      </c>
      <c r="Q62" s="173">
        <v>1555.74</v>
      </c>
    </row>
    <row r="63" spans="1:17" x14ac:dyDescent="0.3">
      <c r="A63" s="172" t="s">
        <v>447</v>
      </c>
      <c r="B63" s="105">
        <v>20591</v>
      </c>
      <c r="C63" s="106">
        <v>45511630.649999999</v>
      </c>
      <c r="D63" s="106">
        <v>2210.27</v>
      </c>
      <c r="E63" s="106">
        <v>2192.37</v>
      </c>
      <c r="F63" s="105">
        <v>1245</v>
      </c>
      <c r="G63" s="106">
        <v>2719398.09</v>
      </c>
      <c r="H63" s="106">
        <v>2184.2600000000002</v>
      </c>
      <c r="I63" s="106">
        <v>2156.4499999999998</v>
      </c>
      <c r="J63" s="105">
        <v>129</v>
      </c>
      <c r="K63" s="106">
        <v>278462.95</v>
      </c>
      <c r="L63" s="106">
        <v>2158.63</v>
      </c>
      <c r="M63" s="106">
        <v>2149.0100000000002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3">
      <c r="A64" s="172" t="s">
        <v>494</v>
      </c>
      <c r="B64" s="105">
        <v>6200</v>
      </c>
      <c r="C64" s="106">
        <v>16719035.970000001</v>
      </c>
      <c r="D64" s="106">
        <v>2696.62</v>
      </c>
      <c r="E64" s="106">
        <v>2671.69</v>
      </c>
      <c r="F64" s="105">
        <v>332</v>
      </c>
      <c r="G64" s="106">
        <v>899695.79</v>
      </c>
      <c r="H64" s="106">
        <v>2709.93</v>
      </c>
      <c r="I64" s="106">
        <v>2690.92</v>
      </c>
      <c r="J64" s="105">
        <v>27</v>
      </c>
      <c r="K64" s="106">
        <v>75202.899999999994</v>
      </c>
      <c r="L64" s="106">
        <v>2785.29</v>
      </c>
      <c r="M64" s="106">
        <v>2798.74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3">
      <c r="A65" s="172" t="s">
        <v>495</v>
      </c>
      <c r="B65" s="105">
        <v>1749</v>
      </c>
      <c r="C65" s="106">
        <v>5610957.1600000001</v>
      </c>
      <c r="D65" s="106">
        <v>3208.09</v>
      </c>
      <c r="E65" s="106">
        <v>3186.04</v>
      </c>
      <c r="F65" s="105">
        <v>72</v>
      </c>
      <c r="G65" s="106">
        <v>229059.9</v>
      </c>
      <c r="H65" s="106">
        <v>3181.39</v>
      </c>
      <c r="I65" s="106">
        <v>3164.62</v>
      </c>
      <c r="J65" s="105">
        <v>4</v>
      </c>
      <c r="K65" s="106">
        <v>12634.83</v>
      </c>
      <c r="L65" s="106">
        <v>3158.71</v>
      </c>
      <c r="M65" s="106">
        <v>3065.65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3">
      <c r="A66" s="172" t="s">
        <v>496</v>
      </c>
      <c r="B66" s="105">
        <v>621</v>
      </c>
      <c r="C66" s="106">
        <v>2300882.73</v>
      </c>
      <c r="D66" s="106">
        <v>3705.13</v>
      </c>
      <c r="E66" s="106">
        <v>3676.95</v>
      </c>
      <c r="F66" s="105">
        <v>8</v>
      </c>
      <c r="G66" s="106">
        <v>29531.07</v>
      </c>
      <c r="H66" s="106">
        <v>3691.38</v>
      </c>
      <c r="I66" s="106">
        <v>3721.25</v>
      </c>
      <c r="J66" s="105">
        <v>2</v>
      </c>
      <c r="K66" s="106">
        <v>7389.63</v>
      </c>
      <c r="L66" s="106">
        <v>3694.82</v>
      </c>
      <c r="M66" s="106">
        <v>3694.82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" thickBot="1" x14ac:dyDescent="0.35">
      <c r="A67" s="174" t="s">
        <v>497</v>
      </c>
      <c r="B67" s="175">
        <v>429</v>
      </c>
      <c r="C67" s="176">
        <v>1859161.97</v>
      </c>
      <c r="D67" s="176">
        <v>4333.71</v>
      </c>
      <c r="E67" s="176">
        <v>4245.58</v>
      </c>
      <c r="F67" s="175">
        <v>11</v>
      </c>
      <c r="G67" s="176">
        <v>48102.03</v>
      </c>
      <c r="H67" s="176">
        <v>4372.91</v>
      </c>
      <c r="I67" s="176">
        <v>4256.9799999999996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2" thickBot="1" x14ac:dyDescent="0.35">
      <c r="A68" s="107" t="s">
        <v>535</v>
      </c>
      <c r="B68" s="108">
        <v>886659</v>
      </c>
      <c r="C68" s="109">
        <v>806569571.89999998</v>
      </c>
      <c r="D68" s="109">
        <v>909.67</v>
      </c>
      <c r="E68" s="109">
        <v>779.01</v>
      </c>
      <c r="F68" s="108">
        <v>352777</v>
      </c>
      <c r="G68" s="109">
        <v>245324627.25999999</v>
      </c>
      <c r="H68" s="109">
        <v>695.41</v>
      </c>
      <c r="I68" s="109">
        <v>598.27</v>
      </c>
      <c r="J68" s="108">
        <v>68977</v>
      </c>
      <c r="K68" s="109">
        <v>40295537.939999998</v>
      </c>
      <c r="L68" s="109">
        <v>584.19000000000005</v>
      </c>
      <c r="M68" s="109">
        <v>483.88</v>
      </c>
      <c r="N68" s="108">
        <v>12664</v>
      </c>
      <c r="O68" s="109">
        <v>4852073.26</v>
      </c>
      <c r="P68" s="110">
        <v>383.14</v>
      </c>
      <c r="Q68" s="361">
        <v>387.9</v>
      </c>
    </row>
    <row r="70" spans="1:17" x14ac:dyDescent="0.3">
      <c r="D70" s="8"/>
    </row>
    <row r="72" spans="1:17" x14ac:dyDescent="0.3">
      <c r="B72" s="8"/>
    </row>
    <row r="73" spans="1:17" x14ac:dyDescent="0.3">
      <c r="B73" s="8"/>
    </row>
    <row r="74" spans="1:17" x14ac:dyDescent="0.3">
      <c r="G74" s="8"/>
    </row>
    <row r="75" spans="1:17" x14ac:dyDescent="0.3">
      <c r="B75" s="8"/>
      <c r="F75" s="8"/>
    </row>
    <row r="78" spans="1:17" x14ac:dyDescent="0.3">
      <c r="C78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A2" sqref="A2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6" s="38" customFormat="1" ht="15.6" x14ac:dyDescent="0.3">
      <c r="A1" s="407" t="s">
        <v>720</v>
      </c>
      <c r="B1" s="407"/>
      <c r="C1" s="407"/>
    </row>
    <row r="2" spans="1:6" ht="15" thickBot="1" x14ac:dyDescent="0.35">
      <c r="B2" s="39"/>
    </row>
    <row r="3" spans="1:6" s="42" customFormat="1" ht="16.2" thickBot="1" x14ac:dyDescent="0.35">
      <c r="A3" s="258" t="s">
        <v>52</v>
      </c>
      <c r="B3" s="144" t="s">
        <v>307</v>
      </c>
      <c r="C3" s="259" t="s">
        <v>1</v>
      </c>
    </row>
    <row r="4" spans="1:6" x14ac:dyDescent="0.3">
      <c r="A4" s="86">
        <v>1</v>
      </c>
      <c r="B4" s="139" t="s">
        <v>76</v>
      </c>
      <c r="C4" s="292">
        <v>32386</v>
      </c>
      <c r="F4" s="181"/>
    </row>
    <row r="5" spans="1:6" x14ac:dyDescent="0.3">
      <c r="A5" s="52">
        <v>2</v>
      </c>
      <c r="B5" s="7" t="s">
        <v>77</v>
      </c>
      <c r="C5" s="137">
        <v>42076</v>
      </c>
      <c r="D5" s="8"/>
    </row>
    <row r="6" spans="1:6" x14ac:dyDescent="0.3">
      <c r="A6" s="52">
        <v>3</v>
      </c>
      <c r="B6" s="78" t="s">
        <v>308</v>
      </c>
      <c r="C6" s="137">
        <v>5980</v>
      </c>
    </row>
    <row r="7" spans="1:6" x14ac:dyDescent="0.3">
      <c r="A7" s="52">
        <v>4</v>
      </c>
      <c r="B7" s="78" t="s">
        <v>309</v>
      </c>
      <c r="C7" s="137">
        <v>7224</v>
      </c>
    </row>
    <row r="8" spans="1:6" x14ac:dyDescent="0.3">
      <c r="A8" s="52">
        <v>5</v>
      </c>
      <c r="B8" s="78" t="s">
        <v>310</v>
      </c>
      <c r="C8" s="137">
        <v>8432</v>
      </c>
    </row>
    <row r="9" spans="1:6" x14ac:dyDescent="0.3">
      <c r="A9" s="52">
        <v>6</v>
      </c>
      <c r="B9" s="78" t="s">
        <v>311</v>
      </c>
      <c r="C9" s="137">
        <v>10442</v>
      </c>
    </row>
    <row r="10" spans="1:6" x14ac:dyDescent="0.3">
      <c r="A10" s="52">
        <v>7</v>
      </c>
      <c r="B10" s="78" t="s">
        <v>312</v>
      </c>
      <c r="C10" s="137">
        <v>12477</v>
      </c>
    </row>
    <row r="11" spans="1:6" x14ac:dyDescent="0.3">
      <c r="A11" s="52">
        <v>8</v>
      </c>
      <c r="B11" s="78" t="s">
        <v>313</v>
      </c>
      <c r="C11" s="137">
        <v>14884</v>
      </c>
    </row>
    <row r="12" spans="1:6" x14ac:dyDescent="0.3">
      <c r="A12" s="52">
        <v>9</v>
      </c>
      <c r="B12" s="78" t="s">
        <v>314</v>
      </c>
      <c r="C12" s="137">
        <v>18846</v>
      </c>
    </row>
    <row r="13" spans="1:6" x14ac:dyDescent="0.3">
      <c r="A13" s="52">
        <v>10</v>
      </c>
      <c r="B13" s="78" t="s">
        <v>170</v>
      </c>
      <c r="C13" s="137">
        <v>23107</v>
      </c>
    </row>
    <row r="14" spans="1:6" x14ac:dyDescent="0.3">
      <c r="A14" s="52">
        <v>11</v>
      </c>
      <c r="B14" s="78" t="s">
        <v>315</v>
      </c>
      <c r="C14" s="137">
        <v>28433</v>
      </c>
    </row>
    <row r="15" spans="1:6" x14ac:dyDescent="0.3">
      <c r="A15" s="52">
        <v>12</v>
      </c>
      <c r="B15" s="78" t="s">
        <v>316</v>
      </c>
      <c r="C15" s="137">
        <v>31211</v>
      </c>
    </row>
    <row r="16" spans="1:6" x14ac:dyDescent="0.3">
      <c r="A16" s="52">
        <v>13</v>
      </c>
      <c r="B16" s="78" t="s">
        <v>317</v>
      </c>
      <c r="C16" s="137">
        <v>37108</v>
      </c>
    </row>
    <row r="17" spans="1:5" x14ac:dyDescent="0.3">
      <c r="A17" s="52">
        <v>14</v>
      </c>
      <c r="B17" s="78" t="s">
        <v>118</v>
      </c>
      <c r="C17" s="137">
        <v>46310</v>
      </c>
    </row>
    <row r="18" spans="1:5" x14ac:dyDescent="0.3">
      <c r="A18" s="52">
        <v>15</v>
      </c>
      <c r="B18" s="78" t="s">
        <v>318</v>
      </c>
      <c r="C18" s="137">
        <v>62616</v>
      </c>
    </row>
    <row r="19" spans="1:5" x14ac:dyDescent="0.3">
      <c r="A19" s="52">
        <v>16</v>
      </c>
      <c r="B19" s="78" t="s">
        <v>319</v>
      </c>
      <c r="C19" s="137">
        <v>68697</v>
      </c>
    </row>
    <row r="20" spans="1:5" x14ac:dyDescent="0.3">
      <c r="A20" s="52">
        <v>17</v>
      </c>
      <c r="B20" s="78" t="s">
        <v>123</v>
      </c>
      <c r="C20" s="137">
        <v>69678</v>
      </c>
    </row>
    <row r="21" spans="1:5" x14ac:dyDescent="0.3">
      <c r="A21" s="52">
        <v>18</v>
      </c>
      <c r="B21" s="78" t="s">
        <v>320</v>
      </c>
      <c r="C21" s="137">
        <v>73083</v>
      </c>
    </row>
    <row r="22" spans="1:5" x14ac:dyDescent="0.3">
      <c r="A22" s="52">
        <v>19</v>
      </c>
      <c r="B22" s="78" t="s">
        <v>321</v>
      </c>
      <c r="C22" s="137">
        <v>84575</v>
      </c>
    </row>
    <row r="23" spans="1:5" x14ac:dyDescent="0.3">
      <c r="A23" s="52">
        <v>20</v>
      </c>
      <c r="B23" s="78" t="s">
        <v>121</v>
      </c>
      <c r="C23" s="137">
        <v>97141</v>
      </c>
    </row>
    <row r="24" spans="1:5" x14ac:dyDescent="0.3">
      <c r="A24" s="52">
        <v>21</v>
      </c>
      <c r="B24" s="78" t="s">
        <v>322</v>
      </c>
      <c r="C24" s="137">
        <v>96963</v>
      </c>
    </row>
    <row r="25" spans="1:5" ht="15" thickBot="1" x14ac:dyDescent="0.35">
      <c r="A25" s="288">
        <v>22</v>
      </c>
      <c r="B25" s="289" t="s">
        <v>78</v>
      </c>
      <c r="C25" s="290">
        <v>1606924</v>
      </c>
      <c r="E25" s="8"/>
    </row>
    <row r="26" spans="1:5" s="42" customFormat="1" ht="16.2" thickBot="1" x14ac:dyDescent="0.35">
      <c r="A26" s="114"/>
      <c r="B26" s="291" t="s">
        <v>10</v>
      </c>
      <c r="C26" s="214">
        <f>SUM(C4:C25)</f>
        <v>2478593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L20" sqref="L20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0.109375" style="8" bestFit="1" customWidth="1"/>
    <col min="4" max="4" width="18.6640625" style="15" customWidth="1"/>
    <col min="5" max="5" width="9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07" t="s">
        <v>721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.75" customHeight="1" thickBot="1" x14ac:dyDescent="0.35">
      <c r="C2" s="39"/>
    </row>
    <row r="3" spans="1:23" s="38" customFormat="1" ht="14.25" customHeight="1" x14ac:dyDescent="0.3">
      <c r="A3" s="441" t="s">
        <v>52</v>
      </c>
      <c r="B3" s="443" t="s">
        <v>102</v>
      </c>
      <c r="C3" s="445" t="s">
        <v>105</v>
      </c>
      <c r="D3" s="446"/>
      <c r="E3" s="446"/>
      <c r="F3" s="447"/>
      <c r="G3" s="445" t="s">
        <v>106</v>
      </c>
      <c r="H3" s="446"/>
      <c r="I3" s="446"/>
      <c r="J3" s="447"/>
      <c r="K3" s="445" t="s">
        <v>107</v>
      </c>
      <c r="L3" s="446"/>
      <c r="M3" s="446"/>
      <c r="N3" s="447"/>
      <c r="O3" s="445" t="s">
        <v>108</v>
      </c>
      <c r="P3" s="446"/>
      <c r="Q3" s="446"/>
      <c r="R3" s="447"/>
      <c r="S3" s="445" t="s">
        <v>104</v>
      </c>
      <c r="T3" s="446"/>
      <c r="U3" s="446"/>
      <c r="V3" s="446"/>
      <c r="W3" s="447"/>
    </row>
    <row r="4" spans="1:23" s="38" customFormat="1" ht="16.2" thickBot="1" x14ac:dyDescent="0.35">
      <c r="A4" s="442"/>
      <c r="B4" s="444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29826</v>
      </c>
      <c r="H5" s="135">
        <v>10003097.119999999</v>
      </c>
      <c r="I5" s="132">
        <v>335.38</v>
      </c>
      <c r="J5" s="133">
        <v>328.51</v>
      </c>
      <c r="K5" s="134">
        <v>1580</v>
      </c>
      <c r="L5" s="135">
        <v>1298999.22</v>
      </c>
      <c r="M5" s="132">
        <v>822.15</v>
      </c>
      <c r="N5" s="133">
        <v>846</v>
      </c>
      <c r="O5" s="134">
        <v>980</v>
      </c>
      <c r="P5" s="135">
        <v>825954.89</v>
      </c>
      <c r="Q5" s="132">
        <v>842.81</v>
      </c>
      <c r="R5" s="133">
        <v>846</v>
      </c>
      <c r="S5" s="286">
        <v>32386</v>
      </c>
      <c r="T5" s="135">
        <v>12128051.23</v>
      </c>
      <c r="U5" s="133">
        <v>374.48</v>
      </c>
      <c r="V5" s="133">
        <v>387.9</v>
      </c>
      <c r="W5" s="111">
        <v>1.31</v>
      </c>
    </row>
    <row r="6" spans="1:23" x14ac:dyDescent="0.3">
      <c r="A6" s="52">
        <v>2</v>
      </c>
      <c r="B6" s="116" t="s">
        <v>77</v>
      </c>
      <c r="C6" s="118">
        <v>3388</v>
      </c>
      <c r="D6" s="119">
        <v>4443984.62</v>
      </c>
      <c r="E6" s="117">
        <v>1311.68</v>
      </c>
      <c r="F6" s="117">
        <v>1282.57</v>
      </c>
      <c r="G6" s="118">
        <v>18459</v>
      </c>
      <c r="H6" s="119">
        <v>10154735.59</v>
      </c>
      <c r="I6" s="116">
        <v>550.12</v>
      </c>
      <c r="J6" s="117">
        <v>462.76</v>
      </c>
      <c r="K6" s="118">
        <v>18756</v>
      </c>
      <c r="L6" s="119">
        <v>12302851.41</v>
      </c>
      <c r="M6" s="116">
        <v>655.94</v>
      </c>
      <c r="N6" s="117">
        <v>531.86</v>
      </c>
      <c r="O6" s="118">
        <v>1473</v>
      </c>
      <c r="P6" s="119">
        <v>1232826.8799999999</v>
      </c>
      <c r="Q6" s="116">
        <v>836.95</v>
      </c>
      <c r="R6" s="117">
        <v>846</v>
      </c>
      <c r="S6" s="118">
        <v>42076</v>
      </c>
      <c r="T6" s="119">
        <v>28134398.5</v>
      </c>
      <c r="U6" s="117">
        <v>668.66</v>
      </c>
      <c r="V6" s="117">
        <v>531.86</v>
      </c>
      <c r="W6" s="113">
        <v>1.7</v>
      </c>
    </row>
    <row r="7" spans="1:23" x14ac:dyDescent="0.3">
      <c r="A7" s="52">
        <v>3</v>
      </c>
      <c r="B7" s="116" t="s">
        <v>95</v>
      </c>
      <c r="C7" s="118">
        <v>12879</v>
      </c>
      <c r="D7" s="119">
        <v>18200674.93</v>
      </c>
      <c r="E7" s="117">
        <v>1413.21</v>
      </c>
      <c r="F7" s="117">
        <v>1406.59</v>
      </c>
      <c r="G7" s="118">
        <v>16898</v>
      </c>
      <c r="H7" s="119">
        <v>10318991.609999999</v>
      </c>
      <c r="I7" s="116">
        <v>610.66</v>
      </c>
      <c r="J7" s="117">
        <v>527.33000000000004</v>
      </c>
      <c r="K7" s="118">
        <v>14420</v>
      </c>
      <c r="L7" s="119">
        <v>9773327.9900000002</v>
      </c>
      <c r="M7" s="116">
        <v>677.76</v>
      </c>
      <c r="N7" s="117">
        <v>560.26</v>
      </c>
      <c r="O7" s="118">
        <v>358</v>
      </c>
      <c r="P7" s="119">
        <v>297023.28000000003</v>
      </c>
      <c r="Q7" s="116">
        <v>829.67</v>
      </c>
      <c r="R7" s="117">
        <v>846</v>
      </c>
      <c r="S7" s="118">
        <v>44555</v>
      </c>
      <c r="T7" s="119">
        <v>38590017.810000002</v>
      </c>
      <c r="U7" s="117">
        <v>866.12</v>
      </c>
      <c r="V7" s="117">
        <v>699.58</v>
      </c>
      <c r="W7" s="113">
        <v>1.8</v>
      </c>
    </row>
    <row r="8" spans="1:23" x14ac:dyDescent="0.3">
      <c r="A8" s="52">
        <v>4</v>
      </c>
      <c r="B8" s="116" t="s">
        <v>96</v>
      </c>
      <c r="C8" s="118">
        <v>69022</v>
      </c>
      <c r="D8" s="119">
        <v>90577405.819999993</v>
      </c>
      <c r="E8" s="117">
        <v>1312.3</v>
      </c>
      <c r="F8" s="117">
        <v>1258.1500000000001</v>
      </c>
      <c r="G8" s="118">
        <v>26285</v>
      </c>
      <c r="H8" s="119">
        <v>17615458.170000002</v>
      </c>
      <c r="I8" s="116">
        <v>670.17</v>
      </c>
      <c r="J8" s="117">
        <v>574.01</v>
      </c>
      <c r="K8" s="118">
        <v>20841</v>
      </c>
      <c r="L8" s="119">
        <v>14942658.99</v>
      </c>
      <c r="M8" s="116">
        <v>716.98</v>
      </c>
      <c r="N8" s="117">
        <v>597.16</v>
      </c>
      <c r="O8" s="118">
        <v>333</v>
      </c>
      <c r="P8" s="119">
        <v>274202.59999999998</v>
      </c>
      <c r="Q8" s="116">
        <v>823.43</v>
      </c>
      <c r="R8" s="117">
        <v>846</v>
      </c>
      <c r="S8" s="118">
        <v>116481</v>
      </c>
      <c r="T8" s="119">
        <v>123409725.58</v>
      </c>
      <c r="U8" s="117">
        <v>1059.48</v>
      </c>
      <c r="V8" s="117">
        <v>976.98</v>
      </c>
      <c r="W8" s="113">
        <v>4.7</v>
      </c>
    </row>
    <row r="9" spans="1:23" x14ac:dyDescent="0.3">
      <c r="A9" s="52">
        <v>5</v>
      </c>
      <c r="B9" s="116" t="s">
        <v>97</v>
      </c>
      <c r="C9" s="118">
        <v>219634</v>
      </c>
      <c r="D9" s="119">
        <v>286022646.25</v>
      </c>
      <c r="E9" s="117">
        <v>1302.27</v>
      </c>
      <c r="F9" s="117">
        <v>1214.79</v>
      </c>
      <c r="G9" s="118">
        <v>37261</v>
      </c>
      <c r="H9" s="119">
        <v>26830910.84</v>
      </c>
      <c r="I9" s="116">
        <v>720.08</v>
      </c>
      <c r="J9" s="117">
        <v>626.75</v>
      </c>
      <c r="K9" s="118">
        <v>27236</v>
      </c>
      <c r="L9" s="119">
        <v>19993361.969999999</v>
      </c>
      <c r="M9" s="116">
        <v>734.08</v>
      </c>
      <c r="N9" s="117">
        <v>607.30999999999995</v>
      </c>
      <c r="O9" s="118">
        <v>278</v>
      </c>
      <c r="P9" s="119">
        <v>225962.52</v>
      </c>
      <c r="Q9" s="116">
        <v>812.81</v>
      </c>
      <c r="R9" s="117">
        <v>846</v>
      </c>
      <c r="S9" s="118">
        <v>284409</v>
      </c>
      <c r="T9" s="119">
        <v>333072881.57999998</v>
      </c>
      <c r="U9" s="117">
        <v>1171.1099999999999</v>
      </c>
      <c r="V9" s="117">
        <v>1071.25</v>
      </c>
      <c r="W9" s="113">
        <v>11.47</v>
      </c>
    </row>
    <row r="10" spans="1:23" x14ac:dyDescent="0.3">
      <c r="A10" s="52">
        <v>6</v>
      </c>
      <c r="B10" s="116" t="s">
        <v>98</v>
      </c>
      <c r="C10" s="118">
        <v>374981</v>
      </c>
      <c r="D10" s="119">
        <v>451744565.80000001</v>
      </c>
      <c r="E10" s="117">
        <v>1204.71</v>
      </c>
      <c r="F10" s="117">
        <v>1139.5</v>
      </c>
      <c r="G10" s="118">
        <v>38394</v>
      </c>
      <c r="H10" s="119">
        <v>30298335.350000001</v>
      </c>
      <c r="I10" s="116">
        <v>789.14</v>
      </c>
      <c r="J10" s="117">
        <v>709</v>
      </c>
      <c r="K10" s="118">
        <v>26800</v>
      </c>
      <c r="L10" s="119">
        <v>19515561.52</v>
      </c>
      <c r="M10" s="116">
        <v>728.19</v>
      </c>
      <c r="N10" s="117">
        <v>607.91</v>
      </c>
      <c r="O10" s="118">
        <v>4282</v>
      </c>
      <c r="P10" s="119">
        <v>1571289.22</v>
      </c>
      <c r="Q10" s="116">
        <v>366.95</v>
      </c>
      <c r="R10" s="117">
        <v>387.9</v>
      </c>
      <c r="S10" s="118">
        <v>444457</v>
      </c>
      <c r="T10" s="119">
        <v>503129751.88999999</v>
      </c>
      <c r="U10" s="117">
        <v>1132.01</v>
      </c>
      <c r="V10" s="117">
        <v>1032.71</v>
      </c>
      <c r="W10" s="113">
        <v>17.93</v>
      </c>
    </row>
    <row r="11" spans="1:23" x14ac:dyDescent="0.3">
      <c r="A11" s="52">
        <v>7</v>
      </c>
      <c r="B11" s="116" t="s">
        <v>99</v>
      </c>
      <c r="C11" s="118">
        <v>383213</v>
      </c>
      <c r="D11" s="119">
        <v>449951634.74000001</v>
      </c>
      <c r="E11" s="117">
        <v>1174.1600000000001</v>
      </c>
      <c r="F11" s="117">
        <v>1088.49</v>
      </c>
      <c r="G11" s="118">
        <v>42167</v>
      </c>
      <c r="H11" s="119">
        <v>34022703.560000002</v>
      </c>
      <c r="I11" s="116">
        <v>806.86</v>
      </c>
      <c r="J11" s="117">
        <v>727.7</v>
      </c>
      <c r="K11" s="118">
        <v>22791</v>
      </c>
      <c r="L11" s="119">
        <v>16111383.4</v>
      </c>
      <c r="M11" s="116">
        <v>706.92</v>
      </c>
      <c r="N11" s="117">
        <v>597.45000000000005</v>
      </c>
      <c r="O11" s="118">
        <v>9003</v>
      </c>
      <c r="P11" s="119">
        <v>2988825.72</v>
      </c>
      <c r="Q11" s="116">
        <v>331.98</v>
      </c>
      <c r="R11" s="117">
        <v>387.9</v>
      </c>
      <c r="S11" s="118">
        <v>457174</v>
      </c>
      <c r="T11" s="119">
        <v>503074547.42000002</v>
      </c>
      <c r="U11" s="117">
        <v>1100.4000000000001</v>
      </c>
      <c r="V11" s="117">
        <v>984.31</v>
      </c>
      <c r="W11" s="113">
        <v>18.440000000000001</v>
      </c>
    </row>
    <row r="12" spans="1:23" x14ac:dyDescent="0.3">
      <c r="A12" s="52">
        <v>8</v>
      </c>
      <c r="B12" s="116" t="s">
        <v>100</v>
      </c>
      <c r="C12" s="118">
        <v>336656</v>
      </c>
      <c r="D12" s="119">
        <v>364999630.44999999</v>
      </c>
      <c r="E12" s="117">
        <v>1084.19</v>
      </c>
      <c r="F12" s="117">
        <v>983.88</v>
      </c>
      <c r="G12" s="118">
        <v>54934</v>
      </c>
      <c r="H12" s="119">
        <v>43623076.700000003</v>
      </c>
      <c r="I12" s="116">
        <v>794.1</v>
      </c>
      <c r="J12" s="117">
        <v>706.26</v>
      </c>
      <c r="K12" s="118">
        <v>19365</v>
      </c>
      <c r="L12" s="119">
        <v>13050317.699999999</v>
      </c>
      <c r="M12" s="116">
        <v>673.91</v>
      </c>
      <c r="N12" s="117">
        <v>578.85</v>
      </c>
      <c r="O12" s="118">
        <v>2625</v>
      </c>
      <c r="P12" s="119">
        <v>804960.45</v>
      </c>
      <c r="Q12" s="116">
        <v>306.64999999999998</v>
      </c>
      <c r="R12" s="117">
        <v>310.32</v>
      </c>
      <c r="S12" s="118">
        <v>413580</v>
      </c>
      <c r="T12" s="119">
        <v>422477985.30000001</v>
      </c>
      <c r="U12" s="117">
        <v>1021.51</v>
      </c>
      <c r="V12" s="117">
        <v>895.34</v>
      </c>
      <c r="W12" s="113">
        <v>16.690000000000001</v>
      </c>
    </row>
    <row r="13" spans="1:23" x14ac:dyDescent="0.3">
      <c r="A13" s="52">
        <v>9</v>
      </c>
      <c r="B13" s="116" t="s">
        <v>101</v>
      </c>
      <c r="C13" s="118">
        <v>242911</v>
      </c>
      <c r="D13" s="119">
        <v>237729566.59</v>
      </c>
      <c r="E13" s="117">
        <v>978.67</v>
      </c>
      <c r="F13" s="117">
        <v>821.44</v>
      </c>
      <c r="G13" s="118">
        <v>50569</v>
      </c>
      <c r="H13" s="119">
        <v>39350183.890000001</v>
      </c>
      <c r="I13" s="116">
        <v>778.15</v>
      </c>
      <c r="J13" s="117">
        <v>671.38</v>
      </c>
      <c r="K13" s="118">
        <v>13571</v>
      </c>
      <c r="L13" s="119">
        <v>8720967.8499999996</v>
      </c>
      <c r="M13" s="116">
        <v>642.62</v>
      </c>
      <c r="N13" s="117">
        <v>547.35</v>
      </c>
      <c r="O13" s="118">
        <v>1360</v>
      </c>
      <c r="P13" s="119">
        <v>336866.98</v>
      </c>
      <c r="Q13" s="116">
        <v>247.7</v>
      </c>
      <c r="R13" s="117">
        <v>166.24</v>
      </c>
      <c r="S13" s="118">
        <v>308411</v>
      </c>
      <c r="T13" s="119">
        <v>286137585.31</v>
      </c>
      <c r="U13" s="117">
        <v>927.78</v>
      </c>
      <c r="V13" s="117">
        <v>765.96</v>
      </c>
      <c r="W13" s="113">
        <v>12.44</v>
      </c>
    </row>
    <row r="14" spans="1:23" x14ac:dyDescent="0.3">
      <c r="A14" s="52">
        <v>10</v>
      </c>
      <c r="B14" s="116" t="s">
        <v>109</v>
      </c>
      <c r="C14" s="118">
        <v>172589</v>
      </c>
      <c r="D14" s="119">
        <v>159197419.78999999</v>
      </c>
      <c r="E14" s="117">
        <v>922.41</v>
      </c>
      <c r="F14" s="117">
        <v>723.13</v>
      </c>
      <c r="G14" s="118">
        <v>44244</v>
      </c>
      <c r="H14" s="119">
        <v>34406623.07</v>
      </c>
      <c r="I14" s="116">
        <v>777.66</v>
      </c>
      <c r="J14" s="117">
        <v>665.24</v>
      </c>
      <c r="K14" s="118">
        <v>8394</v>
      </c>
      <c r="L14" s="119">
        <v>5441965.5199999996</v>
      </c>
      <c r="M14" s="116">
        <v>648.32000000000005</v>
      </c>
      <c r="N14" s="117">
        <v>518.55999999999995</v>
      </c>
      <c r="O14" s="118">
        <v>739</v>
      </c>
      <c r="P14" s="119">
        <v>184497.49</v>
      </c>
      <c r="Q14" s="116">
        <v>249.66</v>
      </c>
      <c r="R14" s="117">
        <v>166.24</v>
      </c>
      <c r="S14" s="118">
        <v>225966</v>
      </c>
      <c r="T14" s="119">
        <v>199230505.87</v>
      </c>
      <c r="U14" s="117">
        <v>881.68</v>
      </c>
      <c r="V14" s="117">
        <v>697.35</v>
      </c>
      <c r="W14" s="113">
        <v>9.1199999999999992</v>
      </c>
    </row>
    <row r="15" spans="1:23" x14ac:dyDescent="0.3">
      <c r="A15" s="52">
        <v>11</v>
      </c>
      <c r="B15" s="116" t="s">
        <v>110</v>
      </c>
      <c r="C15" s="118">
        <v>65308</v>
      </c>
      <c r="D15" s="119">
        <v>56590462.799999997</v>
      </c>
      <c r="E15" s="117">
        <v>866.52</v>
      </c>
      <c r="F15" s="117">
        <v>644.77</v>
      </c>
      <c r="G15" s="118">
        <v>20970</v>
      </c>
      <c r="H15" s="119">
        <v>16368158.93</v>
      </c>
      <c r="I15" s="116">
        <v>780.55</v>
      </c>
      <c r="J15" s="117">
        <v>653.05999999999995</v>
      </c>
      <c r="K15" s="118">
        <v>2971</v>
      </c>
      <c r="L15" s="119">
        <v>1958154.64</v>
      </c>
      <c r="M15" s="116">
        <v>659.09</v>
      </c>
      <c r="N15" s="117">
        <v>486.71</v>
      </c>
      <c r="O15" s="118">
        <v>258</v>
      </c>
      <c r="P15" s="119">
        <v>59096.23</v>
      </c>
      <c r="Q15" s="116">
        <v>229.06</v>
      </c>
      <c r="R15" s="117">
        <v>157.44999999999999</v>
      </c>
      <c r="S15" s="118">
        <v>89507</v>
      </c>
      <c r="T15" s="119">
        <v>74975872.599999994</v>
      </c>
      <c r="U15" s="117">
        <v>837.65</v>
      </c>
      <c r="V15" s="117">
        <v>641</v>
      </c>
      <c r="W15" s="113">
        <v>3.61</v>
      </c>
    </row>
    <row r="16" spans="1:23" ht="15" thickBot="1" x14ac:dyDescent="0.35">
      <c r="A16" s="52">
        <v>12</v>
      </c>
      <c r="B16" s="116" t="s">
        <v>111</v>
      </c>
      <c r="C16" s="118">
        <v>13360</v>
      </c>
      <c r="D16" s="119">
        <v>11041010.48</v>
      </c>
      <c r="E16" s="117">
        <v>826.42294011976048</v>
      </c>
      <c r="F16" s="117">
        <v>588.39</v>
      </c>
      <c r="G16" s="118">
        <v>5316</v>
      </c>
      <c r="H16" s="119">
        <v>4089969.17</v>
      </c>
      <c r="I16" s="293">
        <v>769.36967080511658</v>
      </c>
      <c r="J16" s="117">
        <v>619.65</v>
      </c>
      <c r="K16" s="118">
        <v>869</v>
      </c>
      <c r="L16" s="119">
        <v>547387.03</v>
      </c>
      <c r="M16" s="117">
        <v>629.90452243958578</v>
      </c>
      <c r="N16" s="117">
        <v>454.41</v>
      </c>
      <c r="O16" s="118">
        <v>46</v>
      </c>
      <c r="P16" s="119">
        <v>7664.4</v>
      </c>
      <c r="Q16" s="117">
        <v>166.61739130434782</v>
      </c>
      <c r="R16" s="117">
        <v>141.35</v>
      </c>
      <c r="S16" s="118">
        <v>19591</v>
      </c>
      <c r="T16" s="119">
        <v>15686031.08</v>
      </c>
      <c r="U16" s="117">
        <v>800.67536521872285</v>
      </c>
      <c r="V16" s="117">
        <v>592.36</v>
      </c>
      <c r="W16" s="113">
        <v>0.79040810653463489</v>
      </c>
    </row>
    <row r="17" spans="1:23" s="42" customFormat="1" ht="16.2" thickBot="1" x14ac:dyDescent="0.35">
      <c r="A17" s="114"/>
      <c r="B17" s="124" t="s">
        <v>535</v>
      </c>
      <c r="C17" s="125">
        <v>1893941</v>
      </c>
      <c r="D17" s="126">
        <v>2130499002.27</v>
      </c>
      <c r="E17" s="127">
        <v>1124.9025192812237</v>
      </c>
      <c r="F17" s="127">
        <v>1025.56</v>
      </c>
      <c r="G17" s="125">
        <v>385323</v>
      </c>
      <c r="H17" s="126">
        <v>277082244</v>
      </c>
      <c r="I17" s="127">
        <v>719.09085105223414</v>
      </c>
      <c r="J17" s="127">
        <v>611.16</v>
      </c>
      <c r="K17" s="125">
        <v>177594</v>
      </c>
      <c r="L17" s="126">
        <v>123656937.23999999</v>
      </c>
      <c r="M17" s="127">
        <v>696.29006182641308</v>
      </c>
      <c r="N17" s="127">
        <v>583.69000000000005</v>
      </c>
      <c r="O17" s="125">
        <v>21735</v>
      </c>
      <c r="P17" s="126">
        <v>8809170.6600000001</v>
      </c>
      <c r="Q17" s="127">
        <v>405.29885714285717</v>
      </c>
      <c r="R17" s="127">
        <v>387.9</v>
      </c>
      <c r="S17" s="125">
        <v>2478593</v>
      </c>
      <c r="T17" s="126">
        <v>2540047354.1699996</v>
      </c>
      <c r="U17" s="127">
        <v>1024.7940481434425</v>
      </c>
      <c r="V17" s="124">
        <v>893.72</v>
      </c>
      <c r="W17" s="115">
        <v>100</v>
      </c>
    </row>
    <row r="18" spans="1:23" x14ac:dyDescent="0.3">
      <c r="C18" s="15"/>
    </row>
    <row r="19" spans="1:23" ht="15" customHeight="1" x14ac:dyDescent="0.3">
      <c r="A19" s="407" t="s">
        <v>722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3" ht="15" thickBot="1" x14ac:dyDescent="0.35"/>
    <row r="21" spans="1:23" ht="15.6" x14ac:dyDescent="0.3">
      <c r="A21" s="441" t="s">
        <v>52</v>
      </c>
      <c r="B21" s="443" t="s">
        <v>102</v>
      </c>
      <c r="C21" s="445" t="s">
        <v>105</v>
      </c>
      <c r="D21" s="446"/>
      <c r="E21" s="446"/>
      <c r="F21" s="447"/>
      <c r="G21" s="445" t="s">
        <v>106</v>
      </c>
      <c r="H21" s="446"/>
      <c r="I21" s="446"/>
      <c r="J21" s="447"/>
      <c r="K21" s="445" t="s">
        <v>107</v>
      </c>
      <c r="L21" s="446"/>
      <c r="M21" s="446"/>
      <c r="N21" s="447"/>
      <c r="O21" s="445" t="s">
        <v>108</v>
      </c>
      <c r="P21" s="446"/>
      <c r="Q21" s="446"/>
      <c r="R21" s="447"/>
      <c r="S21" s="445" t="s">
        <v>104</v>
      </c>
      <c r="T21" s="446"/>
      <c r="U21" s="446"/>
      <c r="V21" s="446"/>
      <c r="W21" s="447"/>
    </row>
    <row r="22" spans="1:23" ht="16.2" thickBot="1" x14ac:dyDescent="0.35">
      <c r="A22" s="442"/>
      <c r="B22" s="444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14972</v>
      </c>
      <c r="H23" s="135">
        <v>4969996.6100000003</v>
      </c>
      <c r="I23" s="132">
        <v>331.95</v>
      </c>
      <c r="J23" s="133">
        <v>302.88</v>
      </c>
      <c r="K23" s="134">
        <v>890</v>
      </c>
      <c r="L23" s="135">
        <v>731493.18</v>
      </c>
      <c r="M23" s="132">
        <v>821.9</v>
      </c>
      <c r="N23" s="133">
        <v>846</v>
      </c>
      <c r="O23" s="134">
        <v>571</v>
      </c>
      <c r="P23" s="135">
        <v>480350.69</v>
      </c>
      <c r="Q23" s="132">
        <v>841.24</v>
      </c>
      <c r="R23" s="133">
        <v>846</v>
      </c>
      <c r="S23" s="286">
        <v>16433</v>
      </c>
      <c r="T23" s="135">
        <v>6181840.4800000004</v>
      </c>
      <c r="U23" s="135">
        <v>376.18</v>
      </c>
      <c r="V23" s="133">
        <v>387.9</v>
      </c>
      <c r="W23" s="111">
        <v>1.42</v>
      </c>
    </row>
    <row r="24" spans="1:23" x14ac:dyDescent="0.3">
      <c r="A24" s="52">
        <v>2</v>
      </c>
      <c r="B24" s="116" t="s">
        <v>77</v>
      </c>
      <c r="C24" s="118">
        <v>2431</v>
      </c>
      <c r="D24" s="119">
        <v>3200380.66</v>
      </c>
      <c r="E24" s="117">
        <v>1316.49</v>
      </c>
      <c r="F24" s="117">
        <v>1274.97</v>
      </c>
      <c r="G24" s="118">
        <v>3717</v>
      </c>
      <c r="H24" s="119">
        <v>2227485.0499999998</v>
      </c>
      <c r="I24" s="116">
        <v>599.27</v>
      </c>
      <c r="J24" s="117">
        <v>468.44</v>
      </c>
      <c r="K24" s="118">
        <v>11484</v>
      </c>
      <c r="L24" s="119">
        <v>7684809.5499999998</v>
      </c>
      <c r="M24" s="116">
        <v>669.18</v>
      </c>
      <c r="N24" s="117">
        <v>547.08000000000004</v>
      </c>
      <c r="O24" s="118">
        <v>778</v>
      </c>
      <c r="P24" s="119">
        <v>648802.6</v>
      </c>
      <c r="Q24" s="116">
        <v>833.94</v>
      </c>
      <c r="R24" s="117">
        <v>846</v>
      </c>
      <c r="S24" s="118">
        <v>18410</v>
      </c>
      <c r="T24" s="119">
        <v>13761477.859999999</v>
      </c>
      <c r="U24" s="119">
        <v>747.5</v>
      </c>
      <c r="V24" s="117">
        <v>596.67999999999995</v>
      </c>
      <c r="W24" s="113">
        <v>1.59</v>
      </c>
    </row>
    <row r="25" spans="1:23" x14ac:dyDescent="0.3">
      <c r="A25" s="52">
        <v>3</v>
      </c>
      <c r="B25" s="116" t="s">
        <v>95</v>
      </c>
      <c r="C25" s="118">
        <v>7967</v>
      </c>
      <c r="D25" s="119">
        <v>12114768.09</v>
      </c>
      <c r="E25" s="117">
        <v>1520.62</v>
      </c>
      <c r="F25" s="117">
        <v>1480.68</v>
      </c>
      <c r="G25" s="118">
        <v>2093</v>
      </c>
      <c r="H25" s="119">
        <v>1219027.99</v>
      </c>
      <c r="I25" s="116">
        <v>582.42999999999995</v>
      </c>
      <c r="J25" s="117">
        <v>457.75</v>
      </c>
      <c r="K25" s="118">
        <v>8546</v>
      </c>
      <c r="L25" s="119">
        <v>5994095.29</v>
      </c>
      <c r="M25" s="116">
        <v>701.39</v>
      </c>
      <c r="N25" s="117">
        <v>596.05999999999995</v>
      </c>
      <c r="O25" s="118">
        <v>196</v>
      </c>
      <c r="P25" s="119">
        <v>162094.68</v>
      </c>
      <c r="Q25" s="116">
        <v>827.01</v>
      </c>
      <c r="R25" s="117">
        <v>846</v>
      </c>
      <c r="S25" s="118">
        <v>18802</v>
      </c>
      <c r="T25" s="119">
        <v>19489986.050000001</v>
      </c>
      <c r="U25" s="119">
        <v>1036.5899999999999</v>
      </c>
      <c r="V25" s="117">
        <v>950.95</v>
      </c>
      <c r="W25" s="113">
        <v>1.63</v>
      </c>
    </row>
    <row r="26" spans="1:23" x14ac:dyDescent="0.3">
      <c r="A26" s="52">
        <v>4</v>
      </c>
      <c r="B26" s="380" t="s">
        <v>96</v>
      </c>
      <c r="C26" s="381">
        <v>27563</v>
      </c>
      <c r="D26" s="382">
        <v>44360386.82</v>
      </c>
      <c r="E26" s="117">
        <v>1609.42</v>
      </c>
      <c r="F26" s="117">
        <v>1554.98</v>
      </c>
      <c r="G26" s="118">
        <v>2763</v>
      </c>
      <c r="H26" s="119">
        <v>1676127.41</v>
      </c>
      <c r="I26" s="116">
        <v>606.63</v>
      </c>
      <c r="J26" s="117">
        <v>491.06</v>
      </c>
      <c r="K26" s="118">
        <v>13014</v>
      </c>
      <c r="L26" s="119">
        <v>9843621.0700000003</v>
      </c>
      <c r="M26" s="116">
        <v>756.39</v>
      </c>
      <c r="N26" s="117">
        <v>638.29</v>
      </c>
      <c r="O26" s="118">
        <v>151</v>
      </c>
      <c r="P26" s="119">
        <v>124442.64</v>
      </c>
      <c r="Q26" s="116">
        <v>824.12</v>
      </c>
      <c r="R26" s="117">
        <v>846</v>
      </c>
      <c r="S26" s="118">
        <v>43491</v>
      </c>
      <c r="T26" s="119">
        <v>56004577.939999998</v>
      </c>
      <c r="U26" s="119">
        <v>1287.73</v>
      </c>
      <c r="V26" s="117">
        <v>1342.19</v>
      </c>
      <c r="W26" s="113">
        <v>3.76</v>
      </c>
    </row>
    <row r="27" spans="1:23" x14ac:dyDescent="0.3">
      <c r="A27" s="52">
        <v>5</v>
      </c>
      <c r="B27" s="116" t="s">
        <v>97</v>
      </c>
      <c r="C27" s="118">
        <v>118227</v>
      </c>
      <c r="D27" s="119">
        <v>169653534.71000001</v>
      </c>
      <c r="E27" s="117">
        <v>1434.98</v>
      </c>
      <c r="F27" s="117">
        <v>1339.08</v>
      </c>
      <c r="G27" s="118">
        <v>2654</v>
      </c>
      <c r="H27" s="119">
        <v>1696510.09</v>
      </c>
      <c r="I27" s="116">
        <v>639.23</v>
      </c>
      <c r="J27" s="117">
        <v>512.16999999999996</v>
      </c>
      <c r="K27" s="118">
        <v>17387</v>
      </c>
      <c r="L27" s="119">
        <v>13781560.15</v>
      </c>
      <c r="M27" s="116">
        <v>792.64</v>
      </c>
      <c r="N27" s="117">
        <v>674.29</v>
      </c>
      <c r="O27" s="118">
        <v>111</v>
      </c>
      <c r="P27" s="119">
        <v>89650.98</v>
      </c>
      <c r="Q27" s="116">
        <v>807.67</v>
      </c>
      <c r="R27" s="117">
        <v>846</v>
      </c>
      <c r="S27" s="118">
        <v>138379</v>
      </c>
      <c r="T27" s="119">
        <v>185221255.93000001</v>
      </c>
      <c r="U27" s="119">
        <v>1338.51</v>
      </c>
      <c r="V27" s="117">
        <v>1232.01</v>
      </c>
      <c r="W27" s="113">
        <v>11.96</v>
      </c>
    </row>
    <row r="28" spans="1:23" x14ac:dyDescent="0.3">
      <c r="A28" s="52">
        <v>6</v>
      </c>
      <c r="B28" s="116" t="s">
        <v>98</v>
      </c>
      <c r="C28" s="118">
        <v>206807</v>
      </c>
      <c r="D28" s="119">
        <v>275598642.94</v>
      </c>
      <c r="E28" s="117">
        <v>1332.64</v>
      </c>
      <c r="F28" s="117">
        <v>1288.6600000000001</v>
      </c>
      <c r="G28" s="118">
        <v>1774</v>
      </c>
      <c r="H28" s="119">
        <v>1303869.96</v>
      </c>
      <c r="I28" s="116">
        <v>734.99</v>
      </c>
      <c r="J28" s="117">
        <v>575.69000000000005</v>
      </c>
      <c r="K28" s="118">
        <v>17410</v>
      </c>
      <c r="L28" s="119">
        <v>13817360.640000001</v>
      </c>
      <c r="M28" s="116">
        <v>793.65</v>
      </c>
      <c r="N28" s="117">
        <v>684.17</v>
      </c>
      <c r="O28" s="118">
        <v>1854</v>
      </c>
      <c r="P28" s="119">
        <v>656056.97</v>
      </c>
      <c r="Q28" s="116">
        <v>353.86</v>
      </c>
      <c r="R28" s="117">
        <v>387.9</v>
      </c>
      <c r="S28" s="118">
        <v>227845</v>
      </c>
      <c r="T28" s="119">
        <v>291375930.50999999</v>
      </c>
      <c r="U28" s="119">
        <v>1278.83</v>
      </c>
      <c r="V28" s="117">
        <v>1229.8</v>
      </c>
      <c r="W28" s="113">
        <v>19.690000000000001</v>
      </c>
    </row>
    <row r="29" spans="1:23" x14ac:dyDescent="0.3">
      <c r="A29" s="52">
        <v>7</v>
      </c>
      <c r="B29" s="116" t="s">
        <v>99</v>
      </c>
      <c r="C29" s="118">
        <v>211658</v>
      </c>
      <c r="D29" s="119">
        <v>276603552.10000002</v>
      </c>
      <c r="E29" s="117">
        <v>1306.8399999999999</v>
      </c>
      <c r="F29" s="117">
        <v>1291.3</v>
      </c>
      <c r="G29" s="118">
        <v>1139</v>
      </c>
      <c r="H29" s="119">
        <v>951685.84</v>
      </c>
      <c r="I29" s="116">
        <v>835.55</v>
      </c>
      <c r="J29" s="117">
        <v>714.51</v>
      </c>
      <c r="K29" s="118">
        <v>14715</v>
      </c>
      <c r="L29" s="119">
        <v>11331544.119999999</v>
      </c>
      <c r="M29" s="116">
        <v>770.07</v>
      </c>
      <c r="N29" s="117">
        <v>670.52</v>
      </c>
      <c r="O29" s="118">
        <v>3598</v>
      </c>
      <c r="P29" s="119">
        <v>1191596.96</v>
      </c>
      <c r="Q29" s="116">
        <v>331.18</v>
      </c>
      <c r="R29" s="117">
        <v>387.9</v>
      </c>
      <c r="S29" s="118">
        <v>231110</v>
      </c>
      <c r="T29" s="119">
        <v>290078379.01999998</v>
      </c>
      <c r="U29" s="119">
        <v>1255.1500000000001</v>
      </c>
      <c r="V29" s="117">
        <v>1238.8</v>
      </c>
      <c r="W29" s="113">
        <v>19.97</v>
      </c>
    </row>
    <row r="30" spans="1:23" x14ac:dyDescent="0.3">
      <c r="A30" s="52">
        <v>8</v>
      </c>
      <c r="B30" s="116" t="s">
        <v>100</v>
      </c>
      <c r="C30" s="118">
        <v>184374</v>
      </c>
      <c r="D30" s="119">
        <v>222226018.84</v>
      </c>
      <c r="E30" s="117">
        <v>1205.3</v>
      </c>
      <c r="F30" s="117">
        <v>1167.8900000000001</v>
      </c>
      <c r="G30" s="118">
        <v>1123</v>
      </c>
      <c r="H30" s="119">
        <v>914641.53</v>
      </c>
      <c r="I30" s="116">
        <v>814.46</v>
      </c>
      <c r="J30" s="117">
        <v>703.5</v>
      </c>
      <c r="K30" s="118">
        <v>11815</v>
      </c>
      <c r="L30" s="119">
        <v>8711002.8300000001</v>
      </c>
      <c r="M30" s="116">
        <v>737.28</v>
      </c>
      <c r="N30" s="117">
        <v>647.4</v>
      </c>
      <c r="O30" s="118">
        <v>997</v>
      </c>
      <c r="P30" s="119">
        <v>281499.77</v>
      </c>
      <c r="Q30" s="116">
        <v>282.35000000000002</v>
      </c>
      <c r="R30" s="117">
        <v>387.9</v>
      </c>
      <c r="S30" s="118">
        <v>198309</v>
      </c>
      <c r="T30" s="119">
        <v>232133162.97</v>
      </c>
      <c r="U30" s="119">
        <v>1170.56</v>
      </c>
      <c r="V30" s="117">
        <v>1120.3</v>
      </c>
      <c r="W30" s="113">
        <v>17.14</v>
      </c>
    </row>
    <row r="31" spans="1:23" x14ac:dyDescent="0.3">
      <c r="A31" s="52">
        <v>9</v>
      </c>
      <c r="B31" s="116" t="s">
        <v>101</v>
      </c>
      <c r="C31" s="118">
        <v>126013</v>
      </c>
      <c r="D31" s="119">
        <v>136321139.00999999</v>
      </c>
      <c r="E31" s="117">
        <v>1081.8</v>
      </c>
      <c r="F31" s="117">
        <v>978.88</v>
      </c>
      <c r="G31" s="118">
        <v>875</v>
      </c>
      <c r="H31" s="119">
        <v>699252.51</v>
      </c>
      <c r="I31" s="116">
        <v>799.15</v>
      </c>
      <c r="J31" s="117">
        <v>727.92</v>
      </c>
      <c r="K31" s="118">
        <v>7558</v>
      </c>
      <c r="L31" s="119">
        <v>5266593.33</v>
      </c>
      <c r="M31" s="116">
        <v>696.82</v>
      </c>
      <c r="N31" s="117">
        <v>611.33000000000004</v>
      </c>
      <c r="O31" s="118">
        <v>488</v>
      </c>
      <c r="P31" s="119">
        <v>93919.86</v>
      </c>
      <c r="Q31" s="116">
        <v>192.46</v>
      </c>
      <c r="R31" s="117">
        <v>164.27</v>
      </c>
      <c r="S31" s="118">
        <v>134934</v>
      </c>
      <c r="T31" s="119">
        <v>142380904.71000001</v>
      </c>
      <c r="U31" s="119">
        <v>1055.19</v>
      </c>
      <c r="V31" s="117">
        <v>945.24</v>
      </c>
      <c r="W31" s="113">
        <v>11.66</v>
      </c>
    </row>
    <row r="32" spans="1:23" x14ac:dyDescent="0.3">
      <c r="A32" s="52">
        <v>10</v>
      </c>
      <c r="B32" s="116" t="s">
        <v>109</v>
      </c>
      <c r="C32" s="118">
        <v>85187</v>
      </c>
      <c r="D32" s="119">
        <v>87133535.799999997</v>
      </c>
      <c r="E32" s="117">
        <v>1022.85</v>
      </c>
      <c r="F32" s="117">
        <v>872.25</v>
      </c>
      <c r="G32" s="118">
        <v>710</v>
      </c>
      <c r="H32" s="119">
        <v>549978.81000000006</v>
      </c>
      <c r="I32" s="116">
        <v>774.62</v>
      </c>
      <c r="J32" s="117">
        <v>774.82</v>
      </c>
      <c r="K32" s="118">
        <v>4288</v>
      </c>
      <c r="L32" s="119">
        <v>2972074.01</v>
      </c>
      <c r="M32" s="116">
        <v>693.11</v>
      </c>
      <c r="N32" s="117">
        <v>603.45000000000005</v>
      </c>
      <c r="O32" s="118">
        <v>229</v>
      </c>
      <c r="P32" s="119">
        <v>38051.67</v>
      </c>
      <c r="Q32" s="116">
        <v>166.16</v>
      </c>
      <c r="R32" s="117">
        <v>141.63</v>
      </c>
      <c r="S32" s="118">
        <v>90414</v>
      </c>
      <c r="T32" s="119">
        <v>90693640.290000007</v>
      </c>
      <c r="U32" s="119">
        <v>1003.09</v>
      </c>
      <c r="V32" s="117">
        <v>849.22</v>
      </c>
      <c r="W32" s="113">
        <v>7.81</v>
      </c>
    </row>
    <row r="33" spans="1:23" x14ac:dyDescent="0.3">
      <c r="A33" s="52">
        <v>11</v>
      </c>
      <c r="B33" s="116" t="s">
        <v>110</v>
      </c>
      <c r="C33" s="118">
        <v>30912</v>
      </c>
      <c r="D33" s="119">
        <v>29639007.530000001</v>
      </c>
      <c r="E33" s="117">
        <v>958.82</v>
      </c>
      <c r="F33" s="117">
        <v>793.04</v>
      </c>
      <c r="G33" s="118">
        <v>399</v>
      </c>
      <c r="H33" s="119">
        <v>287007.7</v>
      </c>
      <c r="I33" s="116">
        <v>719.32</v>
      </c>
      <c r="J33" s="117">
        <v>528.88</v>
      </c>
      <c r="K33" s="118">
        <v>1385</v>
      </c>
      <c r="L33" s="119">
        <v>960620.71</v>
      </c>
      <c r="M33" s="116">
        <v>693.59</v>
      </c>
      <c r="N33" s="117">
        <v>617.91999999999996</v>
      </c>
      <c r="O33" s="118">
        <v>63</v>
      </c>
      <c r="P33" s="119">
        <v>11370.77</v>
      </c>
      <c r="Q33" s="116">
        <v>180.49</v>
      </c>
      <c r="R33" s="117">
        <v>142.11000000000001</v>
      </c>
      <c r="S33" s="118">
        <v>32759</v>
      </c>
      <c r="T33" s="119">
        <v>30898006.710000001</v>
      </c>
      <c r="U33" s="119">
        <v>943.19</v>
      </c>
      <c r="V33" s="117">
        <v>776.26</v>
      </c>
      <c r="W33" s="113">
        <v>2.83</v>
      </c>
    </row>
    <row r="34" spans="1:23" ht="15" thickBot="1" x14ac:dyDescent="0.35">
      <c r="A34" s="288">
        <v>12</v>
      </c>
      <c r="B34" s="289" t="s">
        <v>111</v>
      </c>
      <c r="C34" s="272">
        <v>5725</v>
      </c>
      <c r="D34" s="273">
        <v>5396854.6200000001</v>
      </c>
      <c r="E34" s="273">
        <v>942.68202969432321</v>
      </c>
      <c r="F34" s="305">
        <v>765.28</v>
      </c>
      <c r="G34" s="272">
        <v>89</v>
      </c>
      <c r="H34" s="273">
        <v>53477.23</v>
      </c>
      <c r="I34" s="273">
        <v>600.86775280898883</v>
      </c>
      <c r="J34" s="305">
        <v>527.30999999999995</v>
      </c>
      <c r="K34" s="272">
        <v>321</v>
      </c>
      <c r="L34" s="273">
        <v>208369.49</v>
      </c>
      <c r="M34" s="273">
        <v>649.1261370716511</v>
      </c>
      <c r="N34" s="305">
        <v>512.35</v>
      </c>
      <c r="O34" s="272">
        <v>8</v>
      </c>
      <c r="P34" s="273">
        <v>2190.9</v>
      </c>
      <c r="Q34" s="273">
        <v>273.86250000000001</v>
      </c>
      <c r="R34" s="305">
        <v>150.97</v>
      </c>
      <c r="S34" s="272">
        <v>6143</v>
      </c>
      <c r="T34" s="273">
        <v>5660892.2400000002</v>
      </c>
      <c r="U34" s="273">
        <v>921.51916653101091</v>
      </c>
      <c r="V34" s="305">
        <v>745.85</v>
      </c>
      <c r="W34" s="273">
        <v>0.53092878398034971</v>
      </c>
    </row>
    <row r="35" spans="1:23" ht="16.2" thickBot="1" x14ac:dyDescent="0.35">
      <c r="A35" s="114"/>
      <c r="B35" s="124" t="s">
        <v>535</v>
      </c>
      <c r="C35" s="253">
        <v>1007282</v>
      </c>
      <c r="D35" s="327">
        <v>1265112003.3199997</v>
      </c>
      <c r="E35" s="327">
        <v>1255.9660584821329</v>
      </c>
      <c r="F35" s="127">
        <v>1206.75</v>
      </c>
      <c r="G35" s="253">
        <v>32546</v>
      </c>
      <c r="H35" s="327">
        <v>16707562.109999996</v>
      </c>
      <c r="I35" s="327">
        <v>513.35224328642528</v>
      </c>
      <c r="J35" s="127">
        <v>413.76</v>
      </c>
      <c r="K35" s="253">
        <v>108617</v>
      </c>
      <c r="L35" s="327">
        <v>81197540.679999992</v>
      </c>
      <c r="M35" s="327">
        <v>747.55830744726882</v>
      </c>
      <c r="N35" s="127">
        <v>640.1</v>
      </c>
      <c r="O35" s="253">
        <v>9071</v>
      </c>
      <c r="P35" s="327">
        <v>3849504.39</v>
      </c>
      <c r="Q35" s="327">
        <v>424.37486385183553</v>
      </c>
      <c r="R35" s="127">
        <v>387.9</v>
      </c>
      <c r="S35" s="253">
        <v>1157516</v>
      </c>
      <c r="T35" s="327">
        <v>1366866610.5</v>
      </c>
      <c r="U35" s="327">
        <v>1180.8619582796264</v>
      </c>
      <c r="V35" s="127">
        <v>1101.45</v>
      </c>
      <c r="W35" s="115">
        <v>100</v>
      </c>
    </row>
    <row r="36" spans="1:23" x14ac:dyDescent="0.3">
      <c r="D36" s="215"/>
    </row>
    <row r="37" spans="1:23" ht="15.6" x14ac:dyDescent="0.3">
      <c r="A37" s="407" t="s">
        <v>723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/>
    <row r="39" spans="1:23" ht="15.6" x14ac:dyDescent="0.3">
      <c r="A39" s="441" t="s">
        <v>52</v>
      </c>
      <c r="B39" s="443" t="s">
        <v>102</v>
      </c>
      <c r="C39" s="445" t="s">
        <v>105</v>
      </c>
      <c r="D39" s="446"/>
      <c r="E39" s="446"/>
      <c r="F39" s="447"/>
      <c r="G39" s="445" t="s">
        <v>106</v>
      </c>
      <c r="H39" s="446"/>
      <c r="I39" s="446"/>
      <c r="J39" s="447"/>
      <c r="K39" s="445" t="s">
        <v>107</v>
      </c>
      <c r="L39" s="446"/>
      <c r="M39" s="446"/>
      <c r="N39" s="447"/>
      <c r="O39" s="445" t="s">
        <v>108</v>
      </c>
      <c r="P39" s="446"/>
      <c r="Q39" s="446"/>
      <c r="R39" s="447"/>
      <c r="S39" s="445" t="s">
        <v>104</v>
      </c>
      <c r="T39" s="446"/>
      <c r="U39" s="446"/>
      <c r="V39" s="446"/>
      <c r="W39" s="447"/>
    </row>
    <row r="40" spans="1:23" ht="16.2" thickBot="1" x14ac:dyDescent="0.35">
      <c r="A40" s="442"/>
      <c r="B40" s="444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14680</v>
      </c>
      <c r="H41" s="135">
        <v>4951851.96</v>
      </c>
      <c r="I41" s="132">
        <v>337.32</v>
      </c>
      <c r="J41" s="133">
        <v>348.29</v>
      </c>
      <c r="K41" s="134">
        <v>687</v>
      </c>
      <c r="L41" s="135">
        <v>564224.5</v>
      </c>
      <c r="M41" s="132">
        <v>821.29</v>
      </c>
      <c r="N41" s="133">
        <v>846</v>
      </c>
      <c r="O41" s="134">
        <v>396</v>
      </c>
      <c r="P41" s="135">
        <v>334719</v>
      </c>
      <c r="Q41" s="132">
        <v>845.25</v>
      </c>
      <c r="R41" s="133">
        <v>846</v>
      </c>
      <c r="S41" s="286">
        <v>15763</v>
      </c>
      <c r="T41" s="135">
        <v>5850795.46</v>
      </c>
      <c r="U41" s="135">
        <v>371.17</v>
      </c>
      <c r="V41" s="132">
        <v>387.9</v>
      </c>
      <c r="W41" s="111">
        <v>1.19</v>
      </c>
    </row>
    <row r="42" spans="1:23" x14ac:dyDescent="0.3">
      <c r="A42" s="52">
        <v>2</v>
      </c>
      <c r="B42" s="116" t="s">
        <v>77</v>
      </c>
      <c r="C42" s="118">
        <v>918</v>
      </c>
      <c r="D42" s="119">
        <v>1194637.07</v>
      </c>
      <c r="E42" s="117">
        <v>1301.3499999999999</v>
      </c>
      <c r="F42" s="117">
        <v>1316.31</v>
      </c>
      <c r="G42" s="118">
        <v>14712</v>
      </c>
      <c r="H42" s="119">
        <v>7905917.5599999996</v>
      </c>
      <c r="I42" s="116">
        <v>537.38</v>
      </c>
      <c r="J42" s="117">
        <v>460.79</v>
      </c>
      <c r="K42" s="118">
        <v>7229</v>
      </c>
      <c r="L42" s="119">
        <v>4600064.17</v>
      </c>
      <c r="M42" s="116">
        <v>636.33000000000004</v>
      </c>
      <c r="N42" s="117">
        <v>507.29</v>
      </c>
      <c r="O42" s="118">
        <v>687</v>
      </c>
      <c r="P42" s="119">
        <v>578102.28</v>
      </c>
      <c r="Q42" s="116">
        <v>841.49</v>
      </c>
      <c r="R42" s="117">
        <v>846</v>
      </c>
      <c r="S42" s="118">
        <v>23546</v>
      </c>
      <c r="T42" s="119">
        <v>14278721.08</v>
      </c>
      <c r="U42" s="119">
        <v>606.41999999999996</v>
      </c>
      <c r="V42" s="116">
        <v>494.24</v>
      </c>
      <c r="W42" s="113">
        <v>1.78</v>
      </c>
    </row>
    <row r="43" spans="1:23" x14ac:dyDescent="0.3">
      <c r="A43" s="52">
        <v>3</v>
      </c>
      <c r="B43" s="116" t="s">
        <v>95</v>
      </c>
      <c r="C43" s="118">
        <v>4870</v>
      </c>
      <c r="D43" s="119">
        <v>6000809.5300000003</v>
      </c>
      <c r="E43" s="117">
        <v>1232.2</v>
      </c>
      <c r="F43" s="117">
        <v>1161.29</v>
      </c>
      <c r="G43" s="118">
        <v>14782</v>
      </c>
      <c r="H43" s="119">
        <v>9083479.4100000001</v>
      </c>
      <c r="I43" s="116">
        <v>614.5</v>
      </c>
      <c r="J43" s="117">
        <v>535.16</v>
      </c>
      <c r="K43" s="118">
        <v>5853</v>
      </c>
      <c r="L43" s="119">
        <v>3765148.9</v>
      </c>
      <c r="M43" s="116">
        <v>643.29</v>
      </c>
      <c r="N43" s="117">
        <v>522.39</v>
      </c>
      <c r="O43" s="118">
        <v>154</v>
      </c>
      <c r="P43" s="119">
        <v>128179.08</v>
      </c>
      <c r="Q43" s="116">
        <v>832.33</v>
      </c>
      <c r="R43" s="117">
        <v>846</v>
      </c>
      <c r="S43" s="118">
        <v>25659</v>
      </c>
      <c r="T43" s="119">
        <v>18977616.920000002</v>
      </c>
      <c r="U43" s="119">
        <v>739.61</v>
      </c>
      <c r="V43" s="116">
        <v>603.71</v>
      </c>
      <c r="W43" s="113">
        <v>1.94</v>
      </c>
    </row>
    <row r="44" spans="1:23" x14ac:dyDescent="0.3">
      <c r="A44" s="52">
        <v>4</v>
      </c>
      <c r="B44" s="380" t="s">
        <v>96</v>
      </c>
      <c r="C44" s="381">
        <v>41157</v>
      </c>
      <c r="D44" s="382">
        <v>45744317.090000004</v>
      </c>
      <c r="E44" s="117">
        <v>1111.46</v>
      </c>
      <c r="F44" s="117">
        <v>1065</v>
      </c>
      <c r="G44" s="118">
        <v>23516</v>
      </c>
      <c r="H44" s="119">
        <v>15933706.560000001</v>
      </c>
      <c r="I44" s="116">
        <v>677.57</v>
      </c>
      <c r="J44" s="117">
        <v>582.9</v>
      </c>
      <c r="K44" s="118">
        <v>7751</v>
      </c>
      <c r="L44" s="119">
        <v>5044343.09</v>
      </c>
      <c r="M44" s="116">
        <v>650.79999999999995</v>
      </c>
      <c r="N44" s="117">
        <v>524.1</v>
      </c>
      <c r="O44" s="118">
        <v>172</v>
      </c>
      <c r="P44" s="119">
        <v>141722.96</v>
      </c>
      <c r="Q44" s="116">
        <v>823.97</v>
      </c>
      <c r="R44" s="117">
        <v>846</v>
      </c>
      <c r="S44" s="118">
        <v>72596</v>
      </c>
      <c r="T44" s="119">
        <v>66864089.700000003</v>
      </c>
      <c r="U44" s="119">
        <v>921.04</v>
      </c>
      <c r="V44" s="116">
        <v>847.57</v>
      </c>
      <c r="W44" s="113">
        <v>5.5</v>
      </c>
    </row>
    <row r="45" spans="1:23" x14ac:dyDescent="0.3">
      <c r="A45" s="52">
        <v>5</v>
      </c>
      <c r="B45" s="116" t="s">
        <v>97</v>
      </c>
      <c r="C45" s="118">
        <v>99579</v>
      </c>
      <c r="D45" s="119">
        <v>113760747.77</v>
      </c>
      <c r="E45" s="117">
        <v>1142.42</v>
      </c>
      <c r="F45" s="117">
        <v>1095.47</v>
      </c>
      <c r="G45" s="118">
        <v>34604</v>
      </c>
      <c r="H45" s="119">
        <v>25123384.829999998</v>
      </c>
      <c r="I45" s="116">
        <v>726.03</v>
      </c>
      <c r="J45" s="117">
        <v>637.46</v>
      </c>
      <c r="K45" s="118">
        <v>9834</v>
      </c>
      <c r="L45" s="119">
        <v>6186219.8099999996</v>
      </c>
      <c r="M45" s="116">
        <v>629.05999999999995</v>
      </c>
      <c r="N45" s="117">
        <v>519.36</v>
      </c>
      <c r="O45" s="118">
        <v>161</v>
      </c>
      <c r="P45" s="119">
        <v>131235.54</v>
      </c>
      <c r="Q45" s="116">
        <v>815.13</v>
      </c>
      <c r="R45" s="117">
        <v>846</v>
      </c>
      <c r="S45" s="118">
        <v>144178</v>
      </c>
      <c r="T45" s="119">
        <v>145201587.94999999</v>
      </c>
      <c r="U45" s="119">
        <v>1007.1</v>
      </c>
      <c r="V45" s="116">
        <v>929</v>
      </c>
      <c r="W45" s="113">
        <v>10.91</v>
      </c>
    </row>
    <row r="46" spans="1:23" x14ac:dyDescent="0.3">
      <c r="A46" s="52">
        <v>6</v>
      </c>
      <c r="B46" s="116" t="s">
        <v>98</v>
      </c>
      <c r="C46" s="118">
        <v>167012</v>
      </c>
      <c r="D46" s="119">
        <v>174734269.46000001</v>
      </c>
      <c r="E46" s="117">
        <v>1046.24</v>
      </c>
      <c r="F46" s="117">
        <v>933.26</v>
      </c>
      <c r="G46" s="118">
        <v>36635</v>
      </c>
      <c r="H46" s="119">
        <v>28995491.82</v>
      </c>
      <c r="I46" s="116">
        <v>791.47</v>
      </c>
      <c r="J46" s="117">
        <v>713.73</v>
      </c>
      <c r="K46" s="118">
        <v>9422</v>
      </c>
      <c r="L46" s="119">
        <v>5710247.5700000003</v>
      </c>
      <c r="M46" s="116">
        <v>606.04999999999995</v>
      </c>
      <c r="N46" s="117">
        <v>515.22</v>
      </c>
      <c r="O46" s="118">
        <v>2347</v>
      </c>
      <c r="P46" s="119">
        <v>883251.14</v>
      </c>
      <c r="Q46" s="116">
        <v>376.33</v>
      </c>
      <c r="R46" s="117">
        <v>387.9</v>
      </c>
      <c r="S46" s="118">
        <v>215416</v>
      </c>
      <c r="T46" s="119">
        <v>210323259.99000001</v>
      </c>
      <c r="U46" s="119">
        <v>976.36</v>
      </c>
      <c r="V46" s="116">
        <v>845.26</v>
      </c>
      <c r="W46" s="113">
        <v>16.309999999999999</v>
      </c>
    </row>
    <row r="47" spans="1:23" x14ac:dyDescent="0.3">
      <c r="A47" s="52">
        <v>7</v>
      </c>
      <c r="B47" s="116" t="s">
        <v>99</v>
      </c>
      <c r="C47" s="118">
        <v>171741</v>
      </c>
      <c r="D47" s="119">
        <v>173257657.87</v>
      </c>
      <c r="E47" s="117">
        <v>1008.83</v>
      </c>
      <c r="F47" s="117">
        <v>843.76</v>
      </c>
      <c r="G47" s="118">
        <v>41023</v>
      </c>
      <c r="H47" s="119">
        <v>33062608.41</v>
      </c>
      <c r="I47" s="116">
        <v>805.95</v>
      </c>
      <c r="J47" s="117">
        <v>727.78</v>
      </c>
      <c r="K47" s="118">
        <v>8163</v>
      </c>
      <c r="L47" s="119">
        <v>4841311.03</v>
      </c>
      <c r="M47" s="116">
        <v>593.08000000000004</v>
      </c>
      <c r="N47" s="117">
        <v>521.61</v>
      </c>
      <c r="O47" s="118">
        <v>5419</v>
      </c>
      <c r="P47" s="119">
        <v>1789097.98</v>
      </c>
      <c r="Q47" s="116">
        <v>330.15</v>
      </c>
      <c r="R47" s="117">
        <v>387.9</v>
      </c>
      <c r="S47" s="118">
        <v>226346</v>
      </c>
      <c r="T47" s="119">
        <v>212950675.28999999</v>
      </c>
      <c r="U47" s="119">
        <v>940.82</v>
      </c>
      <c r="V47" s="116">
        <v>779.16</v>
      </c>
      <c r="W47" s="113">
        <v>17.13</v>
      </c>
    </row>
    <row r="48" spans="1:23" x14ac:dyDescent="0.3">
      <c r="A48" s="52">
        <v>8</v>
      </c>
      <c r="B48" s="116" t="s">
        <v>100</v>
      </c>
      <c r="C48" s="118">
        <v>152803</v>
      </c>
      <c r="D48" s="119">
        <v>142991450.11000001</v>
      </c>
      <c r="E48" s="117">
        <v>935.79</v>
      </c>
      <c r="F48" s="117">
        <v>747.87</v>
      </c>
      <c r="G48" s="118">
        <v>53811</v>
      </c>
      <c r="H48" s="119">
        <v>42703639.659999996</v>
      </c>
      <c r="I48" s="116">
        <v>793.59</v>
      </c>
      <c r="J48" s="117">
        <v>706.11</v>
      </c>
      <c r="K48" s="118">
        <v>7612</v>
      </c>
      <c r="L48" s="119">
        <v>4373579.59</v>
      </c>
      <c r="M48" s="116">
        <v>574.55999999999995</v>
      </c>
      <c r="N48" s="117">
        <v>522</v>
      </c>
      <c r="O48" s="118">
        <v>1651</v>
      </c>
      <c r="P48" s="119">
        <v>525336.46</v>
      </c>
      <c r="Q48" s="116">
        <v>318.19</v>
      </c>
      <c r="R48" s="117">
        <v>265.99</v>
      </c>
      <c r="S48" s="118">
        <v>215877</v>
      </c>
      <c r="T48" s="119">
        <v>190594005.81999999</v>
      </c>
      <c r="U48" s="119">
        <v>882.88</v>
      </c>
      <c r="V48" s="116">
        <v>714.93</v>
      </c>
      <c r="W48" s="113">
        <v>16.34</v>
      </c>
    </row>
    <row r="49" spans="1:23" x14ac:dyDescent="0.3">
      <c r="A49" s="52">
        <v>9</v>
      </c>
      <c r="B49" s="116" t="s">
        <v>101</v>
      </c>
      <c r="C49" s="118">
        <v>117567</v>
      </c>
      <c r="D49" s="119">
        <v>101831087.95999999</v>
      </c>
      <c r="E49" s="117">
        <v>866.15</v>
      </c>
      <c r="F49" s="117">
        <v>674.86</v>
      </c>
      <c r="G49" s="118">
        <v>49692</v>
      </c>
      <c r="H49" s="119">
        <v>38648267.57</v>
      </c>
      <c r="I49" s="116">
        <v>777.76</v>
      </c>
      <c r="J49" s="117">
        <v>670.81</v>
      </c>
      <c r="K49" s="118">
        <v>6086</v>
      </c>
      <c r="L49" s="119">
        <v>3503644.43</v>
      </c>
      <c r="M49" s="116">
        <v>575.69000000000005</v>
      </c>
      <c r="N49" s="117">
        <v>502.97</v>
      </c>
      <c r="O49" s="118">
        <v>905</v>
      </c>
      <c r="P49" s="119">
        <v>245974.47</v>
      </c>
      <c r="Q49" s="116">
        <v>271.79000000000002</v>
      </c>
      <c r="R49" s="117">
        <v>166.24</v>
      </c>
      <c r="S49" s="118">
        <v>174250</v>
      </c>
      <c r="T49" s="119">
        <v>144228974.43000001</v>
      </c>
      <c r="U49" s="119">
        <v>827.71</v>
      </c>
      <c r="V49" s="116">
        <v>661.35</v>
      </c>
      <c r="W49" s="113">
        <v>13.19</v>
      </c>
    </row>
    <row r="50" spans="1:23" x14ac:dyDescent="0.3">
      <c r="A50" s="52">
        <v>10</v>
      </c>
      <c r="B50" s="116" t="s">
        <v>109</v>
      </c>
      <c r="C50" s="118">
        <v>88262</v>
      </c>
      <c r="D50" s="119">
        <v>72709986.909999996</v>
      </c>
      <c r="E50" s="117">
        <v>823.8</v>
      </c>
      <c r="F50" s="117">
        <v>613.04</v>
      </c>
      <c r="G50" s="118">
        <v>43533</v>
      </c>
      <c r="H50" s="119">
        <v>33853894.049999997</v>
      </c>
      <c r="I50" s="116">
        <v>777.66</v>
      </c>
      <c r="J50" s="117">
        <v>664.57</v>
      </c>
      <c r="K50" s="118">
        <v>4164</v>
      </c>
      <c r="L50" s="119">
        <v>2505720.63</v>
      </c>
      <c r="M50" s="116">
        <v>601.76</v>
      </c>
      <c r="N50" s="117">
        <v>455.43</v>
      </c>
      <c r="O50" s="118">
        <v>533</v>
      </c>
      <c r="P50" s="119">
        <v>148298.53</v>
      </c>
      <c r="Q50" s="116">
        <v>278.23</v>
      </c>
      <c r="R50" s="117">
        <v>166.24</v>
      </c>
      <c r="S50" s="118">
        <v>136492</v>
      </c>
      <c r="T50" s="119">
        <v>109217900.12</v>
      </c>
      <c r="U50" s="119">
        <v>800.18</v>
      </c>
      <c r="V50" s="116">
        <v>619.35</v>
      </c>
      <c r="W50" s="113">
        <v>10.33</v>
      </c>
    </row>
    <row r="51" spans="1:23" x14ac:dyDescent="0.3">
      <c r="A51" s="52">
        <v>11</v>
      </c>
      <c r="B51" s="116" t="s">
        <v>110</v>
      </c>
      <c r="C51" s="118">
        <v>34953</v>
      </c>
      <c r="D51" s="119">
        <v>27389712.469999999</v>
      </c>
      <c r="E51" s="117">
        <v>783.62</v>
      </c>
      <c r="F51" s="117">
        <v>493.2</v>
      </c>
      <c r="G51" s="118">
        <v>20562</v>
      </c>
      <c r="H51" s="119">
        <v>16074891.23</v>
      </c>
      <c r="I51" s="116">
        <v>781.78</v>
      </c>
      <c r="J51" s="117">
        <v>654.83000000000004</v>
      </c>
      <c r="K51" s="118">
        <v>1624</v>
      </c>
      <c r="L51" s="119">
        <v>1025714.91</v>
      </c>
      <c r="M51" s="116">
        <v>631.6</v>
      </c>
      <c r="N51" s="117">
        <v>427.15</v>
      </c>
      <c r="O51" s="118">
        <v>200</v>
      </c>
      <c r="P51" s="119">
        <v>48140.32</v>
      </c>
      <c r="Q51" s="116">
        <v>240.7</v>
      </c>
      <c r="R51" s="117">
        <v>164.27</v>
      </c>
      <c r="S51" s="118">
        <v>57339</v>
      </c>
      <c r="T51" s="119">
        <v>44538458.93</v>
      </c>
      <c r="U51" s="119">
        <v>776.76</v>
      </c>
      <c r="V51" s="116">
        <v>561.23</v>
      </c>
      <c r="W51" s="113">
        <v>4.34</v>
      </c>
    </row>
    <row r="52" spans="1:23" ht="15" thickBot="1" x14ac:dyDescent="0.35">
      <c r="A52" s="288">
        <v>12</v>
      </c>
      <c r="B52" s="289" t="s">
        <v>111</v>
      </c>
      <c r="C52" s="272">
        <v>7797</v>
      </c>
      <c r="D52" s="273">
        <v>5772322.71</v>
      </c>
      <c r="E52" s="273">
        <v>740.3261138899577</v>
      </c>
      <c r="F52" s="305">
        <v>454.41</v>
      </c>
      <c r="G52" s="272">
        <v>5227</v>
      </c>
      <c r="H52" s="273">
        <v>4037548.8299999996</v>
      </c>
      <c r="I52" s="273">
        <v>772.44094700593064</v>
      </c>
      <c r="J52" s="305">
        <v>621.88</v>
      </c>
      <c r="K52" s="272">
        <v>552</v>
      </c>
      <c r="L52" s="273">
        <v>339177.93</v>
      </c>
      <c r="M52" s="273">
        <v>614.45277173913041</v>
      </c>
      <c r="N52" s="273">
        <v>396.9</v>
      </c>
      <c r="O52" s="272">
        <v>39</v>
      </c>
      <c r="P52" s="273">
        <v>5608.51</v>
      </c>
      <c r="Q52" s="273">
        <v>143.80794871794873</v>
      </c>
      <c r="R52" s="305">
        <v>140.58000000000001</v>
      </c>
      <c r="S52" s="272">
        <v>13615</v>
      </c>
      <c r="T52" s="273">
        <v>10154657.98</v>
      </c>
      <c r="U52" s="273">
        <v>745.84340653690788</v>
      </c>
      <c r="V52" s="302">
        <v>528.25</v>
      </c>
      <c r="W52" s="273">
        <v>1.0305985192384699</v>
      </c>
    </row>
    <row r="53" spans="1:23" ht="16.2" thickBot="1" x14ac:dyDescent="0.35">
      <c r="A53" s="114"/>
      <c r="B53" s="124" t="s">
        <v>535</v>
      </c>
      <c r="C53" s="253">
        <v>886659</v>
      </c>
      <c r="D53" s="327">
        <v>865386998.95000017</v>
      </c>
      <c r="E53" s="327">
        <v>976.00881392959434</v>
      </c>
      <c r="F53" s="127">
        <v>827.86</v>
      </c>
      <c r="G53" s="253">
        <v>352777</v>
      </c>
      <c r="H53" s="327">
        <v>260374681.88999999</v>
      </c>
      <c r="I53" s="327">
        <v>738.07159165705241</v>
      </c>
      <c r="J53" s="127">
        <v>634.59</v>
      </c>
      <c r="K53" s="253">
        <v>68977</v>
      </c>
      <c r="L53" s="327">
        <v>42459396.559999995</v>
      </c>
      <c r="M53" s="327">
        <v>615.55875958652882</v>
      </c>
      <c r="N53" s="127">
        <v>514.74</v>
      </c>
      <c r="O53" s="253">
        <v>12664</v>
      </c>
      <c r="P53" s="327">
        <v>4959666.2699999996</v>
      </c>
      <c r="Q53" s="327">
        <v>391.63504974731518</v>
      </c>
      <c r="R53" s="127">
        <v>387.9</v>
      </c>
      <c r="S53" s="253">
        <v>1321077</v>
      </c>
      <c r="T53" s="327">
        <v>1173180743.6700003</v>
      </c>
      <c r="U53" s="327">
        <v>888.04872363230936</v>
      </c>
      <c r="V53" s="124">
        <v>733.72</v>
      </c>
      <c r="W53" s="115">
        <v>100</v>
      </c>
    </row>
    <row r="58" spans="1:23" x14ac:dyDescent="0.3">
      <c r="B58" s="8"/>
    </row>
    <row r="61" spans="1:23" x14ac:dyDescent="0.3">
      <c r="D61" s="378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3"/>
  <sheetViews>
    <sheetView zoomScale="115" zoomScaleNormal="115" workbookViewId="0">
      <selection activeCell="G20" sqref="G20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99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07" t="s">
        <v>714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4" s="2" customFormat="1" ht="15" thickBot="1" x14ac:dyDescent="0.35">
      <c r="A2" s="296"/>
      <c r="E2" s="36"/>
      <c r="F2" s="36"/>
      <c r="G2" s="36"/>
      <c r="H2" s="298"/>
      <c r="I2" s="297"/>
      <c r="J2" s="297"/>
      <c r="K2" s="297"/>
      <c r="L2" s="297"/>
    </row>
    <row r="3" spans="1:14" s="2" customFormat="1" ht="33" customHeight="1" x14ac:dyDescent="0.3">
      <c r="A3" s="370" t="s">
        <v>369</v>
      </c>
      <c r="B3" s="371" t="s">
        <v>370</v>
      </c>
      <c r="C3" s="371" t="s">
        <v>43</v>
      </c>
      <c r="D3" s="371" t="s">
        <v>44</v>
      </c>
      <c r="E3" s="371" t="s">
        <v>5</v>
      </c>
      <c r="F3" s="371" t="s">
        <v>6</v>
      </c>
      <c r="G3" s="371" t="s">
        <v>45</v>
      </c>
      <c r="H3" s="372" t="s">
        <v>49</v>
      </c>
      <c r="I3" s="373" t="s">
        <v>112</v>
      </c>
      <c r="J3" s="373" t="s">
        <v>505</v>
      </c>
      <c r="K3" s="373" t="s">
        <v>506</v>
      </c>
      <c r="L3" s="374" t="s">
        <v>507</v>
      </c>
    </row>
    <row r="4" spans="1:14" s="42" customFormat="1" ht="15.6" x14ac:dyDescent="0.3">
      <c r="A4" s="211">
        <v>1</v>
      </c>
      <c r="B4" s="236" t="s">
        <v>371</v>
      </c>
      <c r="C4" s="3"/>
      <c r="D4" s="236" t="s">
        <v>371</v>
      </c>
      <c r="E4" s="3">
        <v>352029</v>
      </c>
      <c r="F4" s="3">
        <v>94369</v>
      </c>
      <c r="G4" s="3">
        <v>10316</v>
      </c>
      <c r="H4" s="236">
        <v>2508</v>
      </c>
      <c r="I4" s="4">
        <v>496603560.77999997</v>
      </c>
      <c r="J4" s="4">
        <v>7490913.6299999999</v>
      </c>
      <c r="K4" s="4">
        <v>26764985.02</v>
      </c>
      <c r="L4" s="197">
        <v>530859459.43000001</v>
      </c>
    </row>
    <row r="5" spans="1:14" x14ac:dyDescent="0.3">
      <c r="A5" s="212"/>
      <c r="B5" s="235" t="s">
        <v>371</v>
      </c>
      <c r="C5" s="78" t="s">
        <v>258</v>
      </c>
      <c r="D5" s="235" t="s">
        <v>424</v>
      </c>
      <c r="E5" s="6">
        <v>326</v>
      </c>
      <c r="F5" s="6">
        <v>9140</v>
      </c>
      <c r="G5" s="6">
        <v>2283</v>
      </c>
      <c r="H5" s="235">
        <v>0</v>
      </c>
      <c r="I5" s="22">
        <v>5827725.8300000001</v>
      </c>
      <c r="J5" s="22">
        <v>1716.77</v>
      </c>
      <c r="K5" s="22">
        <v>306285.52</v>
      </c>
      <c r="L5" s="95">
        <v>6135728.1200000001</v>
      </c>
    </row>
    <row r="6" spans="1:14" s="42" customFormat="1" ht="15.6" x14ac:dyDescent="0.3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2508</v>
      </c>
      <c r="I6" s="22">
        <v>558021.76</v>
      </c>
      <c r="J6" s="22">
        <v>0</v>
      </c>
      <c r="K6" s="22">
        <v>4369.21</v>
      </c>
      <c r="L6" s="95">
        <v>562390.97</v>
      </c>
    </row>
    <row r="7" spans="1:14" x14ac:dyDescent="0.3">
      <c r="A7" s="212"/>
      <c r="B7" s="6" t="s">
        <v>371</v>
      </c>
      <c r="C7" s="6" t="s">
        <v>508</v>
      </c>
      <c r="D7" s="6" t="s">
        <v>566</v>
      </c>
      <c r="E7" s="6">
        <v>351703</v>
      </c>
      <c r="F7" s="6">
        <v>85229</v>
      </c>
      <c r="G7" s="6">
        <v>8033</v>
      </c>
      <c r="H7" s="235">
        <v>0</v>
      </c>
      <c r="I7" s="22">
        <v>490217813.19</v>
      </c>
      <c r="J7" s="22">
        <v>7489196.8600000003</v>
      </c>
      <c r="K7" s="22">
        <v>26454330.289999999</v>
      </c>
      <c r="L7" s="95">
        <v>524161340.33999997</v>
      </c>
    </row>
    <row r="8" spans="1:14" s="42" customFormat="1" ht="15.6" x14ac:dyDescent="0.3">
      <c r="A8" s="211">
        <v>1</v>
      </c>
      <c r="B8" s="3" t="s">
        <v>69</v>
      </c>
      <c r="C8" s="3"/>
      <c r="D8" s="3" t="s">
        <v>69</v>
      </c>
      <c r="E8" s="3">
        <v>12498</v>
      </c>
      <c r="F8" s="3">
        <v>3402</v>
      </c>
      <c r="G8" s="3">
        <v>0</v>
      </c>
      <c r="H8" s="236">
        <v>0</v>
      </c>
      <c r="I8" s="4">
        <v>1317109.8600000001</v>
      </c>
      <c r="J8" s="4">
        <v>0</v>
      </c>
      <c r="K8" s="4">
        <v>0</v>
      </c>
      <c r="L8" s="197">
        <v>1317109.8600000001</v>
      </c>
    </row>
    <row r="9" spans="1:14" x14ac:dyDescent="0.3">
      <c r="A9" s="212"/>
      <c r="B9" s="6" t="s">
        <v>69</v>
      </c>
      <c r="C9" s="6" t="s">
        <v>302</v>
      </c>
      <c r="D9" s="6" t="s">
        <v>69</v>
      </c>
      <c r="E9" s="6">
        <v>12498</v>
      </c>
      <c r="F9" s="6">
        <v>3402</v>
      </c>
      <c r="G9" s="6">
        <v>0</v>
      </c>
      <c r="H9" s="235">
        <v>0</v>
      </c>
      <c r="I9" s="22">
        <v>1317109.8600000001</v>
      </c>
      <c r="J9" s="22">
        <v>0</v>
      </c>
      <c r="K9" s="22">
        <v>0</v>
      </c>
      <c r="L9" s="95">
        <v>1317109.8600000001</v>
      </c>
      <c r="N9" s="8"/>
    </row>
    <row r="10" spans="1:14" s="42" customFormat="1" ht="15.6" x14ac:dyDescent="0.3">
      <c r="A10" s="211">
        <v>1</v>
      </c>
      <c r="B10" s="3" t="s">
        <v>372</v>
      </c>
      <c r="C10" s="3"/>
      <c r="D10" s="3" t="s">
        <v>372</v>
      </c>
      <c r="E10" s="3">
        <v>18249</v>
      </c>
      <c r="F10" s="3">
        <v>6282</v>
      </c>
      <c r="G10" s="3">
        <v>0</v>
      </c>
      <c r="H10" s="236">
        <v>0</v>
      </c>
      <c r="I10" s="4">
        <v>3260882.37</v>
      </c>
      <c r="J10" s="4">
        <v>0</v>
      </c>
      <c r="K10" s="4">
        <v>0</v>
      </c>
      <c r="L10" s="197">
        <v>3260882.37</v>
      </c>
    </row>
    <row r="11" spans="1:14" x14ac:dyDescent="0.3">
      <c r="A11" s="212"/>
      <c r="B11" s="6" t="s">
        <v>372</v>
      </c>
      <c r="C11" s="6" t="s">
        <v>303</v>
      </c>
      <c r="D11" s="6" t="s">
        <v>73</v>
      </c>
      <c r="E11" s="6">
        <v>18249</v>
      </c>
      <c r="F11" s="6">
        <v>6282</v>
      </c>
      <c r="G11" s="6">
        <v>0</v>
      </c>
      <c r="H11" s="235">
        <v>0</v>
      </c>
      <c r="I11" s="22">
        <v>3260882.37</v>
      </c>
      <c r="J11" s="22">
        <v>0</v>
      </c>
      <c r="K11" s="22">
        <v>0</v>
      </c>
      <c r="L11" s="95">
        <v>3260882.37</v>
      </c>
    </row>
    <row r="12" spans="1:14" x14ac:dyDescent="0.3">
      <c r="A12" s="211">
        <v>1</v>
      </c>
      <c r="B12" s="3" t="s">
        <v>373</v>
      </c>
      <c r="C12" s="3"/>
      <c r="D12" s="3" t="s">
        <v>373</v>
      </c>
      <c r="E12" s="3">
        <v>43654</v>
      </c>
      <c r="F12" s="3">
        <v>15332</v>
      </c>
      <c r="G12" s="3">
        <v>1864</v>
      </c>
      <c r="H12" s="236">
        <v>162</v>
      </c>
      <c r="I12" s="4">
        <v>63320615.130000003</v>
      </c>
      <c r="J12" s="4">
        <v>2378930.41</v>
      </c>
      <c r="K12" s="4">
        <v>3319646.67</v>
      </c>
      <c r="L12" s="197">
        <v>69019192.209999993</v>
      </c>
    </row>
    <row r="13" spans="1:14" x14ac:dyDescent="0.3">
      <c r="A13" s="212"/>
      <c r="B13" s="6" t="s">
        <v>373</v>
      </c>
      <c r="C13" s="6" t="s">
        <v>267</v>
      </c>
      <c r="D13" s="6" t="s">
        <v>354</v>
      </c>
      <c r="E13" s="6">
        <v>12622</v>
      </c>
      <c r="F13" s="6">
        <v>4273</v>
      </c>
      <c r="G13" s="6">
        <v>558</v>
      </c>
      <c r="H13" s="235">
        <v>0</v>
      </c>
      <c r="I13" s="22">
        <v>12271396.84</v>
      </c>
      <c r="J13" s="22">
        <v>286587.2</v>
      </c>
      <c r="K13" s="22">
        <v>678975.39</v>
      </c>
      <c r="L13" s="95">
        <v>13236959.43</v>
      </c>
    </row>
    <row r="14" spans="1:14" x14ac:dyDescent="0.3">
      <c r="A14" s="212"/>
      <c r="B14" s="6" t="s">
        <v>373</v>
      </c>
      <c r="C14" s="6" t="s">
        <v>268</v>
      </c>
      <c r="D14" s="6" t="s">
        <v>62</v>
      </c>
      <c r="E14" s="6">
        <v>13431</v>
      </c>
      <c r="F14" s="6">
        <v>5908</v>
      </c>
      <c r="G14" s="6">
        <v>302</v>
      </c>
      <c r="H14" s="235">
        <v>162</v>
      </c>
      <c r="I14" s="22">
        <v>22120754.719999999</v>
      </c>
      <c r="J14" s="22">
        <v>1177805.8600000001</v>
      </c>
      <c r="K14" s="22">
        <v>1176939.1100000001</v>
      </c>
      <c r="L14" s="95">
        <v>24475499.690000001</v>
      </c>
    </row>
    <row r="15" spans="1:14" x14ac:dyDescent="0.3">
      <c r="A15" s="212"/>
      <c r="B15" s="6" t="s">
        <v>373</v>
      </c>
      <c r="C15" s="6" t="s">
        <v>269</v>
      </c>
      <c r="D15" s="6" t="s">
        <v>63</v>
      </c>
      <c r="E15" s="6">
        <v>17601</v>
      </c>
      <c r="F15" s="6">
        <v>5151</v>
      </c>
      <c r="G15" s="6">
        <v>1004</v>
      </c>
      <c r="H15" s="235">
        <v>0</v>
      </c>
      <c r="I15" s="22">
        <v>28928463.57</v>
      </c>
      <c r="J15" s="22">
        <v>914537.35</v>
      </c>
      <c r="K15" s="22">
        <v>1463732.17</v>
      </c>
      <c r="L15" s="95">
        <v>31306733.09</v>
      </c>
    </row>
    <row r="16" spans="1:14" x14ac:dyDescent="0.3">
      <c r="A16" s="211">
        <v>1</v>
      </c>
      <c r="B16" s="3" t="s">
        <v>374</v>
      </c>
      <c r="C16" s="3"/>
      <c r="D16" s="3" t="s">
        <v>374</v>
      </c>
      <c r="E16" s="3">
        <v>4132</v>
      </c>
      <c r="F16" s="3">
        <v>1136</v>
      </c>
      <c r="G16" s="3">
        <v>360</v>
      </c>
      <c r="H16" s="236">
        <v>0</v>
      </c>
      <c r="I16" s="4">
        <v>7200112.9000000004</v>
      </c>
      <c r="J16" s="4">
        <v>280280.84000000003</v>
      </c>
      <c r="K16" s="4">
        <v>156658.60999999999</v>
      </c>
      <c r="L16" s="197">
        <v>7637052.3499999996</v>
      </c>
    </row>
    <row r="17" spans="1:12" s="42" customFormat="1" ht="15.6" x14ac:dyDescent="0.3">
      <c r="A17" s="212"/>
      <c r="B17" s="6" t="s">
        <v>374</v>
      </c>
      <c r="C17" s="6" t="s">
        <v>270</v>
      </c>
      <c r="D17" s="6" t="s">
        <v>355</v>
      </c>
      <c r="E17" s="6">
        <v>2274</v>
      </c>
      <c r="F17" s="6">
        <v>505</v>
      </c>
      <c r="G17" s="6">
        <v>207</v>
      </c>
      <c r="H17" s="235">
        <v>0</v>
      </c>
      <c r="I17" s="22">
        <v>4401936.0199999996</v>
      </c>
      <c r="J17" s="22">
        <v>255416.71</v>
      </c>
      <c r="K17" s="22">
        <v>26087.16</v>
      </c>
      <c r="L17" s="95">
        <v>4683439.8899999997</v>
      </c>
    </row>
    <row r="18" spans="1:12" x14ac:dyDescent="0.3">
      <c r="A18" s="212"/>
      <c r="B18" s="6" t="s">
        <v>374</v>
      </c>
      <c r="C18" s="6" t="s">
        <v>271</v>
      </c>
      <c r="D18" s="6" t="s">
        <v>356</v>
      </c>
      <c r="E18" s="6">
        <v>449</v>
      </c>
      <c r="F18" s="6">
        <v>115</v>
      </c>
      <c r="G18" s="6">
        <v>45</v>
      </c>
      <c r="H18" s="235">
        <v>0</v>
      </c>
      <c r="I18" s="22">
        <v>540323.04</v>
      </c>
      <c r="J18" s="22">
        <v>5093.0600000000004</v>
      </c>
      <c r="K18" s="22">
        <v>26044.03</v>
      </c>
      <c r="L18" s="95">
        <v>571460.13</v>
      </c>
    </row>
    <row r="19" spans="1:12" x14ac:dyDescent="0.3">
      <c r="A19" s="212"/>
      <c r="B19" s="6" t="s">
        <v>374</v>
      </c>
      <c r="C19" s="6" t="s">
        <v>402</v>
      </c>
      <c r="D19" s="6" t="s">
        <v>375</v>
      </c>
      <c r="E19" s="6">
        <v>487</v>
      </c>
      <c r="F19" s="6">
        <v>232</v>
      </c>
      <c r="G19" s="6">
        <v>40</v>
      </c>
      <c r="H19" s="235">
        <v>0</v>
      </c>
      <c r="I19" s="22">
        <v>818301.67</v>
      </c>
      <c r="J19" s="22">
        <v>1945.43</v>
      </c>
      <c r="K19" s="22">
        <v>39827.71</v>
      </c>
      <c r="L19" s="95">
        <v>860074.81</v>
      </c>
    </row>
    <row r="20" spans="1:12" x14ac:dyDescent="0.3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22</v>
      </c>
      <c r="G20" s="6">
        <v>7</v>
      </c>
      <c r="H20" s="235">
        <v>0</v>
      </c>
      <c r="I20" s="22">
        <v>75813.88</v>
      </c>
      <c r="J20" s="22">
        <v>415.03</v>
      </c>
      <c r="K20" s="22">
        <v>3631.15</v>
      </c>
      <c r="L20" s="95">
        <v>79860.06</v>
      </c>
    </row>
    <row r="21" spans="1:12" x14ac:dyDescent="0.3">
      <c r="A21" s="212"/>
      <c r="B21" s="6" t="s">
        <v>374</v>
      </c>
      <c r="C21" s="6" t="s">
        <v>399</v>
      </c>
      <c r="D21" s="6" t="s">
        <v>377</v>
      </c>
      <c r="E21" s="6">
        <v>815</v>
      </c>
      <c r="F21" s="6">
        <v>221</v>
      </c>
      <c r="G21" s="6">
        <v>55</v>
      </c>
      <c r="H21" s="235">
        <v>0</v>
      </c>
      <c r="I21" s="22">
        <v>1243015.1000000001</v>
      </c>
      <c r="J21" s="22">
        <v>15909.64</v>
      </c>
      <c r="K21" s="22">
        <v>55433.279999999999</v>
      </c>
      <c r="L21" s="95">
        <v>1314358.02</v>
      </c>
    </row>
    <row r="22" spans="1:12" x14ac:dyDescent="0.3">
      <c r="A22" s="212"/>
      <c r="B22" s="6" t="s">
        <v>374</v>
      </c>
      <c r="C22" s="6" t="s">
        <v>400</v>
      </c>
      <c r="D22" s="6" t="s">
        <v>378</v>
      </c>
      <c r="E22" s="6">
        <v>28</v>
      </c>
      <c r="F22" s="6">
        <v>28</v>
      </c>
      <c r="G22" s="6">
        <v>6</v>
      </c>
      <c r="H22" s="235">
        <v>0</v>
      </c>
      <c r="I22" s="22">
        <v>52916.29</v>
      </c>
      <c r="J22" s="22">
        <v>53.96</v>
      </c>
      <c r="K22" s="22">
        <v>2572.37</v>
      </c>
      <c r="L22" s="95">
        <v>55542.62</v>
      </c>
    </row>
    <row r="23" spans="1:12" x14ac:dyDescent="0.3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43665.26</v>
      </c>
      <c r="J23" s="22">
        <v>260.88</v>
      </c>
      <c r="K23" s="22">
        <v>2102.02</v>
      </c>
      <c r="L23" s="95">
        <v>46028.160000000003</v>
      </c>
    </row>
    <row r="24" spans="1:12" x14ac:dyDescent="0.3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24141.64</v>
      </c>
      <c r="J24" s="22">
        <v>1186.1300000000001</v>
      </c>
      <c r="K24" s="22">
        <v>960.89</v>
      </c>
      <c r="L24" s="95">
        <v>26288.66</v>
      </c>
    </row>
    <row r="25" spans="1:12" x14ac:dyDescent="0.3">
      <c r="A25" s="211">
        <v>1</v>
      </c>
      <c r="B25" s="3" t="s">
        <v>381</v>
      </c>
      <c r="C25" s="3"/>
      <c r="D25" s="3" t="s">
        <v>381</v>
      </c>
      <c r="E25" s="3">
        <v>9869</v>
      </c>
      <c r="F25" s="3">
        <v>90</v>
      </c>
      <c r="G25" s="3">
        <v>22</v>
      </c>
      <c r="H25" s="236">
        <v>0</v>
      </c>
      <c r="I25" s="4">
        <v>5392596.0899999999</v>
      </c>
      <c r="J25" s="4">
        <v>219081.78</v>
      </c>
      <c r="K25" s="4">
        <v>310273.40999999997</v>
      </c>
      <c r="L25" s="197">
        <v>5921951.2800000003</v>
      </c>
    </row>
    <row r="26" spans="1:12" x14ac:dyDescent="0.3">
      <c r="A26" s="212"/>
      <c r="B26" s="6" t="s">
        <v>381</v>
      </c>
      <c r="C26" s="6" t="s">
        <v>406</v>
      </c>
      <c r="D26" s="6" t="s">
        <v>583</v>
      </c>
      <c r="E26" s="6">
        <v>6487</v>
      </c>
      <c r="F26" s="6">
        <v>74</v>
      </c>
      <c r="G26" s="6">
        <v>18</v>
      </c>
      <c r="H26" s="235">
        <v>0</v>
      </c>
      <c r="I26" s="22">
        <v>3682521.3</v>
      </c>
      <c r="J26" s="22">
        <v>156912.15</v>
      </c>
      <c r="K26" s="22">
        <v>211537.57</v>
      </c>
      <c r="L26" s="95">
        <v>4050971.02</v>
      </c>
    </row>
    <row r="27" spans="1:12" x14ac:dyDescent="0.3">
      <c r="A27" s="212"/>
      <c r="B27" s="6" t="s">
        <v>381</v>
      </c>
      <c r="C27" s="6" t="s">
        <v>405</v>
      </c>
      <c r="D27" s="6" t="s">
        <v>323</v>
      </c>
      <c r="E27" s="6">
        <v>2878</v>
      </c>
      <c r="F27" s="6">
        <v>0</v>
      </c>
      <c r="G27" s="6">
        <v>0</v>
      </c>
      <c r="H27" s="235">
        <v>0</v>
      </c>
      <c r="I27" s="22">
        <v>1508618.86</v>
      </c>
      <c r="J27" s="22">
        <v>56369.4</v>
      </c>
      <c r="K27" s="22">
        <v>86996.52</v>
      </c>
      <c r="L27" s="95">
        <v>1651984.78</v>
      </c>
    </row>
    <row r="28" spans="1:12" s="42" customFormat="1" ht="15.6" x14ac:dyDescent="0.3">
      <c r="A28" s="212"/>
      <c r="B28" s="6" t="s">
        <v>381</v>
      </c>
      <c r="C28" s="6" t="s">
        <v>404</v>
      </c>
      <c r="D28" s="6" t="s">
        <v>433</v>
      </c>
      <c r="E28" s="6">
        <v>504</v>
      </c>
      <c r="F28" s="6">
        <v>16</v>
      </c>
      <c r="G28" s="6">
        <v>4</v>
      </c>
      <c r="H28" s="235">
        <v>0</v>
      </c>
      <c r="I28" s="22">
        <v>201455.93</v>
      </c>
      <c r="J28" s="22">
        <v>5800.23</v>
      </c>
      <c r="K28" s="22">
        <v>11739.32</v>
      </c>
      <c r="L28" s="95">
        <v>218995.48</v>
      </c>
    </row>
    <row r="29" spans="1:12" x14ac:dyDescent="0.3">
      <c r="A29" s="211">
        <v>1</v>
      </c>
      <c r="B29" s="3" t="s">
        <v>563</v>
      </c>
      <c r="C29" s="3"/>
      <c r="D29" s="3" t="s">
        <v>563</v>
      </c>
      <c r="E29" s="3">
        <v>950198</v>
      </c>
      <c r="F29" s="3">
        <v>295044</v>
      </c>
      <c r="G29" s="3">
        <v>69701</v>
      </c>
      <c r="H29" s="236">
        <v>1</v>
      </c>
      <c r="I29" s="4">
        <v>255428169.27000001</v>
      </c>
      <c r="J29" s="4">
        <v>9034647.6199999992</v>
      </c>
      <c r="K29" s="4">
        <v>14541379.51</v>
      </c>
      <c r="L29" s="197">
        <v>279004196.39999998</v>
      </c>
    </row>
    <row r="30" spans="1:12" x14ac:dyDescent="0.3">
      <c r="A30" s="212"/>
      <c r="B30" s="6" t="s">
        <v>563</v>
      </c>
      <c r="C30" s="6" t="s">
        <v>408</v>
      </c>
      <c r="D30" s="6" t="s">
        <v>539</v>
      </c>
      <c r="E30" s="6">
        <v>14</v>
      </c>
      <c r="F30" s="6">
        <v>5</v>
      </c>
      <c r="G30" s="6">
        <v>0</v>
      </c>
      <c r="H30" s="235">
        <v>0</v>
      </c>
      <c r="I30" s="22">
        <v>19607.900000000001</v>
      </c>
      <c r="J30" s="22">
        <v>246.93</v>
      </c>
      <c r="K30" s="22">
        <v>1170.05</v>
      </c>
      <c r="L30" s="95">
        <v>21024.880000000001</v>
      </c>
    </row>
    <row r="31" spans="1:12" x14ac:dyDescent="0.3">
      <c r="A31" s="212"/>
      <c r="B31" s="6" t="s">
        <v>563</v>
      </c>
      <c r="C31" s="6" t="s">
        <v>273</v>
      </c>
      <c r="D31" s="6" t="s">
        <v>511</v>
      </c>
      <c r="E31" s="6">
        <v>4817</v>
      </c>
      <c r="F31" s="6">
        <v>1240</v>
      </c>
      <c r="G31" s="6">
        <v>334</v>
      </c>
      <c r="H31" s="235">
        <v>0</v>
      </c>
      <c r="I31" s="22">
        <v>2513280.52</v>
      </c>
      <c r="J31" s="22">
        <v>238027.49</v>
      </c>
      <c r="K31" s="22">
        <v>134881.19</v>
      </c>
      <c r="L31" s="95">
        <v>2886189.2</v>
      </c>
    </row>
    <row r="32" spans="1:12" s="42" customFormat="1" ht="15.6" x14ac:dyDescent="0.3">
      <c r="A32" s="212"/>
      <c r="B32" s="6" t="s">
        <v>563</v>
      </c>
      <c r="C32" s="6" t="s">
        <v>274</v>
      </c>
      <c r="D32" s="6" t="s">
        <v>512</v>
      </c>
      <c r="E32" s="6">
        <v>26717</v>
      </c>
      <c r="F32" s="6">
        <v>7731</v>
      </c>
      <c r="G32" s="6">
        <v>3100</v>
      </c>
      <c r="H32" s="235">
        <v>0</v>
      </c>
      <c r="I32" s="22">
        <v>9008741.8000000007</v>
      </c>
      <c r="J32" s="22">
        <v>411678.66</v>
      </c>
      <c r="K32" s="22">
        <v>509325.31</v>
      </c>
      <c r="L32" s="95">
        <v>9929745.7699999996</v>
      </c>
    </row>
    <row r="33" spans="1:12" x14ac:dyDescent="0.3">
      <c r="A33" s="212"/>
      <c r="B33" s="6" t="s">
        <v>563</v>
      </c>
      <c r="C33" s="6" t="s">
        <v>651</v>
      </c>
      <c r="D33" s="6" t="s">
        <v>652</v>
      </c>
      <c r="E33" s="6">
        <v>13081</v>
      </c>
      <c r="F33" s="6">
        <v>2520</v>
      </c>
      <c r="G33" s="6">
        <v>338</v>
      </c>
      <c r="H33" s="235">
        <v>0</v>
      </c>
      <c r="I33" s="22">
        <v>5951714.2800000003</v>
      </c>
      <c r="J33" s="22">
        <v>295832.59000000003</v>
      </c>
      <c r="K33" s="22">
        <v>302947.03000000003</v>
      </c>
      <c r="L33" s="95">
        <v>6550493.9000000004</v>
      </c>
    </row>
    <row r="34" spans="1:12" x14ac:dyDescent="0.3">
      <c r="A34" s="212"/>
      <c r="B34" s="6" t="s">
        <v>563</v>
      </c>
      <c r="C34" s="6" t="s">
        <v>352</v>
      </c>
      <c r="D34" s="6" t="s">
        <v>513</v>
      </c>
      <c r="E34" s="6">
        <v>2939</v>
      </c>
      <c r="F34" s="6">
        <v>1321</v>
      </c>
      <c r="G34" s="6">
        <v>292</v>
      </c>
      <c r="H34" s="235">
        <v>0</v>
      </c>
      <c r="I34" s="22">
        <v>949704.97</v>
      </c>
      <c r="J34" s="22">
        <v>17727.25</v>
      </c>
      <c r="K34" s="22">
        <v>55844.13</v>
      </c>
      <c r="L34" s="95">
        <v>1023276.35</v>
      </c>
    </row>
    <row r="35" spans="1:12" x14ac:dyDescent="0.3">
      <c r="A35" s="212"/>
      <c r="B35" s="6" t="s">
        <v>563</v>
      </c>
      <c r="C35" s="6" t="s">
        <v>275</v>
      </c>
      <c r="D35" s="6" t="s">
        <v>514</v>
      </c>
      <c r="E35" s="6">
        <v>2144</v>
      </c>
      <c r="F35" s="6">
        <v>707</v>
      </c>
      <c r="G35" s="6">
        <v>47</v>
      </c>
      <c r="H35" s="235">
        <v>0</v>
      </c>
      <c r="I35" s="22">
        <v>605567.55000000005</v>
      </c>
      <c r="J35" s="22">
        <v>14800.25</v>
      </c>
      <c r="K35" s="22">
        <v>35044.69</v>
      </c>
      <c r="L35" s="95">
        <v>655412.49</v>
      </c>
    </row>
    <row r="36" spans="1:12" x14ac:dyDescent="0.3">
      <c r="A36" s="212"/>
      <c r="B36" s="6" t="s">
        <v>563</v>
      </c>
      <c r="C36" s="6" t="s">
        <v>276</v>
      </c>
      <c r="D36" s="6" t="s">
        <v>515</v>
      </c>
      <c r="E36" s="6">
        <v>22427</v>
      </c>
      <c r="F36" s="6">
        <v>4505</v>
      </c>
      <c r="G36" s="6">
        <v>200</v>
      </c>
      <c r="H36" s="235">
        <v>0</v>
      </c>
      <c r="I36" s="22">
        <v>6919946.5499999998</v>
      </c>
      <c r="J36" s="22">
        <v>317646.86</v>
      </c>
      <c r="K36" s="22">
        <v>371071.23</v>
      </c>
      <c r="L36" s="95">
        <v>7608664.6399999997</v>
      </c>
    </row>
    <row r="37" spans="1:12" x14ac:dyDescent="0.3">
      <c r="A37" s="212"/>
      <c r="B37" s="6" t="s">
        <v>563</v>
      </c>
      <c r="C37" s="6" t="s">
        <v>277</v>
      </c>
      <c r="D37" s="6" t="s">
        <v>516</v>
      </c>
      <c r="E37" s="6">
        <v>25720</v>
      </c>
      <c r="F37" s="6">
        <v>7062</v>
      </c>
      <c r="G37" s="6">
        <v>210</v>
      </c>
      <c r="H37" s="235">
        <v>0</v>
      </c>
      <c r="I37" s="22">
        <v>7659738.6399999997</v>
      </c>
      <c r="J37" s="22">
        <v>266446.28999999998</v>
      </c>
      <c r="K37" s="22">
        <v>436585.16</v>
      </c>
      <c r="L37" s="95">
        <v>8362770.0899999999</v>
      </c>
    </row>
    <row r="38" spans="1:12" x14ac:dyDescent="0.3">
      <c r="A38" s="212"/>
      <c r="B38" s="6" t="s">
        <v>563</v>
      </c>
      <c r="C38" s="6" t="s">
        <v>278</v>
      </c>
      <c r="D38" s="6" t="s">
        <v>517</v>
      </c>
      <c r="E38" s="6">
        <v>3796</v>
      </c>
      <c r="F38" s="6">
        <v>841</v>
      </c>
      <c r="G38" s="6">
        <v>63</v>
      </c>
      <c r="H38" s="235">
        <v>0</v>
      </c>
      <c r="I38" s="22">
        <v>1692279.02</v>
      </c>
      <c r="J38" s="22">
        <v>145818.49</v>
      </c>
      <c r="K38" s="22">
        <v>88097.600000000006</v>
      </c>
      <c r="L38" s="95">
        <v>1926195.11</v>
      </c>
    </row>
    <row r="39" spans="1:12" x14ac:dyDescent="0.3">
      <c r="A39" s="212"/>
      <c r="B39" s="6" t="s">
        <v>563</v>
      </c>
      <c r="C39" s="6" t="s">
        <v>414</v>
      </c>
      <c r="D39" s="6" t="s">
        <v>564</v>
      </c>
      <c r="E39" s="6">
        <v>1875</v>
      </c>
      <c r="F39" s="6">
        <v>995</v>
      </c>
      <c r="G39" s="6">
        <v>292</v>
      </c>
      <c r="H39" s="235">
        <v>0</v>
      </c>
      <c r="I39" s="22">
        <v>374588.39</v>
      </c>
      <c r="J39" s="22">
        <v>1338.65</v>
      </c>
      <c r="K39" s="22">
        <v>22376.73</v>
      </c>
      <c r="L39" s="95">
        <v>398303.77</v>
      </c>
    </row>
    <row r="40" spans="1:12" x14ac:dyDescent="0.3">
      <c r="A40" s="212"/>
      <c r="B40" s="6" t="s">
        <v>563</v>
      </c>
      <c r="C40" s="6" t="s">
        <v>279</v>
      </c>
      <c r="D40" s="6" t="s">
        <v>518</v>
      </c>
      <c r="E40" s="6">
        <v>1068</v>
      </c>
      <c r="F40" s="6">
        <v>434</v>
      </c>
      <c r="G40" s="6">
        <v>7</v>
      </c>
      <c r="H40" s="235">
        <v>0</v>
      </c>
      <c r="I40" s="22">
        <v>652667.27</v>
      </c>
      <c r="J40" s="22">
        <v>44373.2</v>
      </c>
      <c r="K40" s="22">
        <v>36455.58</v>
      </c>
      <c r="L40" s="95">
        <v>733496.05</v>
      </c>
    </row>
    <row r="41" spans="1:12" x14ac:dyDescent="0.3">
      <c r="A41" s="212"/>
      <c r="B41" s="6" t="s">
        <v>563</v>
      </c>
      <c r="C41" s="6" t="s">
        <v>280</v>
      </c>
      <c r="D41" s="6" t="s">
        <v>642</v>
      </c>
      <c r="E41" s="6">
        <v>210674</v>
      </c>
      <c r="F41" s="6">
        <v>31368</v>
      </c>
      <c r="G41" s="6">
        <v>1102</v>
      </c>
      <c r="H41" s="235">
        <v>0</v>
      </c>
      <c r="I41" s="22">
        <v>45159561.479999997</v>
      </c>
      <c r="J41" s="22">
        <v>423044.85</v>
      </c>
      <c r="K41" s="22">
        <v>2663352.9500000002</v>
      </c>
      <c r="L41" s="95">
        <v>48245959.280000001</v>
      </c>
    </row>
    <row r="42" spans="1:12" x14ac:dyDescent="0.3">
      <c r="A42" s="212"/>
      <c r="B42" s="6" t="s">
        <v>563</v>
      </c>
      <c r="C42" s="6" t="s">
        <v>281</v>
      </c>
      <c r="D42" s="6" t="s">
        <v>519</v>
      </c>
      <c r="E42" s="6">
        <v>11168</v>
      </c>
      <c r="F42" s="6">
        <v>3537</v>
      </c>
      <c r="G42" s="6">
        <v>68</v>
      </c>
      <c r="H42" s="235">
        <v>0</v>
      </c>
      <c r="I42" s="22">
        <v>1163527.77</v>
      </c>
      <c r="J42" s="22">
        <v>66.099999999999994</v>
      </c>
      <c r="K42" s="22">
        <v>69811.25</v>
      </c>
      <c r="L42" s="95">
        <v>1233405.1200000001</v>
      </c>
    </row>
    <row r="43" spans="1:12" x14ac:dyDescent="0.3">
      <c r="A43" s="212"/>
      <c r="B43" s="6" t="s">
        <v>563</v>
      </c>
      <c r="C43" s="6" t="s">
        <v>282</v>
      </c>
      <c r="D43" s="6" t="s">
        <v>520</v>
      </c>
      <c r="E43" s="6">
        <v>5862</v>
      </c>
      <c r="F43" s="6">
        <v>1473</v>
      </c>
      <c r="G43" s="6">
        <v>79</v>
      </c>
      <c r="H43" s="235">
        <v>0</v>
      </c>
      <c r="I43" s="22">
        <v>782930.97</v>
      </c>
      <c r="J43" s="22">
        <v>96.12</v>
      </c>
      <c r="K43" s="22">
        <v>46965.18</v>
      </c>
      <c r="L43" s="95">
        <v>829992.27</v>
      </c>
    </row>
    <row r="44" spans="1:12" x14ac:dyDescent="0.3">
      <c r="A44" s="212"/>
      <c r="B44" s="6" t="s">
        <v>563</v>
      </c>
      <c r="C44" s="6" t="s">
        <v>283</v>
      </c>
      <c r="D44" s="6" t="s">
        <v>521</v>
      </c>
      <c r="E44" s="6">
        <v>24637</v>
      </c>
      <c r="F44" s="6">
        <v>9979</v>
      </c>
      <c r="G44" s="6">
        <v>655</v>
      </c>
      <c r="H44" s="235">
        <v>1</v>
      </c>
      <c r="I44" s="22">
        <v>3814141.07</v>
      </c>
      <c r="J44" s="22">
        <v>0</v>
      </c>
      <c r="K44" s="22">
        <v>228551.43</v>
      </c>
      <c r="L44" s="95">
        <v>4042692.5</v>
      </c>
    </row>
    <row r="45" spans="1:12" x14ac:dyDescent="0.3">
      <c r="A45" s="212"/>
      <c r="B45" s="6" t="s">
        <v>563</v>
      </c>
      <c r="C45" s="6" t="s">
        <v>284</v>
      </c>
      <c r="D45" s="6" t="s">
        <v>522</v>
      </c>
      <c r="E45" s="6">
        <v>1403</v>
      </c>
      <c r="F45" s="6">
        <v>271</v>
      </c>
      <c r="G45" s="6">
        <v>22</v>
      </c>
      <c r="H45" s="235">
        <v>0</v>
      </c>
      <c r="I45" s="22">
        <v>419762.25</v>
      </c>
      <c r="J45" s="22">
        <v>22204.07</v>
      </c>
      <c r="K45" s="22">
        <v>23760.71</v>
      </c>
      <c r="L45" s="95">
        <v>465727.03</v>
      </c>
    </row>
    <row r="46" spans="1:12" x14ac:dyDescent="0.3">
      <c r="A46" s="212"/>
      <c r="B46" s="6" t="s">
        <v>563</v>
      </c>
      <c r="C46" s="6" t="s">
        <v>285</v>
      </c>
      <c r="D46" s="6" t="s">
        <v>523</v>
      </c>
      <c r="E46" s="6">
        <v>4146</v>
      </c>
      <c r="F46" s="6">
        <v>979</v>
      </c>
      <c r="G46" s="6">
        <v>91</v>
      </c>
      <c r="H46" s="235">
        <v>0</v>
      </c>
      <c r="I46" s="22">
        <v>2586467.5</v>
      </c>
      <c r="J46" s="22">
        <v>343510.86</v>
      </c>
      <c r="K46" s="22">
        <v>123610.24000000001</v>
      </c>
      <c r="L46" s="95">
        <v>3053588.6</v>
      </c>
    </row>
    <row r="47" spans="1:12" x14ac:dyDescent="0.3">
      <c r="A47" s="212"/>
      <c r="B47" s="6" t="s">
        <v>563</v>
      </c>
      <c r="C47" s="6" t="s">
        <v>286</v>
      </c>
      <c r="D47" s="6" t="s">
        <v>524</v>
      </c>
      <c r="E47" s="6">
        <v>7228</v>
      </c>
      <c r="F47" s="6">
        <v>2945</v>
      </c>
      <c r="G47" s="6">
        <v>323</v>
      </c>
      <c r="H47" s="235">
        <v>0</v>
      </c>
      <c r="I47" s="22">
        <v>2822144.47</v>
      </c>
      <c r="J47" s="22">
        <v>104168.97</v>
      </c>
      <c r="K47" s="22">
        <v>157068.57999999999</v>
      </c>
      <c r="L47" s="95">
        <v>3083382.02</v>
      </c>
    </row>
    <row r="48" spans="1:12" x14ac:dyDescent="0.3">
      <c r="A48" s="212"/>
      <c r="B48" s="6" t="s">
        <v>563</v>
      </c>
      <c r="C48" s="6" t="s">
        <v>287</v>
      </c>
      <c r="D48" s="6" t="s">
        <v>525</v>
      </c>
      <c r="E48" s="6">
        <v>302600</v>
      </c>
      <c r="F48" s="6">
        <v>94647</v>
      </c>
      <c r="G48" s="6">
        <v>40948</v>
      </c>
      <c r="H48" s="235">
        <v>0</v>
      </c>
      <c r="I48" s="22">
        <v>79282723.049999997</v>
      </c>
      <c r="J48" s="22">
        <v>2887563.02</v>
      </c>
      <c r="K48" s="22">
        <v>4535744.3099999996</v>
      </c>
      <c r="L48" s="95">
        <v>86706030.379999995</v>
      </c>
    </row>
    <row r="49" spans="1:12" x14ac:dyDescent="0.3">
      <c r="A49" s="212"/>
      <c r="B49" s="6" t="s">
        <v>563</v>
      </c>
      <c r="C49" s="6" t="s">
        <v>288</v>
      </c>
      <c r="D49" s="6" t="s">
        <v>526</v>
      </c>
      <c r="E49" s="6">
        <v>31544</v>
      </c>
      <c r="F49" s="6">
        <v>10010</v>
      </c>
      <c r="G49" s="6">
        <v>205</v>
      </c>
      <c r="H49" s="235">
        <v>0</v>
      </c>
      <c r="I49" s="22">
        <v>12276244.300000001</v>
      </c>
      <c r="J49" s="22">
        <v>541701.42000000004</v>
      </c>
      <c r="K49" s="22">
        <v>703707.49</v>
      </c>
      <c r="L49" s="95">
        <v>13521653.210000001</v>
      </c>
    </row>
    <row r="50" spans="1:12" x14ac:dyDescent="0.3">
      <c r="A50" s="212"/>
      <c r="B50" s="6" t="s">
        <v>563</v>
      </c>
      <c r="C50" s="6" t="s">
        <v>413</v>
      </c>
      <c r="D50" s="6" t="s">
        <v>527</v>
      </c>
      <c r="E50" s="6">
        <v>440</v>
      </c>
      <c r="F50" s="6">
        <v>53</v>
      </c>
      <c r="G50" s="6">
        <v>2</v>
      </c>
      <c r="H50" s="235">
        <v>0</v>
      </c>
      <c r="I50" s="22">
        <v>113433.95</v>
      </c>
      <c r="J50" s="22">
        <v>2419.73</v>
      </c>
      <c r="K50" s="22">
        <v>6609.09</v>
      </c>
      <c r="L50" s="95">
        <v>122462.77</v>
      </c>
    </row>
    <row r="51" spans="1:12" x14ac:dyDescent="0.3">
      <c r="A51" s="212"/>
      <c r="B51" s="6" t="s">
        <v>563</v>
      </c>
      <c r="C51" s="6" t="s">
        <v>401</v>
      </c>
      <c r="D51" s="6" t="s">
        <v>565</v>
      </c>
      <c r="E51" s="6">
        <v>748</v>
      </c>
      <c r="F51" s="6">
        <v>274</v>
      </c>
      <c r="G51" s="6">
        <v>53</v>
      </c>
      <c r="H51" s="235">
        <v>0</v>
      </c>
      <c r="I51" s="22">
        <v>222738.73</v>
      </c>
      <c r="J51" s="22">
        <v>3797.86</v>
      </c>
      <c r="K51" s="22">
        <v>13136.91</v>
      </c>
      <c r="L51" s="95">
        <v>239673.5</v>
      </c>
    </row>
    <row r="52" spans="1:12" x14ac:dyDescent="0.3">
      <c r="A52" s="212"/>
      <c r="B52" s="6" t="s">
        <v>563</v>
      </c>
      <c r="C52" s="6" t="s">
        <v>289</v>
      </c>
      <c r="D52" s="6" t="s">
        <v>639</v>
      </c>
      <c r="E52" s="6">
        <v>560</v>
      </c>
      <c r="F52" s="6">
        <v>180</v>
      </c>
      <c r="G52" s="6">
        <v>2</v>
      </c>
      <c r="H52" s="235">
        <v>0</v>
      </c>
      <c r="I52" s="22">
        <v>290900.52</v>
      </c>
      <c r="J52" s="22">
        <v>36371.699999999997</v>
      </c>
      <c r="K52" s="22">
        <v>15033.14</v>
      </c>
      <c r="L52" s="95">
        <v>342305.36</v>
      </c>
    </row>
    <row r="53" spans="1:12" s="42" customFormat="1" ht="15.6" x14ac:dyDescent="0.3">
      <c r="A53" s="212"/>
      <c r="B53" s="6" t="s">
        <v>563</v>
      </c>
      <c r="C53" s="6" t="s">
        <v>290</v>
      </c>
      <c r="D53" s="6" t="s">
        <v>528</v>
      </c>
      <c r="E53" s="6">
        <v>6574</v>
      </c>
      <c r="F53" s="6">
        <v>2209</v>
      </c>
      <c r="G53" s="6">
        <v>525</v>
      </c>
      <c r="H53" s="235">
        <v>0</v>
      </c>
      <c r="I53" s="22">
        <v>1659710.1</v>
      </c>
      <c r="J53" s="22">
        <v>50017.2</v>
      </c>
      <c r="K53" s="22">
        <v>95863.81</v>
      </c>
      <c r="L53" s="95">
        <v>1805591.11</v>
      </c>
    </row>
    <row r="54" spans="1:12" x14ac:dyDescent="0.3">
      <c r="A54" s="212"/>
      <c r="B54" s="6" t="s">
        <v>563</v>
      </c>
      <c r="C54" s="6" t="s">
        <v>291</v>
      </c>
      <c r="D54" s="6" t="s">
        <v>529</v>
      </c>
      <c r="E54" s="6">
        <v>3079</v>
      </c>
      <c r="F54" s="6">
        <v>480</v>
      </c>
      <c r="G54" s="6">
        <v>45</v>
      </c>
      <c r="H54" s="235">
        <v>0</v>
      </c>
      <c r="I54" s="22">
        <v>1797299.81</v>
      </c>
      <c r="J54" s="22">
        <v>254944.29</v>
      </c>
      <c r="K54" s="22">
        <v>90858.43</v>
      </c>
      <c r="L54" s="95">
        <v>2143102.5299999998</v>
      </c>
    </row>
    <row r="55" spans="1:12" x14ac:dyDescent="0.3">
      <c r="A55" s="212"/>
      <c r="B55" s="6" t="s">
        <v>563</v>
      </c>
      <c r="C55" s="6" t="s">
        <v>292</v>
      </c>
      <c r="D55" s="6" t="s">
        <v>530</v>
      </c>
      <c r="E55" s="6">
        <v>23317</v>
      </c>
      <c r="F55" s="6">
        <v>8503</v>
      </c>
      <c r="G55" s="6">
        <v>601</v>
      </c>
      <c r="H55" s="235">
        <v>0</v>
      </c>
      <c r="I55" s="22">
        <v>10623545.5</v>
      </c>
      <c r="J55" s="22">
        <v>969465.94</v>
      </c>
      <c r="K55" s="22">
        <v>541699.31999999995</v>
      </c>
      <c r="L55" s="95">
        <v>12134710.76</v>
      </c>
    </row>
    <row r="56" spans="1:12" x14ac:dyDescent="0.3">
      <c r="A56" s="212"/>
      <c r="B56" s="6" t="s">
        <v>563</v>
      </c>
      <c r="C56" s="6" t="s">
        <v>293</v>
      </c>
      <c r="D56" s="6" t="s">
        <v>531</v>
      </c>
      <c r="E56" s="6">
        <v>22075</v>
      </c>
      <c r="F56" s="6">
        <v>5303</v>
      </c>
      <c r="G56" s="6">
        <v>394</v>
      </c>
      <c r="H56" s="235">
        <v>0</v>
      </c>
      <c r="I56" s="22">
        <v>6697367.7699999996</v>
      </c>
      <c r="J56" s="22">
        <v>443139.94</v>
      </c>
      <c r="K56" s="22">
        <v>355954.57</v>
      </c>
      <c r="L56" s="95">
        <v>7496462.2800000003</v>
      </c>
    </row>
    <row r="57" spans="1:12" x14ac:dyDescent="0.3">
      <c r="A57" s="212"/>
      <c r="B57" s="6" t="s">
        <v>563</v>
      </c>
      <c r="C57" s="6" t="s">
        <v>294</v>
      </c>
      <c r="D57" s="6" t="s">
        <v>640</v>
      </c>
      <c r="E57" s="6">
        <v>8216</v>
      </c>
      <c r="F57" s="6">
        <v>2449</v>
      </c>
      <c r="G57" s="6">
        <v>289</v>
      </c>
      <c r="H57" s="235">
        <v>0</v>
      </c>
      <c r="I57" s="22">
        <v>1998155.78</v>
      </c>
      <c r="J57" s="22">
        <v>39644.54</v>
      </c>
      <c r="K57" s="22">
        <v>116753.01</v>
      </c>
      <c r="L57" s="95">
        <v>2154553.33</v>
      </c>
    </row>
    <row r="58" spans="1:12" x14ac:dyDescent="0.3">
      <c r="A58" s="212"/>
      <c r="B58" s="6" t="s">
        <v>563</v>
      </c>
      <c r="C58" s="6" t="s">
        <v>353</v>
      </c>
      <c r="D58" s="6" t="s">
        <v>532</v>
      </c>
      <c r="E58" s="6">
        <v>508</v>
      </c>
      <c r="F58" s="6">
        <v>192</v>
      </c>
      <c r="G58" s="6">
        <v>43</v>
      </c>
      <c r="H58" s="235">
        <v>0</v>
      </c>
      <c r="I58" s="22">
        <v>167189.15</v>
      </c>
      <c r="J58" s="22">
        <v>4723.47</v>
      </c>
      <c r="K58" s="22">
        <v>9725.9</v>
      </c>
      <c r="L58" s="95">
        <v>181638.52</v>
      </c>
    </row>
    <row r="59" spans="1:12" x14ac:dyDescent="0.3">
      <c r="A59" s="212"/>
      <c r="B59" s="6" t="s">
        <v>563</v>
      </c>
      <c r="C59" s="6" t="s">
        <v>295</v>
      </c>
      <c r="D59" s="6" t="s">
        <v>533</v>
      </c>
      <c r="E59" s="6">
        <v>1621</v>
      </c>
      <c r="F59" s="6">
        <v>441</v>
      </c>
      <c r="G59" s="6">
        <v>26</v>
      </c>
      <c r="H59" s="235">
        <v>0</v>
      </c>
      <c r="I59" s="22">
        <v>906545.02</v>
      </c>
      <c r="J59" s="22">
        <v>108803.49</v>
      </c>
      <c r="K59" s="22">
        <v>47297.71</v>
      </c>
      <c r="L59" s="95">
        <v>1062646.22</v>
      </c>
    </row>
    <row r="60" spans="1:12" x14ac:dyDescent="0.3">
      <c r="A60" s="212"/>
      <c r="B60" s="6" t="s">
        <v>563</v>
      </c>
      <c r="C60" s="6" t="s">
        <v>407</v>
      </c>
      <c r="D60" s="6" t="s">
        <v>382</v>
      </c>
      <c r="E60" s="6">
        <v>176932</v>
      </c>
      <c r="F60" s="6">
        <v>91591</v>
      </c>
      <c r="G60" s="6">
        <v>19125</v>
      </c>
      <c r="H60" s="235">
        <v>0</v>
      </c>
      <c r="I60" s="22">
        <v>45713389.030000001</v>
      </c>
      <c r="J60" s="22">
        <v>1009135.65</v>
      </c>
      <c r="K60" s="22">
        <v>2669303.1</v>
      </c>
      <c r="L60" s="95">
        <v>49391827.780000001</v>
      </c>
    </row>
    <row r="61" spans="1:12" x14ac:dyDescent="0.3">
      <c r="A61" s="212"/>
      <c r="B61" s="6" t="s">
        <v>563</v>
      </c>
      <c r="C61" s="6" t="s">
        <v>396</v>
      </c>
      <c r="D61" s="6" t="s">
        <v>643</v>
      </c>
      <c r="E61" s="6">
        <v>519</v>
      </c>
      <c r="F61" s="6">
        <v>296</v>
      </c>
      <c r="G61" s="6">
        <v>152</v>
      </c>
      <c r="H61" s="235">
        <v>0</v>
      </c>
      <c r="I61" s="22">
        <v>54805.26</v>
      </c>
      <c r="J61" s="22">
        <v>269.35000000000002</v>
      </c>
      <c r="K61" s="22">
        <v>3271.27</v>
      </c>
      <c r="L61" s="95">
        <v>58345.88</v>
      </c>
    </row>
    <row r="62" spans="1:12" x14ac:dyDescent="0.3">
      <c r="A62" s="212"/>
      <c r="B62" s="6" t="s">
        <v>563</v>
      </c>
      <c r="C62" s="6" t="s">
        <v>596</v>
      </c>
      <c r="D62" s="6" t="s">
        <v>597</v>
      </c>
      <c r="E62" s="6">
        <v>706</v>
      </c>
      <c r="F62" s="6">
        <v>176</v>
      </c>
      <c r="G62" s="6">
        <v>0</v>
      </c>
      <c r="H62" s="235">
        <v>0</v>
      </c>
      <c r="I62" s="22">
        <v>28646.83</v>
      </c>
      <c r="J62" s="22">
        <v>0</v>
      </c>
      <c r="K62" s="22">
        <v>1718.94</v>
      </c>
      <c r="L62" s="95">
        <v>30365.77</v>
      </c>
    </row>
    <row r="63" spans="1:12" x14ac:dyDescent="0.3">
      <c r="A63" s="212"/>
      <c r="B63" s="6" t="s">
        <v>563</v>
      </c>
      <c r="C63" s="6" t="s">
        <v>296</v>
      </c>
      <c r="D63" s="6" t="s">
        <v>534</v>
      </c>
      <c r="E63" s="6">
        <v>867</v>
      </c>
      <c r="F63" s="6">
        <v>258</v>
      </c>
      <c r="G63" s="6">
        <v>68</v>
      </c>
      <c r="H63" s="235">
        <v>0</v>
      </c>
      <c r="I63" s="22">
        <v>411319.15</v>
      </c>
      <c r="J63" s="22">
        <v>31663.97</v>
      </c>
      <c r="K63" s="22">
        <v>22764.18</v>
      </c>
      <c r="L63" s="95">
        <v>465747.3</v>
      </c>
    </row>
    <row r="64" spans="1:12" x14ac:dyDescent="0.3">
      <c r="A64" s="212"/>
      <c r="B64" s="6" t="s">
        <v>563</v>
      </c>
      <c r="C64" s="6" t="s">
        <v>659</v>
      </c>
      <c r="D64" s="6" t="s">
        <v>658</v>
      </c>
      <c r="E64" s="6">
        <v>176</v>
      </c>
      <c r="F64" s="6">
        <v>69</v>
      </c>
      <c r="G64" s="6">
        <v>0</v>
      </c>
      <c r="H64" s="235">
        <v>0</v>
      </c>
      <c r="I64" s="22">
        <v>87782.92</v>
      </c>
      <c r="J64" s="22">
        <v>3958.42</v>
      </c>
      <c r="K64" s="22">
        <v>5019.29</v>
      </c>
      <c r="L64" s="95">
        <v>96760.63</v>
      </c>
    </row>
    <row r="65" spans="1:12" x14ac:dyDescent="0.3">
      <c r="A65" s="211">
        <v>1</v>
      </c>
      <c r="B65" s="3" t="s">
        <v>647</v>
      </c>
      <c r="C65" s="3"/>
      <c r="D65" s="3" t="s">
        <v>647</v>
      </c>
      <c r="E65" s="3">
        <v>991282</v>
      </c>
      <c r="F65" s="3">
        <v>423421</v>
      </c>
      <c r="G65" s="3">
        <v>106723</v>
      </c>
      <c r="H65" s="236">
        <v>21303</v>
      </c>
      <c r="I65" s="4">
        <v>1191716290.05</v>
      </c>
      <c r="J65" s="4">
        <v>18733248.219999999</v>
      </c>
      <c r="K65" s="4">
        <v>67467171.140000001</v>
      </c>
      <c r="L65" s="197">
        <v>1277916709.4100001</v>
      </c>
    </row>
    <row r="66" spans="1:12" x14ac:dyDescent="0.3">
      <c r="A66" s="212"/>
      <c r="B66" s="6" t="s">
        <v>647</v>
      </c>
      <c r="C66" s="6" t="s">
        <v>259</v>
      </c>
      <c r="D66" s="6" t="s">
        <v>55</v>
      </c>
      <c r="E66" s="6">
        <v>440189</v>
      </c>
      <c r="F66" s="6">
        <v>142725</v>
      </c>
      <c r="G66" s="6">
        <v>65268</v>
      </c>
      <c r="H66" s="235">
        <v>0</v>
      </c>
      <c r="I66" s="22">
        <v>451046581.43000001</v>
      </c>
      <c r="J66" s="22">
        <v>3582932.79</v>
      </c>
      <c r="K66" s="22">
        <v>25898780.190000001</v>
      </c>
      <c r="L66" s="95">
        <v>480528294.41000003</v>
      </c>
    </row>
    <row r="67" spans="1:12" s="42" customFormat="1" ht="15.6" x14ac:dyDescent="0.3">
      <c r="A67" s="212"/>
      <c r="B67" s="6" t="s">
        <v>647</v>
      </c>
      <c r="C67" s="6" t="s">
        <v>261</v>
      </c>
      <c r="D67" s="6" t="s">
        <v>56</v>
      </c>
      <c r="E67" s="6">
        <v>8488</v>
      </c>
      <c r="F67" s="6">
        <v>1715</v>
      </c>
      <c r="G67" s="6">
        <v>585</v>
      </c>
      <c r="H67" s="235">
        <v>0</v>
      </c>
      <c r="I67" s="22">
        <v>9754686.4600000009</v>
      </c>
      <c r="J67" s="22">
        <v>30010.5</v>
      </c>
      <c r="K67" s="22">
        <v>566240.56000000006</v>
      </c>
      <c r="L67" s="95">
        <v>10350937.52</v>
      </c>
    </row>
    <row r="68" spans="1:12" x14ac:dyDescent="0.3">
      <c r="A68" s="212"/>
      <c r="B68" s="6" t="s">
        <v>647</v>
      </c>
      <c r="C68" s="6" t="s">
        <v>410</v>
      </c>
      <c r="D68" s="6" t="s">
        <v>383</v>
      </c>
      <c r="E68" s="6">
        <v>1007</v>
      </c>
      <c r="F68" s="6">
        <v>347</v>
      </c>
      <c r="G68" s="6">
        <v>110</v>
      </c>
      <c r="H68" s="235">
        <v>0</v>
      </c>
      <c r="I68" s="22">
        <v>3164368.11</v>
      </c>
      <c r="J68" s="22">
        <v>293997.40000000002</v>
      </c>
      <c r="K68" s="22">
        <v>178000.96</v>
      </c>
      <c r="L68" s="95">
        <v>3636366.47</v>
      </c>
    </row>
    <row r="69" spans="1:12" s="42" customFormat="1" ht="15.6" x14ac:dyDescent="0.3">
      <c r="A69" s="212"/>
      <c r="B69" s="6" t="s">
        <v>647</v>
      </c>
      <c r="C69" s="6" t="s">
        <v>351</v>
      </c>
      <c r="D69" s="6" t="s">
        <v>510</v>
      </c>
      <c r="E69" s="6">
        <v>1244</v>
      </c>
      <c r="F69" s="6">
        <v>132</v>
      </c>
      <c r="G69" s="6">
        <v>28</v>
      </c>
      <c r="H69" s="235">
        <v>7</v>
      </c>
      <c r="I69" s="22">
        <v>1892227.24</v>
      </c>
      <c r="J69" s="22">
        <v>56305.65</v>
      </c>
      <c r="K69" s="22">
        <v>101064.11</v>
      </c>
      <c r="L69" s="95">
        <v>2049597</v>
      </c>
    </row>
    <row r="70" spans="1:12" x14ac:dyDescent="0.3">
      <c r="A70" s="212"/>
      <c r="B70" s="6" t="s">
        <v>647</v>
      </c>
      <c r="C70" s="6" t="s">
        <v>262</v>
      </c>
      <c r="D70" s="6" t="s">
        <v>57</v>
      </c>
      <c r="E70" s="6">
        <v>10922</v>
      </c>
      <c r="F70" s="6">
        <v>1637</v>
      </c>
      <c r="G70" s="6">
        <v>270</v>
      </c>
      <c r="H70" s="235">
        <v>0</v>
      </c>
      <c r="I70" s="22">
        <v>16126362.220000001</v>
      </c>
      <c r="J70" s="22">
        <v>513758.21</v>
      </c>
      <c r="K70" s="22">
        <v>803457.65</v>
      </c>
      <c r="L70" s="95">
        <v>17443578.079999998</v>
      </c>
    </row>
    <row r="71" spans="1:12" s="42" customFormat="1" ht="15.6" x14ac:dyDescent="0.3">
      <c r="A71" s="212"/>
      <c r="B71" s="6" t="s">
        <v>647</v>
      </c>
      <c r="C71" s="6" t="s">
        <v>263</v>
      </c>
      <c r="D71" s="6" t="s">
        <v>58</v>
      </c>
      <c r="E71" s="6">
        <v>4728</v>
      </c>
      <c r="F71" s="6">
        <v>1234</v>
      </c>
      <c r="G71" s="6">
        <v>131</v>
      </c>
      <c r="H71" s="235">
        <v>42</v>
      </c>
      <c r="I71" s="22">
        <v>7727710.25</v>
      </c>
      <c r="J71" s="22">
        <v>253877.2</v>
      </c>
      <c r="K71" s="22">
        <v>424732.51</v>
      </c>
      <c r="L71" s="95">
        <v>8406319.9600000009</v>
      </c>
    </row>
    <row r="72" spans="1:12" x14ac:dyDescent="0.3">
      <c r="A72" s="212"/>
      <c r="B72" s="6" t="s">
        <v>647</v>
      </c>
      <c r="C72" s="6" t="s">
        <v>409</v>
      </c>
      <c r="D72" s="6" t="s">
        <v>384</v>
      </c>
      <c r="E72" s="6">
        <v>2065</v>
      </c>
      <c r="F72" s="6">
        <v>315</v>
      </c>
      <c r="G72" s="6">
        <v>90</v>
      </c>
      <c r="H72" s="235">
        <v>0</v>
      </c>
      <c r="I72" s="22">
        <v>3675735.51</v>
      </c>
      <c r="J72" s="22">
        <v>174879.82</v>
      </c>
      <c r="K72" s="22">
        <v>207018.53</v>
      </c>
      <c r="L72" s="95">
        <v>4057633.86</v>
      </c>
    </row>
    <row r="73" spans="1:12" s="42" customFormat="1" ht="15.6" x14ac:dyDescent="0.3">
      <c r="A73" s="212"/>
      <c r="B73" s="6" t="s">
        <v>647</v>
      </c>
      <c r="C73" s="6" t="s">
        <v>264</v>
      </c>
      <c r="D73" s="6" t="s">
        <v>59</v>
      </c>
      <c r="E73" s="6">
        <v>523</v>
      </c>
      <c r="F73" s="6">
        <v>121</v>
      </c>
      <c r="G73" s="6">
        <v>0</v>
      </c>
      <c r="H73" s="235">
        <v>3</v>
      </c>
      <c r="I73" s="22">
        <v>819165.8</v>
      </c>
      <c r="J73" s="22">
        <v>33043.440000000002</v>
      </c>
      <c r="K73" s="22">
        <v>43150.79</v>
      </c>
      <c r="L73" s="95">
        <v>895360.03</v>
      </c>
    </row>
    <row r="74" spans="1:12" x14ac:dyDescent="0.3">
      <c r="A74" s="212"/>
      <c r="B74" s="6" t="s">
        <v>647</v>
      </c>
      <c r="C74" s="6" t="s">
        <v>265</v>
      </c>
      <c r="D74" s="6" t="s">
        <v>60</v>
      </c>
      <c r="E74" s="6">
        <v>37304</v>
      </c>
      <c r="F74" s="6">
        <v>7662</v>
      </c>
      <c r="G74" s="6">
        <v>1007</v>
      </c>
      <c r="H74" s="235">
        <v>303</v>
      </c>
      <c r="I74" s="22">
        <v>64825256.460000001</v>
      </c>
      <c r="J74" s="22">
        <v>2312989.5299999998</v>
      </c>
      <c r="K74" s="22">
        <v>3449596.64</v>
      </c>
      <c r="L74" s="95">
        <v>70587842.629999995</v>
      </c>
    </row>
    <row r="75" spans="1:12" s="42" customFormat="1" ht="15.6" x14ac:dyDescent="0.3">
      <c r="A75" s="212"/>
      <c r="B75" s="6" t="s">
        <v>647</v>
      </c>
      <c r="C75" s="6" t="s">
        <v>272</v>
      </c>
      <c r="D75" s="6" t="s">
        <v>357</v>
      </c>
      <c r="E75" s="6">
        <v>21263</v>
      </c>
      <c r="F75" s="6">
        <v>6039</v>
      </c>
      <c r="G75" s="6">
        <v>626</v>
      </c>
      <c r="H75" s="235">
        <v>0</v>
      </c>
      <c r="I75" s="22">
        <v>42843272.979999997</v>
      </c>
      <c r="J75" s="22">
        <v>1575071.98</v>
      </c>
      <c r="K75" s="22">
        <v>2170853.02</v>
      </c>
      <c r="L75" s="95">
        <v>46589197.979999997</v>
      </c>
    </row>
    <row r="76" spans="1:12" x14ac:dyDescent="0.3">
      <c r="A76" s="212"/>
      <c r="B76" s="6" t="s">
        <v>647</v>
      </c>
      <c r="C76" s="6" t="s">
        <v>395</v>
      </c>
      <c r="D76" s="6" t="s">
        <v>385</v>
      </c>
      <c r="E76" s="6">
        <v>102977</v>
      </c>
      <c r="F76" s="6">
        <v>32813</v>
      </c>
      <c r="G76" s="6">
        <v>10651</v>
      </c>
      <c r="H76" s="235">
        <v>367</v>
      </c>
      <c r="I76" s="22">
        <v>111756900.2</v>
      </c>
      <c r="J76" s="22">
        <v>666115.57999999996</v>
      </c>
      <c r="K76" s="22">
        <v>6478826.8099999996</v>
      </c>
      <c r="L76" s="95">
        <v>118901842.59</v>
      </c>
    </row>
    <row r="77" spans="1:12" x14ac:dyDescent="0.3">
      <c r="A77" s="212"/>
      <c r="B77" s="6" t="s">
        <v>647</v>
      </c>
      <c r="C77" s="6" t="s">
        <v>576</v>
      </c>
      <c r="D77" s="6" t="s">
        <v>577</v>
      </c>
      <c r="E77" s="6">
        <v>360492</v>
      </c>
      <c r="F77" s="6">
        <v>228678</v>
      </c>
      <c r="G77" s="6">
        <v>27955</v>
      </c>
      <c r="H77" s="235">
        <v>20581</v>
      </c>
      <c r="I77" s="22">
        <v>478003450.63999999</v>
      </c>
      <c r="J77" s="22">
        <v>9238923.3699999992</v>
      </c>
      <c r="K77" s="22">
        <v>27141012.449999999</v>
      </c>
      <c r="L77" s="95">
        <v>514383386.45999998</v>
      </c>
    </row>
    <row r="78" spans="1:12" s="42" customFormat="1" ht="15.6" x14ac:dyDescent="0.3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80572.75</v>
      </c>
      <c r="J78" s="22">
        <v>1342.75</v>
      </c>
      <c r="K78" s="22">
        <v>4436.92</v>
      </c>
      <c r="L78" s="95">
        <v>86352.42</v>
      </c>
    </row>
    <row r="79" spans="1:12" x14ac:dyDescent="0.3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3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3">
      <c r="A81" s="211">
        <v>1</v>
      </c>
      <c r="B81" s="3" t="s">
        <v>388</v>
      </c>
      <c r="C81" s="3"/>
      <c r="D81" s="3" t="s">
        <v>388</v>
      </c>
      <c r="E81" s="3">
        <v>11995</v>
      </c>
      <c r="F81" s="3">
        <v>3052</v>
      </c>
      <c r="G81" s="3">
        <v>16</v>
      </c>
      <c r="H81" s="236">
        <v>0</v>
      </c>
      <c r="I81" s="4">
        <v>6366741.5999999996</v>
      </c>
      <c r="J81" s="4">
        <v>0</v>
      </c>
      <c r="K81" s="4">
        <v>131290.53</v>
      </c>
      <c r="L81" s="197">
        <v>6498032.1299999999</v>
      </c>
    </row>
    <row r="82" spans="1:12" s="42" customFormat="1" ht="15.6" x14ac:dyDescent="0.3">
      <c r="A82" s="212"/>
      <c r="B82" s="6" t="s">
        <v>388</v>
      </c>
      <c r="C82" s="6" t="s">
        <v>300</v>
      </c>
      <c r="D82" s="6" t="s">
        <v>67</v>
      </c>
      <c r="E82" s="6">
        <v>11995</v>
      </c>
      <c r="F82" s="6">
        <v>3052</v>
      </c>
      <c r="G82" s="6">
        <v>16</v>
      </c>
      <c r="H82" s="235">
        <v>0</v>
      </c>
      <c r="I82" s="22">
        <v>6366741.5999999996</v>
      </c>
      <c r="J82" s="22">
        <v>0</v>
      </c>
      <c r="K82" s="22">
        <v>131290.53</v>
      </c>
      <c r="L82" s="95">
        <v>6498032.1299999999</v>
      </c>
    </row>
    <row r="83" spans="1:12" x14ac:dyDescent="0.3">
      <c r="A83" s="211">
        <v>1</v>
      </c>
      <c r="B83" s="3" t="s">
        <v>66</v>
      </c>
      <c r="C83" s="3"/>
      <c r="D83" s="3" t="s">
        <v>66</v>
      </c>
      <c r="E83" s="3">
        <v>12498</v>
      </c>
      <c r="F83" s="3">
        <v>3402</v>
      </c>
      <c r="G83" s="3">
        <v>0</v>
      </c>
      <c r="H83" s="236">
        <v>0</v>
      </c>
      <c r="I83" s="4">
        <v>3134602.57</v>
      </c>
      <c r="J83" s="4">
        <v>0</v>
      </c>
      <c r="K83" s="4">
        <v>0</v>
      </c>
      <c r="L83" s="197">
        <v>3134602.57</v>
      </c>
    </row>
    <row r="84" spans="1:12" x14ac:dyDescent="0.3">
      <c r="A84" s="212"/>
      <c r="B84" s="6" t="s">
        <v>66</v>
      </c>
      <c r="C84" s="6" t="s">
        <v>299</v>
      </c>
      <c r="D84" s="6" t="s">
        <v>66</v>
      </c>
      <c r="E84" s="6">
        <v>12498</v>
      </c>
      <c r="F84" s="6">
        <v>3402</v>
      </c>
      <c r="G84" s="6">
        <v>0</v>
      </c>
      <c r="H84" s="235">
        <v>0</v>
      </c>
      <c r="I84" s="22">
        <v>3134602.57</v>
      </c>
      <c r="J84" s="22">
        <v>0</v>
      </c>
      <c r="K84" s="22">
        <v>0</v>
      </c>
      <c r="L84" s="95">
        <v>3134602.57</v>
      </c>
    </row>
    <row r="85" spans="1:12" x14ac:dyDescent="0.3">
      <c r="A85" s="211">
        <v>1</v>
      </c>
      <c r="B85" s="3" t="s">
        <v>68</v>
      </c>
      <c r="C85" s="3"/>
      <c r="D85" s="3" t="s">
        <v>68</v>
      </c>
      <c r="E85" s="3">
        <v>253644</v>
      </c>
      <c r="F85" s="3">
        <v>41778</v>
      </c>
      <c r="G85" s="3">
        <v>0</v>
      </c>
      <c r="H85" s="236">
        <v>0</v>
      </c>
      <c r="I85" s="4">
        <v>25798206.43</v>
      </c>
      <c r="J85" s="4">
        <v>806.3</v>
      </c>
      <c r="K85" s="4">
        <v>0</v>
      </c>
      <c r="L85" s="197">
        <v>25799012.73</v>
      </c>
    </row>
    <row r="86" spans="1:12" x14ac:dyDescent="0.3">
      <c r="A86" s="212"/>
      <c r="B86" s="6" t="s">
        <v>68</v>
      </c>
      <c r="C86" s="6" t="s">
        <v>301</v>
      </c>
      <c r="D86" s="6" t="s">
        <v>68</v>
      </c>
      <c r="E86" s="6">
        <v>253644</v>
      </c>
      <c r="F86" s="6">
        <v>41778</v>
      </c>
      <c r="G86" s="6">
        <v>0</v>
      </c>
      <c r="H86" s="235">
        <v>0</v>
      </c>
      <c r="I86" s="22">
        <v>25798206.43</v>
      </c>
      <c r="J86" s="22">
        <v>806.3</v>
      </c>
      <c r="K86" s="22">
        <v>0</v>
      </c>
      <c r="L86" s="95">
        <v>25799012.73</v>
      </c>
    </row>
    <row r="87" spans="1:12" x14ac:dyDescent="0.3">
      <c r="A87" s="211">
        <v>1</v>
      </c>
      <c r="B87" s="3" t="s">
        <v>65</v>
      </c>
      <c r="C87" s="3"/>
      <c r="D87" s="3" t="s">
        <v>65</v>
      </c>
      <c r="E87" s="3">
        <v>43569</v>
      </c>
      <c r="F87" s="3">
        <v>17935</v>
      </c>
      <c r="G87" s="3">
        <v>0</v>
      </c>
      <c r="H87" s="236">
        <v>0</v>
      </c>
      <c r="I87" s="4">
        <v>7495824.6100000003</v>
      </c>
      <c r="J87" s="4">
        <v>1802.68</v>
      </c>
      <c r="K87" s="4">
        <v>154143.93</v>
      </c>
      <c r="L87" s="197">
        <v>7651771.2199999997</v>
      </c>
    </row>
    <row r="88" spans="1:12" x14ac:dyDescent="0.3">
      <c r="A88" s="212"/>
      <c r="B88" s="6" t="s">
        <v>65</v>
      </c>
      <c r="C88" s="6" t="s">
        <v>298</v>
      </c>
      <c r="D88" s="6" t="s">
        <v>65</v>
      </c>
      <c r="E88" s="6">
        <v>43535</v>
      </c>
      <c r="F88" s="6">
        <v>17897</v>
      </c>
      <c r="G88" s="6">
        <v>0</v>
      </c>
      <c r="H88" s="235">
        <v>0</v>
      </c>
      <c r="I88" s="22">
        <v>7443358.8300000001</v>
      </c>
      <c r="J88" s="22">
        <v>0</v>
      </c>
      <c r="K88" s="22">
        <v>151828.92000000001</v>
      </c>
      <c r="L88" s="95">
        <v>7595187.75</v>
      </c>
    </row>
    <row r="89" spans="1:12" s="42" customFormat="1" ht="15.6" x14ac:dyDescent="0.3">
      <c r="A89" s="212"/>
      <c r="B89" s="6" t="s">
        <v>65</v>
      </c>
      <c r="C89" s="6" t="s">
        <v>412</v>
      </c>
      <c r="D89" s="6" t="s">
        <v>389</v>
      </c>
      <c r="E89" s="6">
        <v>6</v>
      </c>
      <c r="F89" s="6">
        <v>22</v>
      </c>
      <c r="G89" s="6">
        <v>0</v>
      </c>
      <c r="H89" s="235">
        <v>0</v>
      </c>
      <c r="I89" s="22">
        <v>17468.52</v>
      </c>
      <c r="J89" s="22">
        <v>205.7</v>
      </c>
      <c r="K89" s="22">
        <v>740.24</v>
      </c>
      <c r="L89" s="95">
        <v>18414.46</v>
      </c>
    </row>
    <row r="90" spans="1:12" x14ac:dyDescent="0.3">
      <c r="A90" s="212"/>
      <c r="B90" s="6" t="s">
        <v>65</v>
      </c>
      <c r="C90" s="6" t="s">
        <v>591</v>
      </c>
      <c r="D90" s="6" t="s">
        <v>592</v>
      </c>
      <c r="E90" s="6">
        <v>28</v>
      </c>
      <c r="F90" s="6">
        <v>16</v>
      </c>
      <c r="G90" s="6">
        <v>0</v>
      </c>
      <c r="H90" s="235">
        <v>0</v>
      </c>
      <c r="I90" s="22">
        <v>34997.26</v>
      </c>
      <c r="J90" s="22">
        <v>1596.98</v>
      </c>
      <c r="K90" s="22">
        <v>1574.77</v>
      </c>
      <c r="L90" s="95">
        <v>38169.01</v>
      </c>
    </row>
    <row r="91" spans="1:12" x14ac:dyDescent="0.3">
      <c r="A91" s="211">
        <v>1</v>
      </c>
      <c r="B91" s="3" t="s">
        <v>64</v>
      </c>
      <c r="C91" s="3"/>
      <c r="D91" s="3" t="s">
        <v>64</v>
      </c>
      <c r="E91" s="3">
        <v>31604</v>
      </c>
      <c r="F91" s="3">
        <v>15966</v>
      </c>
      <c r="G91" s="3">
        <v>2503</v>
      </c>
      <c r="H91" s="236">
        <v>0</v>
      </c>
      <c r="I91" s="4">
        <v>48582745.840000004</v>
      </c>
      <c r="J91" s="4">
        <v>758249.37</v>
      </c>
      <c r="K91" s="4">
        <v>2677711.4900000002</v>
      </c>
      <c r="L91" s="197">
        <v>52018706.700000003</v>
      </c>
    </row>
    <row r="92" spans="1:12" s="42" customFormat="1" ht="15.6" x14ac:dyDescent="0.3">
      <c r="A92" s="212"/>
      <c r="B92" s="6" t="s">
        <v>64</v>
      </c>
      <c r="C92" s="6" t="s">
        <v>297</v>
      </c>
      <c r="D92" s="6" t="s">
        <v>64</v>
      </c>
      <c r="E92" s="6">
        <v>31604</v>
      </c>
      <c r="F92" s="6">
        <v>15966</v>
      </c>
      <c r="G92" s="6">
        <v>2503</v>
      </c>
      <c r="H92" s="235">
        <v>0</v>
      </c>
      <c r="I92" s="22">
        <v>48582745.840000004</v>
      </c>
      <c r="J92" s="22">
        <v>758249.37</v>
      </c>
      <c r="K92" s="22">
        <v>2677711.4900000002</v>
      </c>
      <c r="L92" s="95">
        <v>52018706.700000003</v>
      </c>
    </row>
    <row r="93" spans="1:12" x14ac:dyDescent="0.3">
      <c r="A93" s="211">
        <v>1</v>
      </c>
      <c r="B93" s="3" t="s">
        <v>390</v>
      </c>
      <c r="C93" s="3"/>
      <c r="D93" s="3" t="s">
        <v>390</v>
      </c>
      <c r="E93" s="3">
        <v>156008</v>
      </c>
      <c r="F93" s="3">
        <v>81951</v>
      </c>
      <c r="G93" s="3">
        <v>21899</v>
      </c>
      <c r="H93" s="236">
        <v>3058</v>
      </c>
      <c r="I93" s="4">
        <v>215693186.28999999</v>
      </c>
      <c r="J93" s="4">
        <v>309330.15000000002</v>
      </c>
      <c r="K93" s="4">
        <v>10596928</v>
      </c>
      <c r="L93" s="197">
        <v>226599444.44</v>
      </c>
    </row>
    <row r="94" spans="1:12" s="42" customFormat="1" ht="15.6" x14ac:dyDescent="0.3">
      <c r="A94" s="212"/>
      <c r="B94" s="6" t="s">
        <v>390</v>
      </c>
      <c r="C94" s="6" t="s">
        <v>260</v>
      </c>
      <c r="D94" s="6" t="s">
        <v>75</v>
      </c>
      <c r="E94" s="6">
        <v>274</v>
      </c>
      <c r="F94" s="6">
        <v>63</v>
      </c>
      <c r="G94" s="6">
        <v>2</v>
      </c>
      <c r="H94" s="235">
        <v>0</v>
      </c>
      <c r="I94" s="22">
        <v>301971.71000000002</v>
      </c>
      <c r="J94" s="22">
        <v>3344.26</v>
      </c>
      <c r="K94" s="22">
        <v>17781.04</v>
      </c>
      <c r="L94" s="95">
        <v>323097.01</v>
      </c>
    </row>
    <row r="95" spans="1:12" x14ac:dyDescent="0.3">
      <c r="A95" s="212"/>
      <c r="B95" s="6" t="s">
        <v>390</v>
      </c>
      <c r="C95" s="6" t="s">
        <v>266</v>
      </c>
      <c r="D95" s="6" t="s">
        <v>61</v>
      </c>
      <c r="E95" s="6">
        <v>154586</v>
      </c>
      <c r="F95" s="6">
        <v>81454</v>
      </c>
      <c r="G95" s="6">
        <v>21851</v>
      </c>
      <c r="H95" s="235">
        <v>3053</v>
      </c>
      <c r="I95" s="22">
        <v>214187587.33000001</v>
      </c>
      <c r="J95" s="22">
        <v>291834.78000000003</v>
      </c>
      <c r="K95" s="22">
        <v>10510811.470000001</v>
      </c>
      <c r="L95" s="95">
        <v>224990233.58000001</v>
      </c>
    </row>
    <row r="96" spans="1:12" x14ac:dyDescent="0.3">
      <c r="A96" s="212"/>
      <c r="B96" s="6" t="s">
        <v>390</v>
      </c>
      <c r="C96" s="6" t="s">
        <v>415</v>
      </c>
      <c r="D96" s="6" t="s">
        <v>391</v>
      </c>
      <c r="E96" s="6">
        <v>1148</v>
      </c>
      <c r="F96" s="6">
        <v>434</v>
      </c>
      <c r="G96" s="6">
        <v>46</v>
      </c>
      <c r="H96" s="235">
        <v>5</v>
      </c>
      <c r="I96" s="22">
        <v>1203627.25</v>
      </c>
      <c r="J96" s="22">
        <v>14151.11</v>
      </c>
      <c r="K96" s="22">
        <v>68335.490000000005</v>
      </c>
      <c r="L96" s="95">
        <v>1286113.8500000001</v>
      </c>
    </row>
    <row r="97" spans="1:12" x14ac:dyDescent="0.3">
      <c r="A97" s="211">
        <v>1</v>
      </c>
      <c r="B97" s="236" t="s">
        <v>603</v>
      </c>
      <c r="C97" s="3"/>
      <c r="D97" s="236" t="s">
        <v>603</v>
      </c>
      <c r="E97" s="3">
        <v>317004</v>
      </c>
      <c r="F97" s="3">
        <v>7837</v>
      </c>
      <c r="G97" s="3">
        <v>64966</v>
      </c>
      <c r="H97" s="236">
        <v>5</v>
      </c>
      <c r="I97" s="4">
        <v>189645664.81999999</v>
      </c>
      <c r="J97" s="4">
        <v>88273.44</v>
      </c>
      <c r="K97" s="4">
        <v>11006416.029999999</v>
      </c>
      <c r="L97" s="197">
        <v>200740354.28999999</v>
      </c>
    </row>
    <row r="98" spans="1:12" s="42" customFormat="1" ht="15.6" x14ac:dyDescent="0.3">
      <c r="A98" s="212"/>
      <c r="B98" s="235" t="s">
        <v>603</v>
      </c>
      <c r="C98" s="6" t="s">
        <v>416</v>
      </c>
      <c r="D98" s="235" t="s">
        <v>603</v>
      </c>
      <c r="E98" s="6">
        <v>316554</v>
      </c>
      <c r="F98" s="6">
        <v>0</v>
      </c>
      <c r="G98" s="6">
        <v>64959</v>
      </c>
      <c r="H98" s="235">
        <v>0</v>
      </c>
      <c r="I98" s="22">
        <v>187255491.44999999</v>
      </c>
      <c r="J98" s="22">
        <v>42566.45</v>
      </c>
      <c r="K98" s="22">
        <v>10861263.92</v>
      </c>
      <c r="L98" s="95">
        <v>198159321.81999999</v>
      </c>
    </row>
    <row r="99" spans="1:12" s="42" customFormat="1" ht="15.6" x14ac:dyDescent="0.3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6625</v>
      </c>
      <c r="G99" s="6">
        <v>0</v>
      </c>
      <c r="H99" s="235">
        <v>0</v>
      </c>
      <c r="I99" s="22">
        <v>1197119.67</v>
      </c>
      <c r="J99" s="22">
        <v>0</v>
      </c>
      <c r="K99" s="22">
        <v>71827.289999999994</v>
      </c>
      <c r="L99" s="95">
        <v>1268946.96</v>
      </c>
    </row>
    <row r="100" spans="1:12" s="42" customFormat="1" ht="15.6" x14ac:dyDescent="0.3">
      <c r="A100" s="212"/>
      <c r="B100" s="235" t="s">
        <v>603</v>
      </c>
      <c r="C100" s="6" t="s">
        <v>417</v>
      </c>
      <c r="D100" s="235" t="s">
        <v>608</v>
      </c>
      <c r="E100" s="6">
        <v>450</v>
      </c>
      <c r="F100" s="6">
        <v>55</v>
      </c>
      <c r="G100" s="6">
        <v>7</v>
      </c>
      <c r="H100" s="235">
        <v>5</v>
      </c>
      <c r="I100" s="22">
        <v>740143.79</v>
      </c>
      <c r="J100" s="22">
        <v>45212.89</v>
      </c>
      <c r="K100" s="22">
        <v>46179.56</v>
      </c>
      <c r="L100" s="95">
        <v>831536.24</v>
      </c>
    </row>
    <row r="101" spans="1:12" x14ac:dyDescent="0.3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1157</v>
      </c>
      <c r="G101" s="6">
        <v>0</v>
      </c>
      <c r="H101" s="235">
        <v>0</v>
      </c>
      <c r="I101" s="22">
        <v>452909.91</v>
      </c>
      <c r="J101" s="22">
        <v>494.1</v>
      </c>
      <c r="K101" s="22">
        <v>27145.26</v>
      </c>
      <c r="L101" s="95">
        <v>480549.27</v>
      </c>
    </row>
    <row r="102" spans="1:12" x14ac:dyDescent="0.3">
      <c r="A102" s="196">
        <v>1</v>
      </c>
      <c r="B102" s="1" t="s">
        <v>600</v>
      </c>
      <c r="C102" s="1"/>
      <c r="D102" s="1" t="s">
        <v>600</v>
      </c>
      <c r="E102" s="3">
        <v>15598</v>
      </c>
      <c r="F102" s="3">
        <v>0</v>
      </c>
      <c r="G102" s="3">
        <v>0</v>
      </c>
      <c r="H102" s="236">
        <v>17620</v>
      </c>
      <c r="I102" s="4">
        <v>11343309.279999999</v>
      </c>
      <c r="J102" s="4">
        <v>27.15</v>
      </c>
      <c r="K102" s="4">
        <v>363014.84</v>
      </c>
      <c r="L102" s="197">
        <v>11706351.27</v>
      </c>
    </row>
    <row r="103" spans="1:12" x14ac:dyDescent="0.3">
      <c r="A103" s="142"/>
      <c r="B103" s="7" t="s">
        <v>600</v>
      </c>
      <c r="C103" s="7" t="s">
        <v>599</v>
      </c>
      <c r="D103" s="7" t="s">
        <v>600</v>
      </c>
      <c r="E103" s="6">
        <v>15598</v>
      </c>
      <c r="F103" s="6">
        <v>0</v>
      </c>
      <c r="G103" s="6">
        <v>0</v>
      </c>
      <c r="H103" s="235">
        <v>17620</v>
      </c>
      <c r="I103" s="22">
        <v>11343309.279999999</v>
      </c>
      <c r="J103" s="22">
        <v>27.15</v>
      </c>
      <c r="K103" s="22">
        <v>363014.84</v>
      </c>
      <c r="L103" s="95">
        <v>11706351.27</v>
      </c>
    </row>
    <row r="104" spans="1:12" x14ac:dyDescent="0.3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3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3">
      <c r="A106" s="196">
        <v>1</v>
      </c>
      <c r="B106" s="1" t="s">
        <v>500</v>
      </c>
      <c r="C106" s="1"/>
      <c r="D106" s="1" t="s">
        <v>500</v>
      </c>
      <c r="E106" s="3">
        <v>3056</v>
      </c>
      <c r="F106" s="3">
        <v>992</v>
      </c>
      <c r="G106" s="3">
        <v>120</v>
      </c>
      <c r="H106" s="236">
        <v>0</v>
      </c>
      <c r="I106" s="4">
        <v>7735894.0199999996</v>
      </c>
      <c r="J106" s="4">
        <v>635935.52</v>
      </c>
      <c r="K106" s="4">
        <v>387764.47</v>
      </c>
      <c r="L106" s="197">
        <v>8759594.0099999998</v>
      </c>
    </row>
    <row r="107" spans="1:12" ht="15" thickBot="1" x14ac:dyDescent="0.35">
      <c r="A107" s="375"/>
      <c r="B107" s="96" t="s">
        <v>500</v>
      </c>
      <c r="C107" s="96" t="s">
        <v>419</v>
      </c>
      <c r="D107" s="96" t="s">
        <v>393</v>
      </c>
      <c r="E107" s="198">
        <v>3056</v>
      </c>
      <c r="F107" s="198">
        <v>992</v>
      </c>
      <c r="G107" s="198">
        <v>120</v>
      </c>
      <c r="H107" s="376">
        <v>0</v>
      </c>
      <c r="I107" s="231">
        <v>7735894.0199999996</v>
      </c>
      <c r="J107" s="231">
        <v>635935.52</v>
      </c>
      <c r="K107" s="231">
        <v>387764.47</v>
      </c>
      <c r="L107" s="97">
        <v>8759594.0099999998</v>
      </c>
    </row>
    <row r="117" spans="12:12" x14ac:dyDescent="0.3">
      <c r="L117" s="216"/>
    </row>
    <row r="123" spans="12:12" x14ac:dyDescent="0.3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0" t="s">
        <v>812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1</v>
      </c>
      <c r="F4" s="82">
        <v>0</v>
      </c>
      <c r="G4" s="82">
        <v>0</v>
      </c>
      <c r="H4" s="82">
        <v>1</v>
      </c>
      <c r="I4" s="57">
        <v>1036.8</v>
      </c>
      <c r="J4" s="57">
        <v>345.6</v>
      </c>
      <c r="K4" s="232">
        <v>345.6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0</v>
      </c>
      <c r="E5" s="82">
        <v>1</v>
      </c>
      <c r="F5" s="82">
        <v>2</v>
      </c>
      <c r="G5" s="82">
        <v>0</v>
      </c>
      <c r="H5" s="82">
        <v>3</v>
      </c>
      <c r="I5" s="57">
        <v>5155.28</v>
      </c>
      <c r="J5" s="57">
        <v>1306.67</v>
      </c>
      <c r="K5" s="7">
        <v>435.56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1</v>
      </c>
      <c r="E6" s="82">
        <v>1</v>
      </c>
      <c r="F6" s="82">
        <v>4</v>
      </c>
      <c r="G6" s="82">
        <v>0</v>
      </c>
      <c r="H6" s="82">
        <v>6</v>
      </c>
      <c r="I6" s="57">
        <v>11302.66</v>
      </c>
      <c r="J6" s="57">
        <v>2317.79</v>
      </c>
      <c r="K6" s="7">
        <v>386.3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10</v>
      </c>
      <c r="E7" s="82">
        <v>2</v>
      </c>
      <c r="F7" s="82">
        <v>5</v>
      </c>
      <c r="G7" s="82">
        <v>0</v>
      </c>
      <c r="H7" s="82">
        <v>17</v>
      </c>
      <c r="I7" s="57">
        <v>50491.01</v>
      </c>
      <c r="J7" s="57">
        <v>8151.03</v>
      </c>
      <c r="K7" s="7">
        <v>479.47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24</v>
      </c>
      <c r="E8" s="82">
        <v>0</v>
      </c>
      <c r="F8" s="82">
        <v>0</v>
      </c>
      <c r="G8" s="82">
        <v>0</v>
      </c>
      <c r="H8" s="82">
        <v>24</v>
      </c>
      <c r="I8" s="57">
        <v>52647.66</v>
      </c>
      <c r="J8" s="57">
        <v>12791.98</v>
      </c>
      <c r="K8" s="7">
        <v>533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8</v>
      </c>
      <c r="E9" s="82">
        <v>0</v>
      </c>
      <c r="F9" s="82">
        <v>1</v>
      </c>
      <c r="G9" s="82">
        <v>0</v>
      </c>
      <c r="H9" s="82">
        <v>9</v>
      </c>
      <c r="I9" s="57">
        <v>17224.62</v>
      </c>
      <c r="J9" s="57">
        <v>4496.51</v>
      </c>
      <c r="K9" s="7">
        <v>499.61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3</v>
      </c>
      <c r="E10" s="82">
        <v>0</v>
      </c>
      <c r="F10" s="82">
        <v>0</v>
      </c>
      <c r="G10" s="82">
        <v>0</v>
      </c>
      <c r="H10" s="82">
        <v>3</v>
      </c>
      <c r="I10" s="57">
        <v>18505.5</v>
      </c>
      <c r="J10" s="57">
        <v>1155.5</v>
      </c>
      <c r="K10" s="7">
        <v>385.17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46</v>
      </c>
      <c r="E17" s="82">
        <v>5</v>
      </c>
      <c r="F17" s="82">
        <v>12</v>
      </c>
      <c r="G17" s="82">
        <v>0</v>
      </c>
      <c r="H17" s="82">
        <v>63</v>
      </c>
      <c r="I17" s="57">
        <v>156363.53</v>
      </c>
      <c r="J17" s="57">
        <v>30565.08</v>
      </c>
      <c r="K17" s="7">
        <v>485.16</v>
      </c>
    </row>
    <row r="18" spans="1:11" x14ac:dyDescent="0.3">
      <c r="A18" s="7" t="s">
        <v>620</v>
      </c>
      <c r="B18" s="7" t="s">
        <v>424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3">
      <c r="A19" s="7" t="s">
        <v>620</v>
      </c>
      <c r="B19" s="7" t="s">
        <v>424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3">
      <c r="A20" s="7" t="s">
        <v>620</v>
      </c>
      <c r="B20" s="7" t="s">
        <v>424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3">
      <c r="A21" s="7" t="s">
        <v>620</v>
      </c>
      <c r="B21" s="7" t="s">
        <v>424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3">
      <c r="A22" s="7" t="s">
        <v>620</v>
      </c>
      <c r="B22" s="7" t="s">
        <v>424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3">
      <c r="A23" s="7" t="s">
        <v>620</v>
      </c>
      <c r="B23" s="7" t="s">
        <v>424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3">
      <c r="A24" s="7" t="s">
        <v>620</v>
      </c>
      <c r="B24" s="7" t="s">
        <v>424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3">
      <c r="A25" s="7" t="s">
        <v>620</v>
      </c>
      <c r="B25" s="7" t="s">
        <v>424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81" t="s">
        <v>408</v>
      </c>
      <c r="B59" s="81" t="s">
        <v>563</v>
      </c>
      <c r="C59" s="81" t="s">
        <v>493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3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3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3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3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3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7" t="s">
        <v>599</v>
      </c>
      <c r="B82" s="7" t="s">
        <v>600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3">
      <c r="A83" s="7" t="s">
        <v>599</v>
      </c>
      <c r="B83" s="7" t="s">
        <v>600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3">
      <c r="A84" s="7" t="s">
        <v>599</v>
      </c>
      <c r="B84" s="7" t="s">
        <v>600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3">
      <c r="A85" s="7" t="s">
        <v>599</v>
      </c>
      <c r="B85" s="7" t="s">
        <v>600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3">
      <c r="A86" s="7" t="s">
        <v>599</v>
      </c>
      <c r="B86" s="7" t="s">
        <v>600</v>
      </c>
      <c r="C86" s="7" t="s">
        <v>428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3">
      <c r="A87" s="7" t="s">
        <v>599</v>
      </c>
      <c r="B87" s="7" t="s">
        <v>600</v>
      </c>
      <c r="C87" s="7" t="s">
        <v>493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  <row r="88" spans="1:11" x14ac:dyDescent="0.3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3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3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3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3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3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3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3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3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3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3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3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3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3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0" t="s">
        <v>813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3">
      <c r="A4" s="81" t="s">
        <v>508</v>
      </c>
      <c r="B4" s="81" t="s">
        <v>509</v>
      </c>
      <c r="C4" s="81" t="s">
        <v>76</v>
      </c>
      <c r="D4" s="82">
        <v>0</v>
      </c>
      <c r="E4" s="82">
        <v>42</v>
      </c>
      <c r="F4" s="82">
        <v>1</v>
      </c>
      <c r="G4" s="82">
        <v>0</v>
      </c>
      <c r="H4" s="82">
        <v>43</v>
      </c>
      <c r="I4" s="57">
        <v>39597.269999999997</v>
      </c>
      <c r="J4" s="57">
        <v>12007.91</v>
      </c>
      <c r="K4" s="7">
        <v>279.25</v>
      </c>
    </row>
    <row r="5" spans="1:11" x14ac:dyDescent="0.3">
      <c r="A5" s="81" t="s">
        <v>508</v>
      </c>
      <c r="B5" s="81" t="s">
        <v>509</v>
      </c>
      <c r="C5" s="81" t="s">
        <v>77</v>
      </c>
      <c r="D5" s="82">
        <v>4</v>
      </c>
      <c r="E5" s="82">
        <v>28</v>
      </c>
      <c r="F5" s="82">
        <v>90</v>
      </c>
      <c r="G5" s="82">
        <v>0</v>
      </c>
      <c r="H5" s="82">
        <v>122</v>
      </c>
      <c r="I5" s="57">
        <v>92659.69</v>
      </c>
      <c r="J5" s="57">
        <v>60020.84</v>
      </c>
      <c r="K5" s="7">
        <v>491.97</v>
      </c>
    </row>
    <row r="6" spans="1:11" x14ac:dyDescent="0.3">
      <c r="A6" s="81" t="s">
        <v>508</v>
      </c>
      <c r="B6" s="81" t="s">
        <v>509</v>
      </c>
      <c r="C6" s="81" t="s">
        <v>95</v>
      </c>
      <c r="D6" s="82">
        <v>23</v>
      </c>
      <c r="E6" s="82">
        <v>35</v>
      </c>
      <c r="F6" s="82">
        <v>106</v>
      </c>
      <c r="G6" s="82">
        <v>0</v>
      </c>
      <c r="H6" s="82">
        <v>164</v>
      </c>
      <c r="I6" s="57">
        <v>201556.38</v>
      </c>
      <c r="J6" s="57">
        <v>104727.73</v>
      </c>
      <c r="K6" s="7">
        <v>638.58000000000004</v>
      </c>
    </row>
    <row r="7" spans="1:11" x14ac:dyDescent="0.3">
      <c r="A7" s="81" t="s">
        <v>508</v>
      </c>
      <c r="B7" s="81" t="s">
        <v>509</v>
      </c>
      <c r="C7" s="81" t="s">
        <v>96</v>
      </c>
      <c r="D7" s="82">
        <v>140</v>
      </c>
      <c r="E7" s="82">
        <v>37</v>
      </c>
      <c r="F7" s="82">
        <v>140</v>
      </c>
      <c r="G7" s="82">
        <v>0</v>
      </c>
      <c r="H7" s="82">
        <v>317</v>
      </c>
      <c r="I7" s="57">
        <v>498648.46</v>
      </c>
      <c r="J7" s="57">
        <v>277132.53999999998</v>
      </c>
      <c r="K7" s="7">
        <v>874.24</v>
      </c>
    </row>
    <row r="8" spans="1:11" x14ac:dyDescent="0.3">
      <c r="A8" s="81" t="s">
        <v>508</v>
      </c>
      <c r="B8" s="81" t="s">
        <v>509</v>
      </c>
      <c r="C8" s="81" t="s">
        <v>97</v>
      </c>
      <c r="D8" s="82">
        <v>1009</v>
      </c>
      <c r="E8" s="82">
        <v>28</v>
      </c>
      <c r="F8" s="82">
        <v>115</v>
      </c>
      <c r="G8" s="82">
        <v>0</v>
      </c>
      <c r="H8" s="82">
        <v>1152</v>
      </c>
      <c r="I8" s="57">
        <v>2191525.75</v>
      </c>
      <c r="J8" s="57">
        <v>1162019.3999999999</v>
      </c>
      <c r="K8" s="7">
        <v>1008.7</v>
      </c>
    </row>
    <row r="9" spans="1:11" x14ac:dyDescent="0.3">
      <c r="A9" s="81" t="s">
        <v>508</v>
      </c>
      <c r="B9" s="81" t="s">
        <v>509</v>
      </c>
      <c r="C9" s="81" t="s">
        <v>98</v>
      </c>
      <c r="D9" s="82">
        <v>1260</v>
      </c>
      <c r="E9" s="82">
        <v>39</v>
      </c>
      <c r="F9" s="82">
        <v>57</v>
      </c>
      <c r="G9" s="82">
        <v>0</v>
      </c>
      <c r="H9" s="82">
        <v>1356</v>
      </c>
      <c r="I9" s="57">
        <v>3420700.49</v>
      </c>
      <c r="J9" s="57">
        <v>1227054.8799999999</v>
      </c>
      <c r="K9" s="7">
        <v>904.91</v>
      </c>
    </row>
    <row r="10" spans="1:11" x14ac:dyDescent="0.3">
      <c r="A10" s="81" t="s">
        <v>508</v>
      </c>
      <c r="B10" s="81" t="s">
        <v>509</v>
      </c>
      <c r="C10" s="81" t="s">
        <v>99</v>
      </c>
      <c r="D10" s="82">
        <v>244</v>
      </c>
      <c r="E10" s="82">
        <v>51</v>
      </c>
      <c r="F10" s="82">
        <v>8</v>
      </c>
      <c r="G10" s="82">
        <v>0</v>
      </c>
      <c r="H10" s="82">
        <v>303</v>
      </c>
      <c r="I10" s="57">
        <v>1126422.43</v>
      </c>
      <c r="J10" s="57">
        <v>296320.67</v>
      </c>
      <c r="K10" s="7">
        <v>977.96</v>
      </c>
    </row>
    <row r="11" spans="1:11" x14ac:dyDescent="0.3">
      <c r="A11" s="81" t="s">
        <v>508</v>
      </c>
      <c r="B11" s="81" t="s">
        <v>509</v>
      </c>
      <c r="C11" s="81" t="s">
        <v>100</v>
      </c>
      <c r="D11" s="82">
        <v>49</v>
      </c>
      <c r="E11" s="82">
        <v>57</v>
      </c>
      <c r="F11" s="82">
        <v>4</v>
      </c>
      <c r="G11" s="82">
        <v>0</v>
      </c>
      <c r="H11" s="82">
        <v>110</v>
      </c>
      <c r="I11" s="57">
        <v>248650.66</v>
      </c>
      <c r="J11" s="57">
        <v>96028.64</v>
      </c>
      <c r="K11" s="7">
        <v>872.99</v>
      </c>
    </row>
    <row r="12" spans="1:11" x14ac:dyDescent="0.3">
      <c r="A12" s="81" t="s">
        <v>508</v>
      </c>
      <c r="B12" s="81" t="s">
        <v>509</v>
      </c>
      <c r="C12" s="81" t="s">
        <v>101</v>
      </c>
      <c r="D12" s="82">
        <v>12</v>
      </c>
      <c r="E12" s="82">
        <v>56</v>
      </c>
      <c r="F12" s="82">
        <v>3</v>
      </c>
      <c r="G12" s="82">
        <v>0</v>
      </c>
      <c r="H12" s="82">
        <v>71</v>
      </c>
      <c r="I12" s="57">
        <v>74669.16</v>
      </c>
      <c r="J12" s="57">
        <v>55201.32</v>
      </c>
      <c r="K12" s="7">
        <v>777.48</v>
      </c>
    </row>
    <row r="13" spans="1:11" x14ac:dyDescent="0.3">
      <c r="A13" s="81" t="s">
        <v>508</v>
      </c>
      <c r="B13" s="81" t="s">
        <v>509</v>
      </c>
      <c r="C13" s="81" t="s">
        <v>109</v>
      </c>
      <c r="D13" s="82">
        <v>4</v>
      </c>
      <c r="E13" s="82">
        <v>35</v>
      </c>
      <c r="F13" s="82">
        <v>1</v>
      </c>
      <c r="G13" s="82">
        <v>0</v>
      </c>
      <c r="H13" s="82">
        <v>40</v>
      </c>
      <c r="I13" s="57">
        <v>57145.83</v>
      </c>
      <c r="J13" s="57">
        <v>25106.07</v>
      </c>
      <c r="K13" s="7">
        <v>627.65</v>
      </c>
    </row>
    <row r="14" spans="1:11" x14ac:dyDescent="0.3">
      <c r="A14" s="81" t="s">
        <v>508</v>
      </c>
      <c r="B14" s="81" t="s">
        <v>509</v>
      </c>
      <c r="C14" s="81" t="s">
        <v>110</v>
      </c>
      <c r="D14" s="82">
        <v>2</v>
      </c>
      <c r="E14" s="82">
        <v>10</v>
      </c>
      <c r="F14" s="82">
        <v>0</v>
      </c>
      <c r="G14" s="82">
        <v>0</v>
      </c>
      <c r="H14" s="82">
        <v>12</v>
      </c>
      <c r="I14" s="57">
        <v>18376.849999999999</v>
      </c>
      <c r="J14" s="57">
        <v>7955.74</v>
      </c>
      <c r="K14" s="7">
        <v>662.98</v>
      </c>
    </row>
    <row r="15" spans="1:11" x14ac:dyDescent="0.3">
      <c r="A15" s="81" t="s">
        <v>508</v>
      </c>
      <c r="B15" s="81" t="s">
        <v>509</v>
      </c>
      <c r="C15" s="81" t="s">
        <v>111</v>
      </c>
      <c r="D15" s="82">
        <v>0</v>
      </c>
      <c r="E15" s="82">
        <v>1</v>
      </c>
      <c r="F15" s="82">
        <v>0</v>
      </c>
      <c r="G15" s="82">
        <v>0</v>
      </c>
      <c r="H15" s="82">
        <v>1</v>
      </c>
      <c r="I15" s="57">
        <v>1034.4000000000001</v>
      </c>
      <c r="J15" s="57">
        <v>620.64</v>
      </c>
      <c r="K15" s="7">
        <v>620.64</v>
      </c>
    </row>
    <row r="16" spans="1:11" x14ac:dyDescent="0.3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508</v>
      </c>
      <c r="B17" s="81" t="s">
        <v>509</v>
      </c>
      <c r="C17" s="81" t="s">
        <v>493</v>
      </c>
      <c r="D17" s="82">
        <v>2747</v>
      </c>
      <c r="E17" s="82">
        <v>419</v>
      </c>
      <c r="F17" s="82">
        <v>525</v>
      </c>
      <c r="G17" s="82">
        <v>0</v>
      </c>
      <c r="H17" s="82">
        <v>3691</v>
      </c>
      <c r="I17" s="57">
        <v>7970987.3700000001</v>
      </c>
      <c r="J17" s="57">
        <v>3324196.38</v>
      </c>
      <c r="K17" s="7">
        <v>900.62</v>
      </c>
    </row>
    <row r="18" spans="1:11" x14ac:dyDescent="0.3">
      <c r="A18" s="81" t="s">
        <v>620</v>
      </c>
      <c r="B18" s="81" t="s">
        <v>424</v>
      </c>
      <c r="C18" s="81" t="s">
        <v>76</v>
      </c>
      <c r="D18" s="82">
        <v>0</v>
      </c>
      <c r="E18" s="82">
        <v>12</v>
      </c>
      <c r="F18" s="82">
        <v>0</v>
      </c>
      <c r="G18" s="82">
        <v>0</v>
      </c>
      <c r="H18" s="82">
        <v>12</v>
      </c>
      <c r="I18" s="57">
        <v>1838.4</v>
      </c>
      <c r="J18" s="57">
        <v>3516.96</v>
      </c>
      <c r="K18" s="7">
        <v>293.08</v>
      </c>
    </row>
    <row r="19" spans="1:11" x14ac:dyDescent="0.3">
      <c r="A19" s="81" t="s">
        <v>620</v>
      </c>
      <c r="B19" s="81" t="s">
        <v>424</v>
      </c>
      <c r="C19" s="81" t="s">
        <v>77</v>
      </c>
      <c r="D19" s="82">
        <v>4</v>
      </c>
      <c r="E19" s="82">
        <v>3</v>
      </c>
      <c r="F19" s="82">
        <v>12</v>
      </c>
      <c r="G19" s="82">
        <v>0</v>
      </c>
      <c r="H19" s="82">
        <v>19</v>
      </c>
      <c r="I19" s="57">
        <v>30459.14</v>
      </c>
      <c r="J19" s="57">
        <v>18213.5</v>
      </c>
      <c r="K19" s="7">
        <v>958.61</v>
      </c>
    </row>
    <row r="20" spans="1:11" x14ac:dyDescent="0.3">
      <c r="A20" s="81" t="s">
        <v>620</v>
      </c>
      <c r="B20" s="81" t="s">
        <v>424</v>
      </c>
      <c r="C20" s="81" t="s">
        <v>95</v>
      </c>
      <c r="D20" s="82">
        <v>5</v>
      </c>
      <c r="E20" s="82">
        <v>7</v>
      </c>
      <c r="F20" s="82">
        <v>19</v>
      </c>
      <c r="G20" s="82">
        <v>0</v>
      </c>
      <c r="H20" s="82">
        <v>31</v>
      </c>
      <c r="I20" s="57">
        <v>31277.72</v>
      </c>
      <c r="J20" s="57">
        <v>29783.61</v>
      </c>
      <c r="K20" s="7">
        <v>960.76</v>
      </c>
    </row>
    <row r="21" spans="1:11" x14ac:dyDescent="0.3">
      <c r="A21" s="81" t="s">
        <v>620</v>
      </c>
      <c r="B21" s="81" t="s">
        <v>424</v>
      </c>
      <c r="C21" s="81" t="s">
        <v>96</v>
      </c>
      <c r="D21" s="82">
        <v>104</v>
      </c>
      <c r="E21" s="82">
        <v>3</v>
      </c>
      <c r="F21" s="82">
        <v>12</v>
      </c>
      <c r="G21" s="82">
        <v>0</v>
      </c>
      <c r="H21" s="82">
        <v>119</v>
      </c>
      <c r="I21" s="57">
        <v>181580.05</v>
      </c>
      <c r="J21" s="57">
        <v>163091.63</v>
      </c>
      <c r="K21" s="7">
        <v>1370.52</v>
      </c>
    </row>
    <row r="22" spans="1:11" x14ac:dyDescent="0.3">
      <c r="A22" s="81" t="s">
        <v>620</v>
      </c>
      <c r="B22" s="81" t="s">
        <v>424</v>
      </c>
      <c r="C22" s="81" t="s">
        <v>97</v>
      </c>
      <c r="D22" s="82">
        <v>98</v>
      </c>
      <c r="E22" s="82">
        <v>5</v>
      </c>
      <c r="F22" s="82">
        <v>5</v>
      </c>
      <c r="G22" s="82">
        <v>0</v>
      </c>
      <c r="H22" s="82">
        <v>108</v>
      </c>
      <c r="I22" s="57">
        <v>202625.86</v>
      </c>
      <c r="J22" s="57">
        <v>144394.10999999999</v>
      </c>
      <c r="K22" s="7">
        <v>1336.98</v>
      </c>
    </row>
    <row r="23" spans="1:11" x14ac:dyDescent="0.3">
      <c r="A23" s="81" t="s">
        <v>620</v>
      </c>
      <c r="B23" s="81" t="s">
        <v>424</v>
      </c>
      <c r="C23" s="81" t="s">
        <v>98</v>
      </c>
      <c r="D23" s="82">
        <v>64</v>
      </c>
      <c r="E23" s="82">
        <v>5</v>
      </c>
      <c r="F23" s="82">
        <v>2</v>
      </c>
      <c r="G23" s="82">
        <v>0</v>
      </c>
      <c r="H23" s="82">
        <v>71</v>
      </c>
      <c r="I23" s="57">
        <v>262271.93</v>
      </c>
      <c r="J23" s="57">
        <v>90674.58</v>
      </c>
      <c r="K23" s="7">
        <v>1277.1099999999999</v>
      </c>
    </row>
    <row r="24" spans="1:11" x14ac:dyDescent="0.3">
      <c r="A24" s="81" t="s">
        <v>620</v>
      </c>
      <c r="B24" s="81" t="s">
        <v>424</v>
      </c>
      <c r="C24" s="81" t="s">
        <v>99</v>
      </c>
      <c r="D24" s="82">
        <v>14</v>
      </c>
      <c r="E24" s="82">
        <v>2</v>
      </c>
      <c r="F24" s="82">
        <v>0</v>
      </c>
      <c r="G24" s="82">
        <v>0</v>
      </c>
      <c r="H24" s="82">
        <v>16</v>
      </c>
      <c r="I24" s="57">
        <v>76730.05</v>
      </c>
      <c r="J24" s="57">
        <v>26153.03</v>
      </c>
      <c r="K24" s="7">
        <v>1634.56</v>
      </c>
    </row>
    <row r="25" spans="1:11" x14ac:dyDescent="0.3">
      <c r="A25" s="81" t="s">
        <v>620</v>
      </c>
      <c r="B25" s="81" t="s">
        <v>424</v>
      </c>
      <c r="C25" s="81" t="s">
        <v>100</v>
      </c>
      <c r="D25" s="82">
        <v>16</v>
      </c>
      <c r="E25" s="82">
        <v>2</v>
      </c>
      <c r="F25" s="82">
        <v>0</v>
      </c>
      <c r="G25" s="82">
        <v>0</v>
      </c>
      <c r="H25" s="82">
        <v>18</v>
      </c>
      <c r="I25" s="57">
        <v>95997.15</v>
      </c>
      <c r="J25" s="57">
        <v>26682.45</v>
      </c>
      <c r="K25" s="7">
        <v>1482.36</v>
      </c>
    </row>
    <row r="26" spans="1:11" x14ac:dyDescent="0.3">
      <c r="A26" s="81" t="s">
        <v>620</v>
      </c>
      <c r="B26" s="81" t="s">
        <v>424</v>
      </c>
      <c r="C26" s="81" t="s">
        <v>101</v>
      </c>
      <c r="D26" s="82">
        <v>6</v>
      </c>
      <c r="E26" s="82">
        <v>5</v>
      </c>
      <c r="F26" s="82">
        <v>0</v>
      </c>
      <c r="G26" s="82">
        <v>0</v>
      </c>
      <c r="H26" s="82">
        <v>11</v>
      </c>
      <c r="I26" s="57">
        <v>45760.47</v>
      </c>
      <c r="J26" s="57">
        <v>16668.63</v>
      </c>
      <c r="K26" s="7">
        <v>1515.33</v>
      </c>
    </row>
    <row r="27" spans="1:11" x14ac:dyDescent="0.3">
      <c r="A27" s="81" t="s">
        <v>620</v>
      </c>
      <c r="B27" s="81" t="s">
        <v>424</v>
      </c>
      <c r="C27" s="81" t="s">
        <v>109</v>
      </c>
      <c r="D27" s="82">
        <v>3</v>
      </c>
      <c r="E27" s="82">
        <v>4</v>
      </c>
      <c r="F27" s="82">
        <v>1</v>
      </c>
      <c r="G27" s="82">
        <v>0</v>
      </c>
      <c r="H27" s="82">
        <v>8</v>
      </c>
      <c r="I27" s="57">
        <v>63961.25</v>
      </c>
      <c r="J27" s="57">
        <v>12315.56</v>
      </c>
      <c r="K27" s="7">
        <v>1539.45</v>
      </c>
    </row>
    <row r="28" spans="1:11" x14ac:dyDescent="0.3">
      <c r="A28" s="81" t="s">
        <v>620</v>
      </c>
      <c r="B28" s="81" t="s">
        <v>424</v>
      </c>
      <c r="C28" s="81" t="s">
        <v>110</v>
      </c>
      <c r="D28" s="82">
        <v>4</v>
      </c>
      <c r="E28" s="82">
        <v>1</v>
      </c>
      <c r="F28" s="82">
        <v>0</v>
      </c>
      <c r="G28" s="82">
        <v>0</v>
      </c>
      <c r="H28" s="82">
        <v>5</v>
      </c>
      <c r="I28" s="57">
        <v>26064.15</v>
      </c>
      <c r="J28" s="57">
        <v>7290.29</v>
      </c>
      <c r="K28" s="7">
        <v>1458.06</v>
      </c>
    </row>
    <row r="29" spans="1:11" x14ac:dyDescent="0.3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1</v>
      </c>
      <c r="G29" s="82">
        <v>0</v>
      </c>
      <c r="H29" s="82">
        <v>1</v>
      </c>
      <c r="I29" s="57">
        <v>448.92</v>
      </c>
      <c r="J29" s="57">
        <v>787.87</v>
      </c>
      <c r="K29" s="7">
        <v>787.87</v>
      </c>
    </row>
    <row r="30" spans="1:11" x14ac:dyDescent="0.3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620</v>
      </c>
      <c r="B31" s="81" t="s">
        <v>424</v>
      </c>
      <c r="C31" s="81" t="s">
        <v>493</v>
      </c>
      <c r="D31" s="82">
        <v>318</v>
      </c>
      <c r="E31" s="82">
        <v>49</v>
      </c>
      <c r="F31" s="82">
        <v>52</v>
      </c>
      <c r="G31" s="82">
        <v>0</v>
      </c>
      <c r="H31" s="82">
        <v>419</v>
      </c>
      <c r="I31" s="57">
        <v>1019015.09</v>
      </c>
      <c r="J31" s="57">
        <v>539572.22</v>
      </c>
      <c r="K31" s="7">
        <v>1287.76</v>
      </c>
    </row>
    <row r="32" spans="1:11" x14ac:dyDescent="0.3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408</v>
      </c>
      <c r="B46" s="81" t="s">
        <v>563</v>
      </c>
      <c r="C46" s="81" t="s">
        <v>76</v>
      </c>
      <c r="D46" s="82">
        <v>0</v>
      </c>
      <c r="E46" s="82">
        <v>6</v>
      </c>
      <c r="F46" s="82">
        <v>0</v>
      </c>
      <c r="G46" s="82">
        <v>0</v>
      </c>
      <c r="H46" s="82">
        <v>6</v>
      </c>
      <c r="I46" s="57">
        <v>1078.52</v>
      </c>
      <c r="J46" s="57">
        <v>1056.6400000000001</v>
      </c>
      <c r="K46" s="7">
        <v>176.11</v>
      </c>
    </row>
    <row r="47" spans="1:11" x14ac:dyDescent="0.3">
      <c r="A47" s="81" t="s">
        <v>408</v>
      </c>
      <c r="B47" s="81" t="s">
        <v>563</v>
      </c>
      <c r="C47" s="81" t="s">
        <v>77</v>
      </c>
      <c r="D47" s="82">
        <v>0</v>
      </c>
      <c r="E47" s="82">
        <v>2</v>
      </c>
      <c r="F47" s="82">
        <v>3</v>
      </c>
      <c r="G47" s="82">
        <v>0</v>
      </c>
      <c r="H47" s="82">
        <v>5</v>
      </c>
      <c r="I47" s="57">
        <v>2014</v>
      </c>
      <c r="J47" s="57">
        <v>971.08</v>
      </c>
      <c r="K47" s="7">
        <v>194.22</v>
      </c>
    </row>
    <row r="48" spans="1:11" x14ac:dyDescent="0.3">
      <c r="A48" s="81" t="s">
        <v>408</v>
      </c>
      <c r="B48" s="81" t="s">
        <v>563</v>
      </c>
      <c r="C48" s="81" t="s">
        <v>95</v>
      </c>
      <c r="D48" s="82">
        <v>6</v>
      </c>
      <c r="E48" s="82">
        <v>7</v>
      </c>
      <c r="F48" s="82">
        <v>4</v>
      </c>
      <c r="G48" s="82">
        <v>0</v>
      </c>
      <c r="H48" s="82">
        <v>17</v>
      </c>
      <c r="I48" s="57">
        <v>2521.6799999999998</v>
      </c>
      <c r="J48" s="57">
        <v>2982.2</v>
      </c>
      <c r="K48" s="7">
        <v>175.42</v>
      </c>
    </row>
    <row r="49" spans="1:11" x14ac:dyDescent="0.3">
      <c r="A49" s="81" t="s">
        <v>408</v>
      </c>
      <c r="B49" s="81" t="s">
        <v>563</v>
      </c>
      <c r="C49" s="81" t="s">
        <v>96</v>
      </c>
      <c r="D49" s="82">
        <v>49</v>
      </c>
      <c r="E49" s="82">
        <v>6</v>
      </c>
      <c r="F49" s="82">
        <v>9</v>
      </c>
      <c r="G49" s="82">
        <v>0</v>
      </c>
      <c r="H49" s="82">
        <v>64</v>
      </c>
      <c r="I49" s="57">
        <v>0</v>
      </c>
      <c r="J49" s="57">
        <v>15468.24</v>
      </c>
      <c r="K49" s="7">
        <v>241.69</v>
      </c>
    </row>
    <row r="50" spans="1:11" x14ac:dyDescent="0.3">
      <c r="A50" s="81" t="s">
        <v>408</v>
      </c>
      <c r="B50" s="81" t="s">
        <v>563</v>
      </c>
      <c r="C50" s="81" t="s">
        <v>97</v>
      </c>
      <c r="D50" s="82">
        <v>198</v>
      </c>
      <c r="E50" s="82">
        <v>6</v>
      </c>
      <c r="F50" s="82">
        <v>12</v>
      </c>
      <c r="G50" s="82">
        <v>0</v>
      </c>
      <c r="H50" s="82">
        <v>216</v>
      </c>
      <c r="I50" s="57">
        <v>0</v>
      </c>
      <c r="J50" s="57">
        <v>62895.73</v>
      </c>
      <c r="K50" s="7">
        <v>291.18</v>
      </c>
    </row>
    <row r="51" spans="1:11" x14ac:dyDescent="0.3">
      <c r="A51" s="81" t="s">
        <v>408</v>
      </c>
      <c r="B51" s="81" t="s">
        <v>563</v>
      </c>
      <c r="C51" s="81" t="s">
        <v>98</v>
      </c>
      <c r="D51" s="82">
        <v>316</v>
      </c>
      <c r="E51" s="82">
        <v>5</v>
      </c>
      <c r="F51" s="82">
        <v>8</v>
      </c>
      <c r="G51" s="82">
        <v>0</v>
      </c>
      <c r="H51" s="82">
        <v>329</v>
      </c>
      <c r="I51" s="57">
        <v>0</v>
      </c>
      <c r="J51" s="57">
        <v>111516.41</v>
      </c>
      <c r="K51" s="7">
        <v>338.96</v>
      </c>
    </row>
    <row r="52" spans="1:11" x14ac:dyDescent="0.3">
      <c r="A52" s="81" t="s">
        <v>408</v>
      </c>
      <c r="B52" s="81" t="s">
        <v>563</v>
      </c>
      <c r="C52" s="81" t="s">
        <v>99</v>
      </c>
      <c r="D52" s="82">
        <v>216</v>
      </c>
      <c r="E52" s="82">
        <v>1</v>
      </c>
      <c r="F52" s="82">
        <v>3</v>
      </c>
      <c r="G52" s="82">
        <v>0</v>
      </c>
      <c r="H52" s="82">
        <v>220</v>
      </c>
      <c r="I52" s="57">
        <v>0</v>
      </c>
      <c r="J52" s="57">
        <v>77942.720000000001</v>
      </c>
      <c r="K52" s="7">
        <v>354.29</v>
      </c>
    </row>
    <row r="53" spans="1:11" x14ac:dyDescent="0.3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3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3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3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3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7" t="s">
        <v>408</v>
      </c>
      <c r="B59" s="7" t="s">
        <v>563</v>
      </c>
      <c r="C59" s="7" t="s">
        <v>493</v>
      </c>
      <c r="D59" s="7">
        <v>852</v>
      </c>
      <c r="E59" s="7">
        <v>33</v>
      </c>
      <c r="F59" s="7">
        <v>39</v>
      </c>
      <c r="G59" s="7">
        <v>0</v>
      </c>
      <c r="H59" s="7">
        <v>924</v>
      </c>
      <c r="I59" s="7">
        <v>5614.2</v>
      </c>
      <c r="J59" s="7">
        <v>295818.40999999997</v>
      </c>
      <c r="K59" s="7">
        <v>320.14999999999998</v>
      </c>
    </row>
    <row r="60" spans="1:11" x14ac:dyDescent="0.3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3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3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3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3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3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3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3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3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3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3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3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3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3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3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3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3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3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3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3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3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3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3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3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3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3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J20" sqref="J20"/>
    </sheetView>
  </sheetViews>
  <sheetFormatPr defaultColWidth="9.109375" defaultRowHeight="14.4" x14ac:dyDescent="0.3"/>
  <cols>
    <col min="1" max="1" width="4.5546875" style="64" customWidth="1"/>
    <col min="2" max="2" width="9" customWidth="1"/>
    <col min="3" max="3" width="21" customWidth="1"/>
    <col min="4" max="4" width="9.5546875" bestFit="1" customWidth="1"/>
    <col min="5" max="5" width="15.5546875" bestFit="1" customWidth="1"/>
    <col min="6" max="6" width="13" customWidth="1"/>
    <col min="7" max="7" width="9.5546875" bestFit="1" customWidth="1"/>
    <col min="8" max="8" width="14.33203125" customWidth="1"/>
    <col min="9" max="9" width="15.5546875" customWidth="1"/>
    <col min="10" max="10" width="9.5546875" bestFit="1" customWidth="1"/>
    <col min="11" max="11" width="14.109375" customWidth="1"/>
    <col min="12" max="12" width="13.6640625" customWidth="1"/>
    <col min="13" max="13" width="8.5546875" bestFit="1" customWidth="1"/>
    <col min="14" max="14" width="15" customWidth="1"/>
    <col min="15" max="15" width="14.5546875" customWidth="1"/>
    <col min="16" max="16" width="12.5546875" customWidth="1"/>
    <col min="17" max="17" width="17.33203125" customWidth="1"/>
    <col min="18" max="18" width="15.6640625" customWidth="1"/>
    <col min="19" max="19" width="15.109375" customWidth="1"/>
  </cols>
  <sheetData>
    <row r="1" spans="1:22" s="38" customFormat="1" ht="15" customHeight="1" x14ac:dyDescent="0.3">
      <c r="A1" s="407" t="s">
        <v>715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</row>
    <row r="2" spans="1:22" ht="15" thickBot="1" x14ac:dyDescent="0.35"/>
    <row r="3" spans="1:22" s="40" customFormat="1" ht="23.25" customHeight="1" thickBot="1" x14ac:dyDescent="0.35">
      <c r="A3" s="453" t="s">
        <v>17</v>
      </c>
      <c r="B3" s="453" t="s">
        <v>427</v>
      </c>
      <c r="C3" s="453" t="s">
        <v>426</v>
      </c>
      <c r="D3" s="450" t="s">
        <v>5</v>
      </c>
      <c r="E3" s="451"/>
      <c r="F3" s="452"/>
      <c r="G3" s="450" t="s">
        <v>6</v>
      </c>
      <c r="H3" s="451"/>
      <c r="I3" s="452"/>
      <c r="J3" s="450" t="s">
        <v>45</v>
      </c>
      <c r="K3" s="451"/>
      <c r="L3" s="452"/>
      <c r="M3" s="450" t="s">
        <v>8</v>
      </c>
      <c r="N3" s="451"/>
      <c r="O3" s="452"/>
      <c r="P3" s="455" t="s">
        <v>499</v>
      </c>
      <c r="Q3" s="455" t="s">
        <v>581</v>
      </c>
      <c r="R3" s="455" t="s">
        <v>582</v>
      </c>
      <c r="S3" s="455" t="s">
        <v>589</v>
      </c>
    </row>
    <row r="4" spans="1:22" s="40" customFormat="1" ht="52.5" customHeight="1" thickBot="1" x14ac:dyDescent="0.35">
      <c r="A4" s="454"/>
      <c r="B4" s="454"/>
      <c r="C4" s="454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6"/>
      <c r="Q4" s="456"/>
      <c r="R4" s="456"/>
      <c r="S4" s="456"/>
      <c r="U4"/>
      <c r="V4"/>
    </row>
    <row r="5" spans="1:22" x14ac:dyDescent="0.3">
      <c r="A5" s="217">
        <v>1</v>
      </c>
      <c r="B5" s="401">
        <v>21000</v>
      </c>
      <c r="C5" s="183" t="s">
        <v>509</v>
      </c>
      <c r="D5" s="184">
        <v>6139</v>
      </c>
      <c r="E5" s="332">
        <v>40162072.990000002</v>
      </c>
      <c r="F5" s="332">
        <v>4838045.6100000003</v>
      </c>
      <c r="G5" s="184">
        <v>4468</v>
      </c>
      <c r="H5" s="332">
        <v>13181773.550000001</v>
      </c>
      <c r="I5" s="332">
        <v>2654465.7000000002</v>
      </c>
      <c r="J5" s="184">
        <v>2179</v>
      </c>
      <c r="K5" s="332">
        <v>5527979.8600000003</v>
      </c>
      <c r="L5" s="332">
        <v>1258697.83</v>
      </c>
      <c r="M5" s="184">
        <v>1235</v>
      </c>
      <c r="N5" s="332">
        <v>8302825.4199999999</v>
      </c>
      <c r="O5" s="332">
        <v>1038033.84</v>
      </c>
      <c r="P5" s="184">
        <v>14021</v>
      </c>
      <c r="Q5" s="332">
        <v>67174651.819999993</v>
      </c>
      <c r="R5" s="332">
        <v>9789242.9800000004</v>
      </c>
      <c r="S5" s="334">
        <v>698.18</v>
      </c>
    </row>
    <row r="6" spans="1:22" x14ac:dyDescent="0.3">
      <c r="A6" s="218">
        <v>2</v>
      </c>
      <c r="B6" s="402">
        <v>21500</v>
      </c>
      <c r="C6" s="181" t="s">
        <v>424</v>
      </c>
      <c r="D6" s="182">
        <v>2108</v>
      </c>
      <c r="E6" s="225">
        <v>11104778.119999999</v>
      </c>
      <c r="F6" s="225">
        <v>2283266.23</v>
      </c>
      <c r="G6" s="182">
        <v>270</v>
      </c>
      <c r="H6" s="225">
        <v>943453.18</v>
      </c>
      <c r="I6" s="225">
        <v>163767.12</v>
      </c>
      <c r="J6" s="182">
        <v>34</v>
      </c>
      <c r="K6" s="225">
        <v>183487.44</v>
      </c>
      <c r="L6" s="225">
        <v>28694.44</v>
      </c>
      <c r="M6" s="182">
        <v>10</v>
      </c>
      <c r="N6" s="225">
        <v>62320.959999999999</v>
      </c>
      <c r="O6" s="225">
        <v>5565.12</v>
      </c>
      <c r="P6" s="182">
        <v>2422</v>
      </c>
      <c r="Q6" s="225">
        <v>12294039.699999999</v>
      </c>
      <c r="R6" s="225">
        <v>2481292.91</v>
      </c>
      <c r="S6" s="335">
        <v>1024.48</v>
      </c>
    </row>
    <row r="7" spans="1:22" x14ac:dyDescent="0.3">
      <c r="A7" s="218">
        <v>3</v>
      </c>
      <c r="B7" s="402">
        <v>21427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323</v>
      </c>
      <c r="N7" s="225">
        <v>1641232.64</v>
      </c>
      <c r="O7" s="225">
        <v>110485.13</v>
      </c>
      <c r="P7" s="182">
        <v>323</v>
      </c>
      <c r="Q7" s="225">
        <v>1641232.64</v>
      </c>
      <c r="R7" s="225">
        <v>110485.13</v>
      </c>
      <c r="S7" s="335">
        <v>342.06</v>
      </c>
    </row>
    <row r="8" spans="1:22" x14ac:dyDescent="0.3">
      <c r="A8" s="218">
        <v>4</v>
      </c>
      <c r="B8" s="402">
        <v>21008</v>
      </c>
      <c r="C8" s="181" t="s">
        <v>500</v>
      </c>
      <c r="D8" s="182">
        <v>2</v>
      </c>
      <c r="E8" s="225" t="s">
        <v>438</v>
      </c>
      <c r="F8" s="225">
        <v>6383.36</v>
      </c>
      <c r="G8" s="182">
        <v>3</v>
      </c>
      <c r="H8" s="225">
        <v>12247.72</v>
      </c>
      <c r="I8" s="225">
        <v>5405.09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5</v>
      </c>
      <c r="Q8" s="225">
        <v>12247.72</v>
      </c>
      <c r="R8" s="225">
        <v>11788.45</v>
      </c>
      <c r="S8" s="335">
        <v>2357.69</v>
      </c>
    </row>
    <row r="9" spans="1:22" x14ac:dyDescent="0.3">
      <c r="A9" s="218">
        <v>5</v>
      </c>
      <c r="B9" s="402">
        <v>21032</v>
      </c>
      <c r="C9" s="181" t="s">
        <v>563</v>
      </c>
      <c r="D9" s="182">
        <v>4925</v>
      </c>
      <c r="E9" s="225">
        <v>19032027.800000001</v>
      </c>
      <c r="F9" s="225">
        <v>994282.2</v>
      </c>
      <c r="G9" s="182">
        <v>2397</v>
      </c>
      <c r="H9" s="225">
        <v>1343131.34</v>
      </c>
      <c r="I9" s="225">
        <v>313735.87</v>
      </c>
      <c r="J9" s="182">
        <v>973</v>
      </c>
      <c r="K9" s="225">
        <v>343102.9</v>
      </c>
      <c r="L9" s="225">
        <v>205566.61</v>
      </c>
      <c r="M9" s="182" t="s">
        <v>438</v>
      </c>
      <c r="N9" s="225" t="s">
        <v>438</v>
      </c>
      <c r="O9" s="225" t="s">
        <v>438</v>
      </c>
      <c r="P9" s="182">
        <v>8295</v>
      </c>
      <c r="Q9" s="225">
        <v>20718262.039999999</v>
      </c>
      <c r="R9" s="225">
        <v>1513584.68</v>
      </c>
      <c r="S9" s="335">
        <v>182.47</v>
      </c>
    </row>
    <row r="10" spans="1:22" ht="15" thickBot="1" x14ac:dyDescent="0.35">
      <c r="A10" s="219">
        <v>6</v>
      </c>
      <c r="B10" s="403">
        <v>32001</v>
      </c>
      <c r="C10" s="220" t="s">
        <v>498</v>
      </c>
      <c r="D10" s="221">
        <v>945</v>
      </c>
      <c r="E10" s="333">
        <v>301443.99</v>
      </c>
      <c r="F10" s="333">
        <v>201409.03</v>
      </c>
      <c r="G10" s="221">
        <v>555</v>
      </c>
      <c r="H10" s="333">
        <v>145021.71</v>
      </c>
      <c r="I10" s="333">
        <v>52184.89</v>
      </c>
      <c r="J10" s="221" t="s">
        <v>438</v>
      </c>
      <c r="K10" s="333" t="s">
        <v>438</v>
      </c>
      <c r="L10" s="333" t="s">
        <v>438</v>
      </c>
      <c r="M10" s="221" t="s">
        <v>438</v>
      </c>
      <c r="N10" s="333" t="s">
        <v>438</v>
      </c>
      <c r="O10" s="333" t="s">
        <v>438</v>
      </c>
      <c r="P10" s="221">
        <v>1500</v>
      </c>
      <c r="Q10" s="333">
        <v>446465.7</v>
      </c>
      <c r="R10" s="333">
        <v>253593.92</v>
      </c>
      <c r="S10" s="336">
        <v>169.06</v>
      </c>
    </row>
    <row r="11" spans="1:22" x14ac:dyDescent="0.3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2" spans="1:22" x14ac:dyDescent="0.3">
      <c r="R12" s="9"/>
    </row>
    <row r="13" spans="1:22" x14ac:dyDescent="0.3">
      <c r="P13" s="8"/>
      <c r="R13" s="9"/>
    </row>
    <row r="14" spans="1:22" x14ac:dyDescent="0.3">
      <c r="O14" s="8"/>
      <c r="P14" s="8"/>
      <c r="R14" s="9"/>
    </row>
    <row r="15" spans="1:22" x14ac:dyDescent="0.3">
      <c r="P15" s="8"/>
      <c r="Q15" s="9"/>
      <c r="R15" s="9"/>
    </row>
    <row r="16" spans="1:22" x14ac:dyDescent="0.3">
      <c r="P16" s="8"/>
      <c r="R16" s="9"/>
    </row>
    <row r="17" spans="11:18" x14ac:dyDescent="0.3">
      <c r="K17" s="8"/>
      <c r="O17" s="8"/>
      <c r="P17" s="8"/>
      <c r="Q17" s="8"/>
      <c r="R17" s="9"/>
    </row>
    <row r="18" spans="11:18" x14ac:dyDescent="0.3">
      <c r="P18" s="8"/>
    </row>
    <row r="19" spans="11:18" x14ac:dyDescent="0.3">
      <c r="N19" s="8"/>
      <c r="P19" s="8"/>
    </row>
    <row r="20" spans="11:18" x14ac:dyDescent="0.3">
      <c r="Q20" s="9"/>
    </row>
    <row r="22" spans="11:18" x14ac:dyDescent="0.3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workbookViewId="0">
      <selection activeCell="J38" sqref="J38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07" t="s">
        <v>724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41" t="s">
        <v>52</v>
      </c>
      <c r="B3" s="443" t="s">
        <v>102</v>
      </c>
      <c r="C3" s="445" t="s">
        <v>105</v>
      </c>
      <c r="D3" s="446"/>
      <c r="E3" s="446"/>
      <c r="F3" s="447"/>
      <c r="G3" s="445" t="s">
        <v>106</v>
      </c>
      <c r="H3" s="446"/>
      <c r="I3" s="446"/>
      <c r="J3" s="447"/>
      <c r="K3" s="445" t="s">
        <v>107</v>
      </c>
      <c r="L3" s="446"/>
      <c r="M3" s="446"/>
      <c r="N3" s="447"/>
      <c r="O3" s="445" t="s">
        <v>108</v>
      </c>
      <c r="P3" s="446"/>
      <c r="Q3" s="446"/>
      <c r="R3" s="447"/>
      <c r="S3" s="445" t="s">
        <v>104</v>
      </c>
      <c r="T3" s="446"/>
      <c r="U3" s="446"/>
      <c r="V3" s="446"/>
      <c r="W3" s="447"/>
    </row>
    <row r="4" spans="1:23" ht="16.2" thickBot="1" x14ac:dyDescent="0.35">
      <c r="A4" s="448"/>
      <c r="B4" s="413"/>
      <c r="C4" s="282" t="s">
        <v>1</v>
      </c>
      <c r="D4" s="283" t="s">
        <v>103</v>
      </c>
      <c r="E4" s="278" t="s">
        <v>21</v>
      </c>
      <c r="F4" s="284" t="s">
        <v>440</v>
      </c>
      <c r="G4" s="282" t="s">
        <v>1</v>
      </c>
      <c r="H4" s="283" t="s">
        <v>103</v>
      </c>
      <c r="I4" s="278" t="s">
        <v>21</v>
      </c>
      <c r="J4" s="284" t="s">
        <v>440</v>
      </c>
      <c r="K4" s="282" t="s">
        <v>1</v>
      </c>
      <c r="L4" s="283" t="s">
        <v>103</v>
      </c>
      <c r="M4" s="278" t="s">
        <v>21</v>
      </c>
      <c r="N4" s="284" t="s">
        <v>440</v>
      </c>
      <c r="O4" s="282" t="s">
        <v>1</v>
      </c>
      <c r="P4" s="283" t="s">
        <v>103</v>
      </c>
      <c r="Q4" s="278" t="s">
        <v>21</v>
      </c>
      <c r="R4" s="284" t="s">
        <v>440</v>
      </c>
      <c r="S4" s="282" t="s">
        <v>1</v>
      </c>
      <c r="T4" s="283" t="s">
        <v>103</v>
      </c>
      <c r="U4" s="278" t="s">
        <v>21</v>
      </c>
      <c r="V4" s="284" t="s">
        <v>440</v>
      </c>
      <c r="W4" s="278" t="s">
        <v>536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29826</v>
      </c>
      <c r="H5" s="135">
        <v>9425866.0500000007</v>
      </c>
      <c r="I5" s="132">
        <v>316.02999999999997</v>
      </c>
      <c r="J5" s="133">
        <v>309.93</v>
      </c>
      <c r="K5" s="134">
        <v>1580</v>
      </c>
      <c r="L5" s="135">
        <v>1223846.6399999999</v>
      </c>
      <c r="M5" s="132">
        <v>774.59</v>
      </c>
      <c r="N5" s="133">
        <v>795.24</v>
      </c>
      <c r="O5" s="134">
        <v>980</v>
      </c>
      <c r="P5" s="135">
        <v>777311.28</v>
      </c>
      <c r="Q5" s="132">
        <v>793.17</v>
      </c>
      <c r="R5" s="133">
        <v>795.24</v>
      </c>
      <c r="S5" s="134">
        <v>32386</v>
      </c>
      <c r="T5" s="274">
        <v>11427023.970000001</v>
      </c>
      <c r="U5" s="285">
        <v>352.84</v>
      </c>
      <c r="V5" s="276">
        <v>364.63</v>
      </c>
      <c r="W5" s="111">
        <v>1.31</v>
      </c>
    </row>
    <row r="6" spans="1:23" x14ac:dyDescent="0.3">
      <c r="A6" s="52">
        <v>2</v>
      </c>
      <c r="B6" s="116" t="s">
        <v>77</v>
      </c>
      <c r="C6" s="118">
        <v>3388</v>
      </c>
      <c r="D6" s="119">
        <v>4180642.26</v>
      </c>
      <c r="E6" s="116">
        <v>1233.96</v>
      </c>
      <c r="F6" s="117">
        <v>1220.8699999999999</v>
      </c>
      <c r="G6" s="118">
        <v>18459</v>
      </c>
      <c r="H6" s="119">
        <v>9593303</v>
      </c>
      <c r="I6" s="116">
        <v>519.71</v>
      </c>
      <c r="J6" s="117">
        <v>435.62</v>
      </c>
      <c r="K6" s="118">
        <v>18756</v>
      </c>
      <c r="L6" s="119">
        <v>11712939.99</v>
      </c>
      <c r="M6" s="116">
        <v>624.49</v>
      </c>
      <c r="N6" s="117">
        <v>502.12</v>
      </c>
      <c r="O6" s="118">
        <v>1473</v>
      </c>
      <c r="P6" s="119">
        <v>1161649.1000000001</v>
      </c>
      <c r="Q6" s="116">
        <v>788.63</v>
      </c>
      <c r="R6" s="117">
        <v>795.24</v>
      </c>
      <c r="S6" s="118">
        <v>42076</v>
      </c>
      <c r="T6" s="275">
        <v>26648534.350000001</v>
      </c>
      <c r="U6" s="279">
        <v>633.34</v>
      </c>
      <c r="V6" s="277">
        <v>502.1</v>
      </c>
      <c r="W6" s="113">
        <v>1.7</v>
      </c>
    </row>
    <row r="7" spans="1:23" x14ac:dyDescent="0.3">
      <c r="A7" s="52">
        <v>3</v>
      </c>
      <c r="B7" s="116" t="s">
        <v>95</v>
      </c>
      <c r="C7" s="118">
        <v>12879</v>
      </c>
      <c r="D7" s="119">
        <v>17089767.02</v>
      </c>
      <c r="E7" s="116">
        <v>1326.95</v>
      </c>
      <c r="F7" s="117">
        <v>1339.51</v>
      </c>
      <c r="G7" s="118">
        <v>16898</v>
      </c>
      <c r="H7" s="119">
        <v>9710305.0800000001</v>
      </c>
      <c r="I7" s="116">
        <v>574.64</v>
      </c>
      <c r="J7" s="117">
        <v>498.52</v>
      </c>
      <c r="K7" s="118">
        <v>14420</v>
      </c>
      <c r="L7" s="119">
        <v>9279235.0800000001</v>
      </c>
      <c r="M7" s="116">
        <v>643.5</v>
      </c>
      <c r="N7" s="117">
        <v>527.54999999999995</v>
      </c>
      <c r="O7" s="118">
        <v>358</v>
      </c>
      <c r="P7" s="119">
        <v>280369.38</v>
      </c>
      <c r="Q7" s="116">
        <v>783.15</v>
      </c>
      <c r="R7" s="117">
        <v>795.24</v>
      </c>
      <c r="S7" s="118">
        <v>44555</v>
      </c>
      <c r="T7" s="275">
        <v>36359676.560000002</v>
      </c>
      <c r="U7" s="279">
        <v>816.06</v>
      </c>
      <c r="V7" s="277">
        <v>659.55</v>
      </c>
      <c r="W7" s="113">
        <v>1.8</v>
      </c>
    </row>
    <row r="8" spans="1:23" x14ac:dyDescent="0.3">
      <c r="A8" s="52">
        <v>4</v>
      </c>
      <c r="B8" s="116" t="s">
        <v>96</v>
      </c>
      <c r="C8" s="118">
        <v>69022</v>
      </c>
      <c r="D8" s="119">
        <v>83937137.349999994</v>
      </c>
      <c r="E8" s="116">
        <v>1216.0899999999999</v>
      </c>
      <c r="F8" s="117">
        <v>1186.95</v>
      </c>
      <c r="G8" s="118">
        <v>26285</v>
      </c>
      <c r="H8" s="119">
        <v>16572597.060000001</v>
      </c>
      <c r="I8" s="116">
        <v>630.5</v>
      </c>
      <c r="J8" s="117">
        <v>541.84</v>
      </c>
      <c r="K8" s="118">
        <v>20841</v>
      </c>
      <c r="L8" s="119">
        <v>14139214.529999999</v>
      </c>
      <c r="M8" s="116">
        <v>678.43</v>
      </c>
      <c r="N8" s="117">
        <v>565.66999999999996</v>
      </c>
      <c r="O8" s="118">
        <v>333</v>
      </c>
      <c r="P8" s="119">
        <v>259326.41</v>
      </c>
      <c r="Q8" s="116">
        <v>778.76</v>
      </c>
      <c r="R8" s="117">
        <v>795.24</v>
      </c>
      <c r="S8" s="118">
        <v>116481</v>
      </c>
      <c r="T8" s="275">
        <v>114908275.34999999</v>
      </c>
      <c r="U8" s="279">
        <v>986.5</v>
      </c>
      <c r="V8" s="277">
        <v>920.75</v>
      </c>
      <c r="W8" s="113">
        <v>4.7</v>
      </c>
    </row>
    <row r="9" spans="1:23" x14ac:dyDescent="0.3">
      <c r="A9" s="52">
        <v>5</v>
      </c>
      <c r="B9" s="116" t="s">
        <v>97</v>
      </c>
      <c r="C9" s="118">
        <v>219634</v>
      </c>
      <c r="D9" s="119">
        <v>263873658.61000001</v>
      </c>
      <c r="E9" s="116">
        <v>1201.42</v>
      </c>
      <c r="F9" s="117">
        <v>1144.3399999999999</v>
      </c>
      <c r="G9" s="118">
        <v>37261</v>
      </c>
      <c r="H9" s="119">
        <v>25266120.719999999</v>
      </c>
      <c r="I9" s="116">
        <v>678.08</v>
      </c>
      <c r="J9" s="117">
        <v>590.89</v>
      </c>
      <c r="K9" s="118">
        <v>27236</v>
      </c>
      <c r="L9" s="119">
        <v>18897701.030000001</v>
      </c>
      <c r="M9" s="116">
        <v>693.85</v>
      </c>
      <c r="N9" s="117">
        <v>571.78</v>
      </c>
      <c r="O9" s="118">
        <v>278</v>
      </c>
      <c r="P9" s="119">
        <v>213959.4</v>
      </c>
      <c r="Q9" s="116">
        <v>769.64</v>
      </c>
      <c r="R9" s="117">
        <v>795.24</v>
      </c>
      <c r="S9" s="118">
        <v>284409</v>
      </c>
      <c r="T9" s="275">
        <v>308251439.75999999</v>
      </c>
      <c r="U9" s="279">
        <v>1083.83</v>
      </c>
      <c r="V9" s="277">
        <v>1008.88</v>
      </c>
      <c r="W9" s="113">
        <v>11.47</v>
      </c>
    </row>
    <row r="10" spans="1:23" x14ac:dyDescent="0.3">
      <c r="A10" s="52">
        <v>6</v>
      </c>
      <c r="B10" s="116" t="s">
        <v>98</v>
      </c>
      <c r="C10" s="118">
        <v>374981</v>
      </c>
      <c r="D10" s="119">
        <v>417511294</v>
      </c>
      <c r="E10" s="116">
        <v>1113.42</v>
      </c>
      <c r="F10" s="117">
        <v>1072.1600000000001</v>
      </c>
      <c r="G10" s="118">
        <v>38394</v>
      </c>
      <c r="H10" s="119">
        <v>28536768.780000001</v>
      </c>
      <c r="I10" s="116">
        <v>743.26</v>
      </c>
      <c r="J10" s="117">
        <v>667.48</v>
      </c>
      <c r="K10" s="118">
        <v>26800</v>
      </c>
      <c r="L10" s="119">
        <v>18452158.789999999</v>
      </c>
      <c r="M10" s="116">
        <v>688.51</v>
      </c>
      <c r="N10" s="117">
        <v>572.76</v>
      </c>
      <c r="O10" s="118">
        <v>4282</v>
      </c>
      <c r="P10" s="119">
        <v>1561766.68</v>
      </c>
      <c r="Q10" s="116">
        <v>364.73</v>
      </c>
      <c r="R10" s="117">
        <v>387.9</v>
      </c>
      <c r="S10" s="118">
        <v>444457</v>
      </c>
      <c r="T10" s="275">
        <v>466061988.25</v>
      </c>
      <c r="U10" s="279">
        <v>1048.6099999999999</v>
      </c>
      <c r="V10" s="277">
        <v>971.93</v>
      </c>
      <c r="W10" s="113">
        <v>17.93</v>
      </c>
    </row>
    <row r="11" spans="1:23" x14ac:dyDescent="0.3">
      <c r="A11" s="52">
        <v>7</v>
      </c>
      <c r="B11" s="116" t="s">
        <v>99</v>
      </c>
      <c r="C11" s="118">
        <v>383213</v>
      </c>
      <c r="D11" s="119">
        <v>416354710.51999998</v>
      </c>
      <c r="E11" s="116">
        <v>1086.48</v>
      </c>
      <c r="F11" s="117">
        <v>1023.44</v>
      </c>
      <c r="G11" s="118">
        <v>42167</v>
      </c>
      <c r="H11" s="119">
        <v>32042361.890000001</v>
      </c>
      <c r="I11" s="116">
        <v>759.89</v>
      </c>
      <c r="J11" s="117">
        <v>686.67</v>
      </c>
      <c r="K11" s="118">
        <v>22791</v>
      </c>
      <c r="L11" s="119">
        <v>15245502.41</v>
      </c>
      <c r="M11" s="116">
        <v>668.93</v>
      </c>
      <c r="N11" s="117">
        <v>563.73</v>
      </c>
      <c r="O11" s="118">
        <v>9003</v>
      </c>
      <c r="P11" s="119">
        <v>2981001.12</v>
      </c>
      <c r="Q11" s="116">
        <v>331.11</v>
      </c>
      <c r="R11" s="117">
        <v>387.9</v>
      </c>
      <c r="S11" s="118">
        <v>457174</v>
      </c>
      <c r="T11" s="275">
        <v>466623575.94</v>
      </c>
      <c r="U11" s="279">
        <v>1020.67</v>
      </c>
      <c r="V11" s="277">
        <v>927.94</v>
      </c>
      <c r="W11" s="113">
        <v>18.440000000000001</v>
      </c>
    </row>
    <row r="12" spans="1:23" x14ac:dyDescent="0.3">
      <c r="A12" s="52">
        <v>8</v>
      </c>
      <c r="B12" s="116" t="s">
        <v>100</v>
      </c>
      <c r="C12" s="118">
        <v>336656</v>
      </c>
      <c r="D12" s="119">
        <v>339041246.48000002</v>
      </c>
      <c r="E12" s="116">
        <v>1007.09</v>
      </c>
      <c r="F12" s="117">
        <v>931.57</v>
      </c>
      <c r="G12" s="118">
        <v>54934</v>
      </c>
      <c r="H12" s="119">
        <v>41093550.189999998</v>
      </c>
      <c r="I12" s="116">
        <v>748.05</v>
      </c>
      <c r="J12" s="117">
        <v>666.25</v>
      </c>
      <c r="K12" s="118">
        <v>19365</v>
      </c>
      <c r="L12" s="119">
        <v>12349695.74</v>
      </c>
      <c r="M12" s="116">
        <v>637.73</v>
      </c>
      <c r="N12" s="117">
        <v>544.12</v>
      </c>
      <c r="O12" s="118">
        <v>2625</v>
      </c>
      <c r="P12" s="119">
        <v>796129.9</v>
      </c>
      <c r="Q12" s="116">
        <v>303.29000000000002</v>
      </c>
      <c r="R12" s="117">
        <v>310.32</v>
      </c>
      <c r="S12" s="118">
        <v>413580</v>
      </c>
      <c r="T12" s="275">
        <v>393280622.31</v>
      </c>
      <c r="U12" s="279">
        <v>950.92</v>
      </c>
      <c r="V12" s="277">
        <v>843.79</v>
      </c>
      <c r="W12" s="113">
        <v>16.690000000000001</v>
      </c>
    </row>
    <row r="13" spans="1:23" x14ac:dyDescent="0.3">
      <c r="A13" s="52">
        <v>9</v>
      </c>
      <c r="B13" s="116" t="s">
        <v>101</v>
      </c>
      <c r="C13" s="118">
        <v>242911</v>
      </c>
      <c r="D13" s="119">
        <v>221549518.59999999</v>
      </c>
      <c r="E13" s="116">
        <v>912.06</v>
      </c>
      <c r="F13" s="117">
        <v>773.57</v>
      </c>
      <c r="G13" s="118">
        <v>50569</v>
      </c>
      <c r="H13" s="119">
        <v>37079994.210000001</v>
      </c>
      <c r="I13" s="116">
        <v>733.26</v>
      </c>
      <c r="J13" s="117">
        <v>632.94000000000005</v>
      </c>
      <c r="K13" s="118">
        <v>13571</v>
      </c>
      <c r="L13" s="119">
        <v>8267600.8099999996</v>
      </c>
      <c r="M13" s="116">
        <v>609.21</v>
      </c>
      <c r="N13" s="117">
        <v>515.16999999999996</v>
      </c>
      <c r="O13" s="118">
        <v>1360</v>
      </c>
      <c r="P13" s="119">
        <v>330928.06</v>
      </c>
      <c r="Q13" s="116">
        <v>243.33</v>
      </c>
      <c r="R13" s="117">
        <v>166.24</v>
      </c>
      <c r="S13" s="118">
        <v>308411</v>
      </c>
      <c r="T13" s="275">
        <v>267228041.68000001</v>
      </c>
      <c r="U13" s="279">
        <v>866.47</v>
      </c>
      <c r="V13" s="277">
        <v>721.89</v>
      </c>
      <c r="W13" s="113">
        <v>12.44</v>
      </c>
    </row>
    <row r="14" spans="1:23" x14ac:dyDescent="0.3">
      <c r="A14" s="52">
        <v>10</v>
      </c>
      <c r="B14" s="116" t="s">
        <v>109</v>
      </c>
      <c r="C14" s="118">
        <v>172589</v>
      </c>
      <c r="D14" s="119">
        <v>148650459.84</v>
      </c>
      <c r="E14" s="116">
        <v>861.3</v>
      </c>
      <c r="F14" s="117">
        <v>680.45</v>
      </c>
      <c r="G14" s="118">
        <v>44244</v>
      </c>
      <c r="H14" s="119">
        <v>32457572.98</v>
      </c>
      <c r="I14" s="116">
        <v>733.6</v>
      </c>
      <c r="J14" s="117">
        <v>627.79</v>
      </c>
      <c r="K14" s="118">
        <v>8394</v>
      </c>
      <c r="L14" s="119">
        <v>5179186.0199999996</v>
      </c>
      <c r="M14" s="116">
        <v>617.01</v>
      </c>
      <c r="N14" s="117">
        <v>487.91</v>
      </c>
      <c r="O14" s="118">
        <v>739</v>
      </c>
      <c r="P14" s="119">
        <v>180639.73</v>
      </c>
      <c r="Q14" s="116">
        <v>244.44</v>
      </c>
      <c r="R14" s="117">
        <v>166.24</v>
      </c>
      <c r="S14" s="118">
        <v>225966</v>
      </c>
      <c r="T14" s="275">
        <v>186467858.56999999</v>
      </c>
      <c r="U14" s="279">
        <v>825.2</v>
      </c>
      <c r="V14" s="277">
        <v>656.61</v>
      </c>
      <c r="W14" s="113">
        <v>9.1199999999999992</v>
      </c>
    </row>
    <row r="15" spans="1:23" x14ac:dyDescent="0.3">
      <c r="A15" s="52">
        <v>11</v>
      </c>
      <c r="B15" s="116" t="s">
        <v>110</v>
      </c>
      <c r="C15" s="118">
        <v>65308</v>
      </c>
      <c r="D15" s="119">
        <v>52882084.100000001</v>
      </c>
      <c r="E15" s="116">
        <v>809.73</v>
      </c>
      <c r="F15" s="117">
        <v>606.51</v>
      </c>
      <c r="G15" s="118">
        <v>20970</v>
      </c>
      <c r="H15" s="119">
        <v>15459069.699999999</v>
      </c>
      <c r="I15" s="116">
        <v>737.2</v>
      </c>
      <c r="J15" s="117">
        <v>620.64</v>
      </c>
      <c r="K15" s="118">
        <v>2971</v>
      </c>
      <c r="L15" s="119">
        <v>1871545.77</v>
      </c>
      <c r="M15" s="116">
        <v>629.94000000000005</v>
      </c>
      <c r="N15" s="117">
        <v>457.76</v>
      </c>
      <c r="O15" s="118">
        <v>258</v>
      </c>
      <c r="P15" s="119">
        <v>58182.55</v>
      </c>
      <c r="Q15" s="116">
        <v>225.51</v>
      </c>
      <c r="R15" s="117">
        <v>157.44999999999999</v>
      </c>
      <c r="S15" s="118">
        <v>89507</v>
      </c>
      <c r="T15" s="275">
        <v>70270882.120000005</v>
      </c>
      <c r="U15" s="279">
        <v>785.09</v>
      </c>
      <c r="V15" s="277">
        <v>603.65</v>
      </c>
      <c r="W15" s="113">
        <v>3.61</v>
      </c>
    </row>
    <row r="16" spans="1:23" ht="15" thickBot="1" x14ac:dyDescent="0.35">
      <c r="A16" s="288">
        <v>12</v>
      </c>
      <c r="B16" s="302" t="s">
        <v>111</v>
      </c>
      <c r="C16" s="303">
        <v>13360</v>
      </c>
      <c r="D16" s="304">
        <v>10309909.34</v>
      </c>
      <c r="E16" s="305">
        <v>771.69980089820353</v>
      </c>
      <c r="F16" s="305">
        <v>553.87</v>
      </c>
      <c r="G16" s="303">
        <v>5316</v>
      </c>
      <c r="H16" s="304">
        <v>3866658.92</v>
      </c>
      <c r="I16" s="305">
        <v>727.3624755455229</v>
      </c>
      <c r="J16" s="305">
        <v>584.70000000000005</v>
      </c>
      <c r="K16" s="303">
        <v>869</v>
      </c>
      <c r="L16" s="304">
        <v>525184.56999999995</v>
      </c>
      <c r="M16" s="305">
        <v>604.35508630609888</v>
      </c>
      <c r="N16" s="305">
        <v>427.15</v>
      </c>
      <c r="O16" s="303">
        <v>46</v>
      </c>
      <c r="P16" s="304">
        <v>7664.4</v>
      </c>
      <c r="Q16" s="302">
        <v>166.61739130434782</v>
      </c>
      <c r="R16" s="305">
        <v>141.35</v>
      </c>
      <c r="S16" s="303">
        <v>19591</v>
      </c>
      <c r="T16" s="306">
        <v>14709417.23</v>
      </c>
      <c r="U16" s="386">
        <v>750.82523760910624</v>
      </c>
      <c r="V16" s="308">
        <v>557.62</v>
      </c>
      <c r="W16" s="309">
        <v>0.79040810653463489</v>
      </c>
    </row>
    <row r="17" spans="1:25" ht="16.2" thickBot="1" x14ac:dyDescent="0.35">
      <c r="A17" s="114"/>
      <c r="B17" s="124" t="s">
        <v>535</v>
      </c>
      <c r="C17" s="125">
        <v>1893941</v>
      </c>
      <c r="D17" s="126">
        <v>1975380428.1199996</v>
      </c>
      <c r="E17" s="127">
        <v>1042.9999815833755</v>
      </c>
      <c r="F17" s="127">
        <v>965.29</v>
      </c>
      <c r="G17" s="125">
        <v>385323</v>
      </c>
      <c r="H17" s="126">
        <v>261104168.57999995</v>
      </c>
      <c r="I17" s="127">
        <v>677.62414540528323</v>
      </c>
      <c r="J17" s="127">
        <v>576.08000000000004</v>
      </c>
      <c r="K17" s="125">
        <v>177594</v>
      </c>
      <c r="L17" s="126">
        <v>117143811.37999998</v>
      </c>
      <c r="M17" s="127">
        <v>659.6158168631822</v>
      </c>
      <c r="N17" s="127">
        <v>549.16</v>
      </c>
      <c r="O17" s="125">
        <v>21735</v>
      </c>
      <c r="P17" s="126">
        <v>8608928.0100000016</v>
      </c>
      <c r="Q17" s="127">
        <v>396.08594478951011</v>
      </c>
      <c r="R17" s="127">
        <v>387.9</v>
      </c>
      <c r="S17" s="125">
        <v>2478593</v>
      </c>
      <c r="T17" s="126">
        <v>2362237336.0900002</v>
      </c>
      <c r="U17" s="127">
        <v>953.05576030029943</v>
      </c>
      <c r="V17" s="124">
        <v>841.95</v>
      </c>
      <c r="W17" s="115">
        <v>100</v>
      </c>
      <c r="X17" s="8"/>
      <c r="Y17" s="9"/>
    </row>
    <row r="18" spans="1:25" x14ac:dyDescent="0.3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6" x14ac:dyDescent="0.3">
      <c r="A19" s="407" t="s">
        <v>725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41" t="s">
        <v>52</v>
      </c>
      <c r="B21" s="443" t="s">
        <v>102</v>
      </c>
      <c r="C21" s="445" t="s">
        <v>105</v>
      </c>
      <c r="D21" s="446"/>
      <c r="E21" s="446"/>
      <c r="F21" s="447"/>
      <c r="G21" s="445" t="s">
        <v>106</v>
      </c>
      <c r="H21" s="446"/>
      <c r="I21" s="446"/>
      <c r="J21" s="447"/>
      <c r="K21" s="445" t="s">
        <v>107</v>
      </c>
      <c r="L21" s="446"/>
      <c r="M21" s="446"/>
      <c r="N21" s="447"/>
      <c r="O21" s="445" t="s">
        <v>108</v>
      </c>
      <c r="P21" s="446"/>
      <c r="Q21" s="446"/>
      <c r="R21" s="447"/>
      <c r="S21" s="445" t="s">
        <v>104</v>
      </c>
      <c r="T21" s="446"/>
      <c r="U21" s="446"/>
      <c r="V21" s="446"/>
      <c r="W21" s="447"/>
    </row>
    <row r="22" spans="1:25" ht="16.2" thickBot="1" x14ac:dyDescent="0.35">
      <c r="A22" s="448"/>
      <c r="B22" s="413"/>
      <c r="C22" s="282" t="s">
        <v>1</v>
      </c>
      <c r="D22" s="283" t="s">
        <v>103</v>
      </c>
      <c r="E22" s="278" t="s">
        <v>21</v>
      </c>
      <c r="F22" s="284" t="s">
        <v>440</v>
      </c>
      <c r="G22" s="282" t="s">
        <v>1</v>
      </c>
      <c r="H22" s="283" t="s">
        <v>103</v>
      </c>
      <c r="I22" s="278" t="s">
        <v>21</v>
      </c>
      <c r="J22" s="284" t="s">
        <v>440</v>
      </c>
      <c r="K22" s="282" t="s">
        <v>1</v>
      </c>
      <c r="L22" s="283" t="s">
        <v>103</v>
      </c>
      <c r="M22" s="278" t="s">
        <v>21</v>
      </c>
      <c r="N22" s="284" t="s">
        <v>440</v>
      </c>
      <c r="O22" s="282" t="s">
        <v>1</v>
      </c>
      <c r="P22" s="283" t="s">
        <v>103</v>
      </c>
      <c r="Q22" s="278" t="s">
        <v>21</v>
      </c>
      <c r="R22" s="284" t="s">
        <v>440</v>
      </c>
      <c r="S22" s="282" t="s">
        <v>1</v>
      </c>
      <c r="T22" s="283" t="s">
        <v>103</v>
      </c>
      <c r="U22" s="278" t="s">
        <v>21</v>
      </c>
      <c r="V22" s="284" t="s">
        <v>440</v>
      </c>
      <c r="W22" s="278" t="s">
        <v>536</v>
      </c>
    </row>
    <row r="23" spans="1:25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15145</v>
      </c>
      <c r="H23" s="135">
        <v>4761070.05</v>
      </c>
      <c r="I23" s="132">
        <v>314.37</v>
      </c>
      <c r="J23" s="133">
        <v>291.95999999999998</v>
      </c>
      <c r="K23" s="134">
        <v>893</v>
      </c>
      <c r="L23" s="135">
        <v>692490.86</v>
      </c>
      <c r="M23" s="132">
        <v>775.47</v>
      </c>
      <c r="N23" s="133">
        <v>795.24</v>
      </c>
      <c r="O23" s="134">
        <v>584</v>
      </c>
      <c r="P23" s="135">
        <v>462421.62</v>
      </c>
      <c r="Q23" s="132">
        <v>791.82</v>
      </c>
      <c r="R23" s="133">
        <v>795.24</v>
      </c>
      <c r="S23" s="134">
        <v>16622</v>
      </c>
      <c r="T23" s="274">
        <v>5915982.5300000003</v>
      </c>
      <c r="U23" s="285">
        <v>355.91</v>
      </c>
      <c r="V23" s="276">
        <v>364.63</v>
      </c>
      <c r="W23" s="111">
        <v>1.44</v>
      </c>
    </row>
    <row r="24" spans="1:25" x14ac:dyDescent="0.3">
      <c r="A24" s="52">
        <v>2</v>
      </c>
      <c r="B24" s="116" t="s">
        <v>77</v>
      </c>
      <c r="C24" s="118">
        <v>2470</v>
      </c>
      <c r="D24" s="119">
        <v>3048990.91</v>
      </c>
      <c r="E24" s="116">
        <v>1234.4100000000001</v>
      </c>
      <c r="F24" s="117">
        <v>1215.25</v>
      </c>
      <c r="G24" s="118">
        <v>3747</v>
      </c>
      <c r="H24" s="119">
        <v>2133690.1</v>
      </c>
      <c r="I24" s="116">
        <v>569.44000000000005</v>
      </c>
      <c r="J24" s="117">
        <v>441.88</v>
      </c>
      <c r="K24" s="118">
        <v>11527</v>
      </c>
      <c r="L24" s="119">
        <v>7335662.5199999996</v>
      </c>
      <c r="M24" s="116">
        <v>636.39</v>
      </c>
      <c r="N24" s="117">
        <v>518.21</v>
      </c>
      <c r="O24" s="118">
        <v>786</v>
      </c>
      <c r="P24" s="119">
        <v>616760.9</v>
      </c>
      <c r="Q24" s="116">
        <v>784.68</v>
      </c>
      <c r="R24" s="117">
        <v>795.24</v>
      </c>
      <c r="S24" s="118">
        <v>18530</v>
      </c>
      <c r="T24" s="275">
        <v>13135104.43</v>
      </c>
      <c r="U24" s="279">
        <v>708.86</v>
      </c>
      <c r="V24" s="277">
        <v>564.54</v>
      </c>
      <c r="W24" s="113">
        <v>1.6</v>
      </c>
    </row>
    <row r="25" spans="1:25" x14ac:dyDescent="0.3">
      <c r="A25" s="52">
        <v>3</v>
      </c>
      <c r="B25" s="116" t="s">
        <v>95</v>
      </c>
      <c r="C25" s="118">
        <v>8009</v>
      </c>
      <c r="D25" s="119">
        <v>11475305.039999999</v>
      </c>
      <c r="E25" s="116">
        <v>1432.8</v>
      </c>
      <c r="F25" s="117">
        <v>1413.08</v>
      </c>
      <c r="G25" s="118">
        <v>2116</v>
      </c>
      <c r="H25" s="119">
        <v>1167625.3500000001</v>
      </c>
      <c r="I25" s="116">
        <v>551.80999999999995</v>
      </c>
      <c r="J25" s="117">
        <v>431.75</v>
      </c>
      <c r="K25" s="118">
        <v>8567</v>
      </c>
      <c r="L25" s="119">
        <v>5705664.0099999998</v>
      </c>
      <c r="M25" s="116">
        <v>666</v>
      </c>
      <c r="N25" s="117">
        <v>561.54</v>
      </c>
      <c r="O25" s="118">
        <v>204</v>
      </c>
      <c r="P25" s="119">
        <v>159525.72</v>
      </c>
      <c r="Q25" s="116">
        <v>781.99</v>
      </c>
      <c r="R25" s="117">
        <v>795.24</v>
      </c>
      <c r="S25" s="118">
        <v>18896</v>
      </c>
      <c r="T25" s="275">
        <v>18508120.120000001</v>
      </c>
      <c r="U25" s="279">
        <v>979.47</v>
      </c>
      <c r="V25" s="277">
        <v>900.21</v>
      </c>
      <c r="W25" s="113">
        <v>1.63</v>
      </c>
    </row>
    <row r="26" spans="1:25" x14ac:dyDescent="0.3">
      <c r="A26" s="52">
        <v>4</v>
      </c>
      <c r="B26" s="380" t="s">
        <v>96</v>
      </c>
      <c r="C26" s="381">
        <v>27865</v>
      </c>
      <c r="D26" s="382">
        <v>41372933.469999999</v>
      </c>
      <c r="E26" s="116">
        <v>1484.76</v>
      </c>
      <c r="F26" s="117">
        <v>1475.76</v>
      </c>
      <c r="G26" s="118">
        <v>2769</v>
      </c>
      <c r="H26" s="119">
        <v>1590978.49</v>
      </c>
      <c r="I26" s="116">
        <v>574.57000000000005</v>
      </c>
      <c r="J26" s="117">
        <v>461.6</v>
      </c>
      <c r="K26" s="118">
        <v>13090</v>
      </c>
      <c r="L26" s="119">
        <v>9359079.3300000001</v>
      </c>
      <c r="M26" s="116">
        <v>714.98</v>
      </c>
      <c r="N26" s="117">
        <v>601.24</v>
      </c>
      <c r="O26" s="118">
        <v>161</v>
      </c>
      <c r="P26" s="119">
        <v>125571.45</v>
      </c>
      <c r="Q26" s="116">
        <v>779.95</v>
      </c>
      <c r="R26" s="117">
        <v>795.24</v>
      </c>
      <c r="S26" s="118">
        <v>43885</v>
      </c>
      <c r="T26" s="275">
        <v>52448562.740000002</v>
      </c>
      <c r="U26" s="279">
        <v>1195.1400000000001</v>
      </c>
      <c r="V26" s="277">
        <v>1267.6400000000001</v>
      </c>
      <c r="W26" s="113">
        <v>3.79</v>
      </c>
    </row>
    <row r="27" spans="1:25" x14ac:dyDescent="0.3">
      <c r="A27" s="52">
        <v>5</v>
      </c>
      <c r="B27" s="116" t="s">
        <v>97</v>
      </c>
      <c r="C27" s="118">
        <v>120055</v>
      </c>
      <c r="D27" s="119">
        <v>157847276.93000001</v>
      </c>
      <c r="E27" s="116">
        <v>1314.79</v>
      </c>
      <c r="F27" s="117">
        <v>1256.99</v>
      </c>
      <c r="G27" s="118">
        <v>2657</v>
      </c>
      <c r="H27" s="119">
        <v>1613549.18</v>
      </c>
      <c r="I27" s="116">
        <v>607.28</v>
      </c>
      <c r="J27" s="117">
        <v>490.4</v>
      </c>
      <c r="K27" s="118">
        <v>17402</v>
      </c>
      <c r="L27" s="119">
        <v>13041486.800000001</v>
      </c>
      <c r="M27" s="116">
        <v>749.42</v>
      </c>
      <c r="N27" s="117">
        <v>635.51</v>
      </c>
      <c r="O27" s="118">
        <v>117</v>
      </c>
      <c r="P27" s="119">
        <v>89878.8</v>
      </c>
      <c r="Q27" s="116">
        <v>768.19</v>
      </c>
      <c r="R27" s="117">
        <v>795.24</v>
      </c>
      <c r="S27" s="118">
        <v>140231</v>
      </c>
      <c r="T27" s="275">
        <v>172592191.71000001</v>
      </c>
      <c r="U27" s="279">
        <v>1230.77</v>
      </c>
      <c r="V27" s="277">
        <v>1158.42</v>
      </c>
      <c r="W27" s="113">
        <v>12.11</v>
      </c>
    </row>
    <row r="28" spans="1:25" x14ac:dyDescent="0.3">
      <c r="A28" s="52">
        <v>6</v>
      </c>
      <c r="B28" s="116" t="s">
        <v>98</v>
      </c>
      <c r="C28" s="118">
        <v>207969</v>
      </c>
      <c r="D28" s="119">
        <v>254908624.59</v>
      </c>
      <c r="E28" s="116">
        <v>1225.7</v>
      </c>
      <c r="F28" s="117">
        <v>1215.92</v>
      </c>
      <c r="G28" s="118">
        <v>1759</v>
      </c>
      <c r="H28" s="119">
        <v>1230725.8999999999</v>
      </c>
      <c r="I28" s="116">
        <v>699.67</v>
      </c>
      <c r="J28" s="117">
        <v>544.29</v>
      </c>
      <c r="K28" s="118">
        <v>17378</v>
      </c>
      <c r="L28" s="119">
        <v>13041845.949999999</v>
      </c>
      <c r="M28" s="116">
        <v>750.48</v>
      </c>
      <c r="N28" s="117">
        <v>645.80999999999995</v>
      </c>
      <c r="O28" s="118">
        <v>1935</v>
      </c>
      <c r="P28" s="119">
        <v>685880.78</v>
      </c>
      <c r="Q28" s="116">
        <v>354.46</v>
      </c>
      <c r="R28" s="117">
        <v>387.9</v>
      </c>
      <c r="S28" s="118">
        <v>229041</v>
      </c>
      <c r="T28" s="275">
        <v>269867077.22000003</v>
      </c>
      <c r="U28" s="279">
        <v>1178.25</v>
      </c>
      <c r="V28" s="277">
        <v>1156.98</v>
      </c>
      <c r="W28" s="113">
        <v>19.79</v>
      </c>
    </row>
    <row r="29" spans="1:25" x14ac:dyDescent="0.3">
      <c r="A29" s="52">
        <v>7</v>
      </c>
      <c r="B29" s="116" t="s">
        <v>99</v>
      </c>
      <c r="C29" s="118">
        <v>211472</v>
      </c>
      <c r="D29" s="119">
        <v>255277347.50999999</v>
      </c>
      <c r="E29" s="116">
        <v>1207.1400000000001</v>
      </c>
      <c r="F29" s="117">
        <v>1222.01</v>
      </c>
      <c r="G29" s="118">
        <v>1144</v>
      </c>
      <c r="H29" s="119">
        <v>905940.27</v>
      </c>
      <c r="I29" s="116">
        <v>791.91</v>
      </c>
      <c r="J29" s="117">
        <v>681.85</v>
      </c>
      <c r="K29" s="118">
        <v>14628</v>
      </c>
      <c r="L29" s="119">
        <v>10657412.439999999</v>
      </c>
      <c r="M29" s="116">
        <v>728.56</v>
      </c>
      <c r="N29" s="117">
        <v>633.65</v>
      </c>
      <c r="O29" s="118">
        <v>3584</v>
      </c>
      <c r="P29" s="119">
        <v>1198001.8999999999</v>
      </c>
      <c r="Q29" s="116">
        <v>334.26</v>
      </c>
      <c r="R29" s="117">
        <v>387.9</v>
      </c>
      <c r="S29" s="118">
        <v>230828</v>
      </c>
      <c r="T29" s="275">
        <v>268038702.12</v>
      </c>
      <c r="U29" s="279">
        <v>1161.21</v>
      </c>
      <c r="V29" s="277">
        <v>1171.1600000000001</v>
      </c>
      <c r="W29" s="113">
        <v>19.940000000000001</v>
      </c>
    </row>
    <row r="30" spans="1:25" x14ac:dyDescent="0.3">
      <c r="A30" s="52">
        <v>8</v>
      </c>
      <c r="B30" s="116" t="s">
        <v>100</v>
      </c>
      <c r="C30" s="118">
        <v>183853</v>
      </c>
      <c r="D30" s="119">
        <v>205836880.09</v>
      </c>
      <c r="E30" s="116">
        <v>1119.57</v>
      </c>
      <c r="F30" s="117">
        <v>1104.24</v>
      </c>
      <c r="G30" s="118">
        <v>1123</v>
      </c>
      <c r="H30" s="119">
        <v>866865.63</v>
      </c>
      <c r="I30" s="116">
        <v>771.92</v>
      </c>
      <c r="J30" s="117">
        <v>666.46</v>
      </c>
      <c r="K30" s="118">
        <v>11753</v>
      </c>
      <c r="L30" s="119">
        <v>8205235.1299999999</v>
      </c>
      <c r="M30" s="116">
        <v>698.14</v>
      </c>
      <c r="N30" s="117">
        <v>610.51</v>
      </c>
      <c r="O30" s="118">
        <v>974</v>
      </c>
      <c r="P30" s="119">
        <v>279167.15000000002</v>
      </c>
      <c r="Q30" s="116">
        <v>286.62</v>
      </c>
      <c r="R30" s="117">
        <v>387.9</v>
      </c>
      <c r="S30" s="118">
        <v>197703</v>
      </c>
      <c r="T30" s="275">
        <v>215188148</v>
      </c>
      <c r="U30" s="279">
        <v>1088.44</v>
      </c>
      <c r="V30" s="277">
        <v>1058.1199999999999</v>
      </c>
      <c r="W30" s="113">
        <v>17.079999999999998</v>
      </c>
    </row>
    <row r="31" spans="1:25" x14ac:dyDescent="0.3">
      <c r="A31" s="52">
        <v>9</v>
      </c>
      <c r="B31" s="116" t="s">
        <v>101</v>
      </c>
      <c r="C31" s="118">
        <v>125344</v>
      </c>
      <c r="D31" s="119">
        <v>126405137.53</v>
      </c>
      <c r="E31" s="116">
        <v>1008.47</v>
      </c>
      <c r="F31" s="117">
        <v>925.69</v>
      </c>
      <c r="G31" s="118">
        <v>877</v>
      </c>
      <c r="H31" s="119">
        <v>661076.79</v>
      </c>
      <c r="I31" s="116">
        <v>753.79</v>
      </c>
      <c r="J31" s="117">
        <v>690.14</v>
      </c>
      <c r="K31" s="118">
        <v>7485</v>
      </c>
      <c r="L31" s="119">
        <v>4937606.1900000004</v>
      </c>
      <c r="M31" s="116">
        <v>659.67</v>
      </c>
      <c r="N31" s="117">
        <v>575.24</v>
      </c>
      <c r="O31" s="118">
        <v>455</v>
      </c>
      <c r="P31" s="119">
        <v>90587.95</v>
      </c>
      <c r="Q31" s="116">
        <v>199.09</v>
      </c>
      <c r="R31" s="117">
        <v>166.24</v>
      </c>
      <c r="S31" s="118">
        <v>134161</v>
      </c>
      <c r="T31" s="275">
        <v>132094408.45999999</v>
      </c>
      <c r="U31" s="279">
        <v>984.6</v>
      </c>
      <c r="V31" s="277">
        <v>893.06</v>
      </c>
      <c r="W31" s="113">
        <v>11.59</v>
      </c>
    </row>
    <row r="32" spans="1:25" x14ac:dyDescent="0.3">
      <c r="A32" s="288">
        <v>10</v>
      </c>
      <c r="B32" s="302" t="s">
        <v>109</v>
      </c>
      <c r="C32" s="303">
        <v>84327</v>
      </c>
      <c r="D32" s="304">
        <v>80539751.459999993</v>
      </c>
      <c r="E32" s="302">
        <v>955.09</v>
      </c>
      <c r="F32" s="305">
        <v>823.74</v>
      </c>
      <c r="G32" s="303">
        <v>711</v>
      </c>
      <c r="H32" s="304">
        <v>521107.34</v>
      </c>
      <c r="I32" s="302">
        <v>732.92</v>
      </c>
      <c r="J32" s="305">
        <v>728.28</v>
      </c>
      <c r="K32" s="303">
        <v>4230</v>
      </c>
      <c r="L32" s="304">
        <v>2785775.03</v>
      </c>
      <c r="M32" s="302">
        <v>658.58</v>
      </c>
      <c r="N32" s="305">
        <v>568.12</v>
      </c>
      <c r="O32" s="303">
        <v>206</v>
      </c>
      <c r="P32" s="304">
        <v>36097.440000000002</v>
      </c>
      <c r="Q32" s="302">
        <v>175.23</v>
      </c>
      <c r="R32" s="305">
        <v>153.19</v>
      </c>
      <c r="S32" s="303">
        <v>89474</v>
      </c>
      <c r="T32" s="306">
        <v>83882731.269999996</v>
      </c>
      <c r="U32" s="307">
        <v>937.51</v>
      </c>
      <c r="V32" s="308">
        <v>802.31</v>
      </c>
      <c r="W32" s="309">
        <v>7.73</v>
      </c>
    </row>
    <row r="33" spans="1:23" x14ac:dyDescent="0.3">
      <c r="A33" s="35">
        <v>11</v>
      </c>
      <c r="B33" s="279" t="s">
        <v>110</v>
      </c>
      <c r="C33" s="310">
        <v>30355</v>
      </c>
      <c r="D33" s="294">
        <v>27201058.32</v>
      </c>
      <c r="E33" s="279">
        <v>896.1</v>
      </c>
      <c r="F33" s="311">
        <v>748.04</v>
      </c>
      <c r="G33" s="310">
        <v>408</v>
      </c>
      <c r="H33" s="294">
        <v>277206.26</v>
      </c>
      <c r="I33" s="279">
        <v>679.43</v>
      </c>
      <c r="J33" s="311">
        <v>498.52</v>
      </c>
      <c r="K33" s="310">
        <v>1347</v>
      </c>
      <c r="L33" s="294">
        <v>886759.93</v>
      </c>
      <c r="M33" s="279">
        <v>658.32</v>
      </c>
      <c r="N33" s="311">
        <v>580.85</v>
      </c>
      <c r="O33" s="310">
        <v>58</v>
      </c>
      <c r="P33" s="294">
        <v>10905.15</v>
      </c>
      <c r="Q33" s="279">
        <v>188.02</v>
      </c>
      <c r="R33" s="311">
        <v>142.76</v>
      </c>
      <c r="S33" s="310">
        <v>32168</v>
      </c>
      <c r="T33" s="294">
        <v>28375929.66</v>
      </c>
      <c r="U33" s="279">
        <v>882.12</v>
      </c>
      <c r="V33" s="311">
        <v>732.22</v>
      </c>
      <c r="W33" s="312">
        <v>2.78</v>
      </c>
    </row>
    <row r="34" spans="1:23" ht="15" thickBot="1" x14ac:dyDescent="0.35">
      <c r="A34" s="387">
        <v>12</v>
      </c>
      <c r="B34" s="307" t="s">
        <v>111</v>
      </c>
      <c r="C34" s="272">
        <v>5563</v>
      </c>
      <c r="D34" s="388">
        <v>4897550.37</v>
      </c>
      <c r="E34" s="273">
        <v>880.37935825993168</v>
      </c>
      <c r="F34" s="386">
        <v>721.75</v>
      </c>
      <c r="G34" s="272">
        <v>89</v>
      </c>
      <c r="H34" s="388">
        <v>49634.45</v>
      </c>
      <c r="I34" s="273">
        <v>557.69044943820222</v>
      </c>
      <c r="J34" s="386">
        <v>436.69</v>
      </c>
      <c r="K34" s="272">
        <v>317</v>
      </c>
      <c r="L34" s="388">
        <v>199255.25</v>
      </c>
      <c r="M34" s="273">
        <v>628.56545741324919</v>
      </c>
      <c r="N34" s="386">
        <v>491.97</v>
      </c>
      <c r="O34" s="272">
        <v>7</v>
      </c>
      <c r="P34" s="388">
        <v>2055.89</v>
      </c>
      <c r="Q34" s="273">
        <v>293.69857142857143</v>
      </c>
      <c r="R34" s="386">
        <v>164.27</v>
      </c>
      <c r="S34" s="272">
        <v>5976</v>
      </c>
      <c r="T34" s="388">
        <v>5148495.96</v>
      </c>
      <c r="U34" s="273">
        <v>861.52877510040162</v>
      </c>
      <c r="V34" s="386">
        <v>704.29</v>
      </c>
      <c r="W34" s="389">
        <v>0.51627840675930758</v>
      </c>
    </row>
    <row r="35" spans="1:23" ht="16.2" thickBot="1" x14ac:dyDescent="0.35">
      <c r="A35" s="390"/>
      <c r="B35" s="391" t="s">
        <v>535</v>
      </c>
      <c r="C35" s="125">
        <v>1007282</v>
      </c>
      <c r="D35" s="126">
        <v>1168810856.2199998</v>
      </c>
      <c r="E35" s="127">
        <v>1160.3611066414369</v>
      </c>
      <c r="F35" s="127">
        <v>1138.05</v>
      </c>
      <c r="G35" s="125">
        <v>32545</v>
      </c>
      <c r="H35" s="126">
        <v>15779469.810000001</v>
      </c>
      <c r="I35" s="127">
        <v>484.85081610078356</v>
      </c>
      <c r="J35" s="127">
        <v>388.93</v>
      </c>
      <c r="K35" s="125">
        <v>108617</v>
      </c>
      <c r="L35" s="126">
        <v>76848273.439999998</v>
      </c>
      <c r="M35" s="127">
        <v>707.51607427934846</v>
      </c>
      <c r="N35" s="127">
        <v>603.26</v>
      </c>
      <c r="O35" s="125">
        <v>9071</v>
      </c>
      <c r="P35" s="126">
        <v>3756854.75</v>
      </c>
      <c r="Q35" s="127">
        <v>414.16103516701577</v>
      </c>
      <c r="R35" s="127">
        <v>387.9</v>
      </c>
      <c r="S35" s="125">
        <v>1157515</v>
      </c>
      <c r="T35" s="126">
        <v>1265195454.22</v>
      </c>
      <c r="U35" s="127">
        <v>1093.0272646315598</v>
      </c>
      <c r="V35" s="124">
        <v>1037.57</v>
      </c>
      <c r="W35" s="115">
        <v>100</v>
      </c>
    </row>
    <row r="36" spans="1:23" x14ac:dyDescent="0.3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07" t="s">
        <v>726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41" t="s">
        <v>52</v>
      </c>
      <c r="B39" s="443" t="s">
        <v>102</v>
      </c>
      <c r="C39" s="445" t="s">
        <v>105</v>
      </c>
      <c r="D39" s="446"/>
      <c r="E39" s="446"/>
      <c r="F39" s="447"/>
      <c r="G39" s="445" t="s">
        <v>106</v>
      </c>
      <c r="H39" s="446"/>
      <c r="I39" s="446"/>
      <c r="J39" s="447"/>
      <c r="K39" s="445" t="s">
        <v>107</v>
      </c>
      <c r="L39" s="446"/>
      <c r="M39" s="446"/>
      <c r="N39" s="447"/>
      <c r="O39" s="445" t="s">
        <v>108</v>
      </c>
      <c r="P39" s="446"/>
      <c r="Q39" s="446"/>
      <c r="R39" s="447"/>
      <c r="S39" s="445" t="s">
        <v>104</v>
      </c>
      <c r="T39" s="446"/>
      <c r="U39" s="446"/>
      <c r="V39" s="446"/>
      <c r="W39" s="447"/>
    </row>
    <row r="40" spans="1:23" ht="16.2" thickBot="1" x14ac:dyDescent="0.35">
      <c r="A40" s="448"/>
      <c r="B40" s="413"/>
      <c r="C40" s="282" t="s">
        <v>1</v>
      </c>
      <c r="D40" s="283" t="s">
        <v>103</v>
      </c>
      <c r="E40" s="278" t="s">
        <v>21</v>
      </c>
      <c r="F40" s="284" t="s">
        <v>440</v>
      </c>
      <c r="G40" s="282" t="s">
        <v>1</v>
      </c>
      <c r="H40" s="283" t="s">
        <v>103</v>
      </c>
      <c r="I40" s="278" t="s">
        <v>21</v>
      </c>
      <c r="J40" s="284" t="s">
        <v>440</v>
      </c>
      <c r="K40" s="282" t="s">
        <v>1</v>
      </c>
      <c r="L40" s="283" t="s">
        <v>103</v>
      </c>
      <c r="M40" s="278" t="s">
        <v>21</v>
      </c>
      <c r="N40" s="284" t="s">
        <v>440</v>
      </c>
      <c r="O40" s="282" t="s">
        <v>1</v>
      </c>
      <c r="P40" s="283" t="s">
        <v>103</v>
      </c>
      <c r="Q40" s="278" t="s">
        <v>21</v>
      </c>
      <c r="R40" s="284" t="s">
        <v>440</v>
      </c>
      <c r="S40" s="282" t="s">
        <v>1</v>
      </c>
      <c r="T40" s="283" t="s">
        <v>103</v>
      </c>
      <c r="U40" s="278" t="s">
        <v>21</v>
      </c>
      <c r="V40" s="284" t="s">
        <v>440</v>
      </c>
      <c r="W40" s="278" t="s">
        <v>536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14680</v>
      </c>
      <c r="H41" s="135">
        <v>4664724.49</v>
      </c>
      <c r="I41" s="132">
        <v>317.76</v>
      </c>
      <c r="J41" s="133">
        <v>330</v>
      </c>
      <c r="K41" s="134">
        <v>687</v>
      </c>
      <c r="L41" s="135">
        <v>531355.78</v>
      </c>
      <c r="M41" s="132">
        <v>773.44</v>
      </c>
      <c r="N41" s="133">
        <v>795.24</v>
      </c>
      <c r="O41" s="134">
        <v>396</v>
      </c>
      <c r="P41" s="135">
        <v>314889.65999999997</v>
      </c>
      <c r="Q41" s="132">
        <v>795.18</v>
      </c>
      <c r="R41" s="133">
        <v>795.24</v>
      </c>
      <c r="S41" s="134">
        <v>15763</v>
      </c>
      <c r="T41" s="274">
        <v>5510969.9299999997</v>
      </c>
      <c r="U41" s="285">
        <v>349.61</v>
      </c>
      <c r="V41" s="280">
        <v>364.63</v>
      </c>
      <c r="W41" s="111">
        <v>1.19</v>
      </c>
    </row>
    <row r="42" spans="1:23" x14ac:dyDescent="0.3">
      <c r="A42" s="52">
        <v>2</v>
      </c>
      <c r="B42" s="116" t="s">
        <v>77</v>
      </c>
      <c r="C42" s="118">
        <v>918</v>
      </c>
      <c r="D42" s="119">
        <v>1131651.3500000001</v>
      </c>
      <c r="E42" s="116">
        <v>1232.74</v>
      </c>
      <c r="F42" s="117">
        <v>1249.55</v>
      </c>
      <c r="G42" s="118">
        <v>14712</v>
      </c>
      <c r="H42" s="119">
        <v>7459612.9000000004</v>
      </c>
      <c r="I42" s="116">
        <v>507.04</v>
      </c>
      <c r="J42" s="117">
        <v>433.61</v>
      </c>
      <c r="K42" s="118">
        <v>7229</v>
      </c>
      <c r="L42" s="119">
        <v>4377277.47</v>
      </c>
      <c r="M42" s="116">
        <v>605.52</v>
      </c>
      <c r="N42" s="117">
        <v>477.78</v>
      </c>
      <c r="O42" s="118">
        <v>687</v>
      </c>
      <c r="P42" s="119">
        <v>544888.19999999995</v>
      </c>
      <c r="Q42" s="116">
        <v>793.14</v>
      </c>
      <c r="R42" s="117">
        <v>795.24</v>
      </c>
      <c r="S42" s="118">
        <v>23546</v>
      </c>
      <c r="T42" s="275">
        <v>13513429.92</v>
      </c>
      <c r="U42" s="279">
        <v>573.91999999999996</v>
      </c>
      <c r="V42" s="281">
        <v>465.83</v>
      </c>
      <c r="W42" s="113">
        <v>1.78</v>
      </c>
    </row>
    <row r="43" spans="1:23" x14ac:dyDescent="0.3">
      <c r="A43" s="52">
        <v>3</v>
      </c>
      <c r="B43" s="116" t="s">
        <v>95</v>
      </c>
      <c r="C43" s="118">
        <v>4870</v>
      </c>
      <c r="D43" s="119">
        <v>5614461.9800000004</v>
      </c>
      <c r="E43" s="116">
        <v>1152.8699999999999</v>
      </c>
      <c r="F43" s="117">
        <v>1092.78</v>
      </c>
      <c r="G43" s="118">
        <v>14782</v>
      </c>
      <c r="H43" s="119">
        <v>8542679.7300000004</v>
      </c>
      <c r="I43" s="116">
        <v>577.91</v>
      </c>
      <c r="J43" s="117">
        <v>504.99</v>
      </c>
      <c r="K43" s="118">
        <v>5853</v>
      </c>
      <c r="L43" s="119">
        <v>3573571.07</v>
      </c>
      <c r="M43" s="116">
        <v>610.54999999999995</v>
      </c>
      <c r="N43" s="117">
        <v>491.2</v>
      </c>
      <c r="O43" s="118">
        <v>154</v>
      </c>
      <c r="P43" s="119">
        <v>120843.66</v>
      </c>
      <c r="Q43" s="116">
        <v>784.7</v>
      </c>
      <c r="R43" s="117">
        <v>795.24</v>
      </c>
      <c r="S43" s="118">
        <v>25659</v>
      </c>
      <c r="T43" s="275">
        <v>17851556.440000001</v>
      </c>
      <c r="U43" s="279">
        <v>695.72</v>
      </c>
      <c r="V43" s="281">
        <v>569.19000000000005</v>
      </c>
      <c r="W43" s="113">
        <v>1.94</v>
      </c>
    </row>
    <row r="44" spans="1:23" x14ac:dyDescent="0.3">
      <c r="A44" s="52">
        <v>4</v>
      </c>
      <c r="B44" s="380" t="s">
        <v>96</v>
      </c>
      <c r="C44" s="381">
        <v>41157</v>
      </c>
      <c r="D44" s="382">
        <v>42564203.880000003</v>
      </c>
      <c r="E44" s="116">
        <v>1034.19</v>
      </c>
      <c r="F44" s="117">
        <v>1003.21</v>
      </c>
      <c r="G44" s="118">
        <v>23516</v>
      </c>
      <c r="H44" s="119">
        <v>14981618.57</v>
      </c>
      <c r="I44" s="116">
        <v>637.08000000000004</v>
      </c>
      <c r="J44" s="117">
        <v>550.23</v>
      </c>
      <c r="K44" s="118">
        <v>7751</v>
      </c>
      <c r="L44" s="119">
        <v>4780135.2</v>
      </c>
      <c r="M44" s="116">
        <v>616.71</v>
      </c>
      <c r="N44" s="117">
        <v>492.91</v>
      </c>
      <c r="O44" s="118">
        <v>172</v>
      </c>
      <c r="P44" s="119">
        <v>133754.96</v>
      </c>
      <c r="Q44" s="116">
        <v>777.65</v>
      </c>
      <c r="R44" s="117">
        <v>795.24</v>
      </c>
      <c r="S44" s="118">
        <v>72596</v>
      </c>
      <c r="T44" s="275">
        <v>62459712.609999999</v>
      </c>
      <c r="U44" s="279">
        <v>860.37</v>
      </c>
      <c r="V44" s="281">
        <v>798.15</v>
      </c>
      <c r="W44" s="113">
        <v>5.5</v>
      </c>
    </row>
    <row r="45" spans="1:23" x14ac:dyDescent="0.3">
      <c r="A45" s="52">
        <v>5</v>
      </c>
      <c r="B45" s="116" t="s">
        <v>97</v>
      </c>
      <c r="C45" s="118">
        <v>99579</v>
      </c>
      <c r="D45" s="119">
        <v>106026381.68000001</v>
      </c>
      <c r="E45" s="116">
        <v>1064.75</v>
      </c>
      <c r="F45" s="117">
        <v>1030.95</v>
      </c>
      <c r="G45" s="118">
        <v>34604</v>
      </c>
      <c r="H45" s="119">
        <v>23652571.539999999</v>
      </c>
      <c r="I45" s="116">
        <v>683.52</v>
      </c>
      <c r="J45" s="117">
        <v>600.9</v>
      </c>
      <c r="K45" s="118">
        <v>9834</v>
      </c>
      <c r="L45" s="119">
        <v>5856214.2300000004</v>
      </c>
      <c r="M45" s="116">
        <v>595.51</v>
      </c>
      <c r="N45" s="117">
        <v>488.72</v>
      </c>
      <c r="O45" s="118">
        <v>161</v>
      </c>
      <c r="P45" s="119">
        <v>124080.6</v>
      </c>
      <c r="Q45" s="116">
        <v>770.69</v>
      </c>
      <c r="R45" s="117">
        <v>795.24</v>
      </c>
      <c r="S45" s="118">
        <v>144178</v>
      </c>
      <c r="T45" s="275">
        <v>135659248.05000001</v>
      </c>
      <c r="U45" s="279">
        <v>940.92</v>
      </c>
      <c r="V45" s="281">
        <v>874.62</v>
      </c>
      <c r="W45" s="113">
        <v>10.91</v>
      </c>
    </row>
    <row r="46" spans="1:23" x14ac:dyDescent="0.3">
      <c r="A46" s="52">
        <v>6</v>
      </c>
      <c r="B46" s="116" t="s">
        <v>98</v>
      </c>
      <c r="C46" s="118">
        <v>167012</v>
      </c>
      <c r="D46" s="119">
        <v>162602669.41</v>
      </c>
      <c r="E46" s="116">
        <v>973.6</v>
      </c>
      <c r="F46" s="117">
        <v>878.08</v>
      </c>
      <c r="G46" s="118">
        <v>36635</v>
      </c>
      <c r="H46" s="119">
        <v>27306042.879999999</v>
      </c>
      <c r="I46" s="116">
        <v>745.35</v>
      </c>
      <c r="J46" s="117">
        <v>673.53</v>
      </c>
      <c r="K46" s="118">
        <v>9422</v>
      </c>
      <c r="L46" s="119">
        <v>5410312.8399999999</v>
      </c>
      <c r="M46" s="116">
        <v>574.22</v>
      </c>
      <c r="N46" s="117">
        <v>484.39</v>
      </c>
      <c r="O46" s="118">
        <v>2347</v>
      </c>
      <c r="P46" s="119">
        <v>875885.9</v>
      </c>
      <c r="Q46" s="116">
        <v>373.19</v>
      </c>
      <c r="R46" s="117">
        <v>387.9</v>
      </c>
      <c r="S46" s="118">
        <v>215416</v>
      </c>
      <c r="T46" s="275">
        <v>196194911.03</v>
      </c>
      <c r="U46" s="279">
        <v>910.77</v>
      </c>
      <c r="V46" s="281">
        <v>795.24</v>
      </c>
      <c r="W46" s="113">
        <v>16.309999999999999</v>
      </c>
    </row>
    <row r="47" spans="1:23" x14ac:dyDescent="0.3">
      <c r="A47" s="52">
        <v>7</v>
      </c>
      <c r="B47" s="116" t="s">
        <v>99</v>
      </c>
      <c r="C47" s="118">
        <v>171741</v>
      </c>
      <c r="D47" s="119">
        <v>161077363.00999999</v>
      </c>
      <c r="E47" s="116">
        <v>937.91</v>
      </c>
      <c r="F47" s="117">
        <v>794.08</v>
      </c>
      <c r="G47" s="118">
        <v>41023</v>
      </c>
      <c r="H47" s="119">
        <v>31136421.620000001</v>
      </c>
      <c r="I47" s="116">
        <v>759</v>
      </c>
      <c r="J47" s="117">
        <v>686.9</v>
      </c>
      <c r="K47" s="118">
        <v>8163</v>
      </c>
      <c r="L47" s="119">
        <v>4588089.97</v>
      </c>
      <c r="M47" s="116">
        <v>562.05999999999995</v>
      </c>
      <c r="N47" s="117">
        <v>490.68</v>
      </c>
      <c r="O47" s="118">
        <v>5419</v>
      </c>
      <c r="P47" s="119">
        <v>1782999.22</v>
      </c>
      <c r="Q47" s="116">
        <v>329.03</v>
      </c>
      <c r="R47" s="117">
        <v>387.9</v>
      </c>
      <c r="S47" s="118">
        <v>226346</v>
      </c>
      <c r="T47" s="275">
        <v>198584873.81999999</v>
      </c>
      <c r="U47" s="279">
        <v>877.35</v>
      </c>
      <c r="V47" s="281">
        <v>733.51</v>
      </c>
      <c r="W47" s="113">
        <v>17.13</v>
      </c>
    </row>
    <row r="48" spans="1:23" x14ac:dyDescent="0.3">
      <c r="A48" s="52">
        <v>8</v>
      </c>
      <c r="B48" s="116" t="s">
        <v>100</v>
      </c>
      <c r="C48" s="118">
        <v>152803</v>
      </c>
      <c r="D48" s="119">
        <v>133204366.39</v>
      </c>
      <c r="E48" s="116">
        <v>871.74</v>
      </c>
      <c r="F48" s="117">
        <v>704.1</v>
      </c>
      <c r="G48" s="118">
        <v>53811</v>
      </c>
      <c r="H48" s="119">
        <v>40226684.560000002</v>
      </c>
      <c r="I48" s="116">
        <v>747.56</v>
      </c>
      <c r="J48" s="117">
        <v>666.18</v>
      </c>
      <c r="K48" s="118">
        <v>7612</v>
      </c>
      <c r="L48" s="119">
        <v>4144460.61</v>
      </c>
      <c r="M48" s="116">
        <v>544.46</v>
      </c>
      <c r="N48" s="117">
        <v>490.68</v>
      </c>
      <c r="O48" s="118">
        <v>1651</v>
      </c>
      <c r="P48" s="119">
        <v>516962.75</v>
      </c>
      <c r="Q48" s="116">
        <v>313.12</v>
      </c>
      <c r="R48" s="117">
        <v>265.99</v>
      </c>
      <c r="S48" s="118">
        <v>215877</v>
      </c>
      <c r="T48" s="275">
        <v>178092474.31</v>
      </c>
      <c r="U48" s="279">
        <v>824.97</v>
      </c>
      <c r="V48" s="281">
        <v>673.29</v>
      </c>
      <c r="W48" s="113">
        <v>16.34</v>
      </c>
    </row>
    <row r="49" spans="1:23" x14ac:dyDescent="0.3">
      <c r="A49" s="52">
        <v>9</v>
      </c>
      <c r="B49" s="116" t="s">
        <v>101</v>
      </c>
      <c r="C49" s="118">
        <v>117567</v>
      </c>
      <c r="D49" s="119">
        <v>95144381.069999993</v>
      </c>
      <c r="E49" s="116">
        <v>809.28</v>
      </c>
      <c r="F49" s="117">
        <v>635.04</v>
      </c>
      <c r="G49" s="118">
        <v>49692</v>
      </c>
      <c r="H49" s="119">
        <v>36418917.420000002</v>
      </c>
      <c r="I49" s="116">
        <v>732.89</v>
      </c>
      <c r="J49" s="117">
        <v>632.59</v>
      </c>
      <c r="K49" s="118">
        <v>6086</v>
      </c>
      <c r="L49" s="119">
        <v>3329994.62</v>
      </c>
      <c r="M49" s="116">
        <v>547.16</v>
      </c>
      <c r="N49" s="117">
        <v>472.79</v>
      </c>
      <c r="O49" s="118">
        <v>905</v>
      </c>
      <c r="P49" s="119">
        <v>240340.11</v>
      </c>
      <c r="Q49" s="116">
        <v>265.57</v>
      </c>
      <c r="R49" s="117">
        <v>166.24</v>
      </c>
      <c r="S49" s="118">
        <v>174250</v>
      </c>
      <c r="T49" s="275">
        <v>135133633.22</v>
      </c>
      <c r="U49" s="279">
        <v>775.52</v>
      </c>
      <c r="V49" s="281">
        <v>622.16</v>
      </c>
      <c r="W49" s="113">
        <v>13.19</v>
      </c>
    </row>
    <row r="50" spans="1:23" x14ac:dyDescent="0.3">
      <c r="A50" s="52">
        <v>10</v>
      </c>
      <c r="B50" s="116" t="s">
        <v>109</v>
      </c>
      <c r="C50" s="118">
        <v>88262</v>
      </c>
      <c r="D50" s="119">
        <v>68110708.379999995</v>
      </c>
      <c r="E50" s="116">
        <v>771.69</v>
      </c>
      <c r="F50" s="117">
        <v>577.58000000000004</v>
      </c>
      <c r="G50" s="118">
        <v>43533</v>
      </c>
      <c r="H50" s="119">
        <v>31936465.640000001</v>
      </c>
      <c r="I50" s="116">
        <v>733.62</v>
      </c>
      <c r="J50" s="117">
        <v>626.99</v>
      </c>
      <c r="K50" s="118">
        <v>4164</v>
      </c>
      <c r="L50" s="119">
        <v>2393410.9900000002</v>
      </c>
      <c r="M50" s="116">
        <v>574.79</v>
      </c>
      <c r="N50" s="117">
        <v>430.03</v>
      </c>
      <c r="O50" s="118">
        <v>533</v>
      </c>
      <c r="P50" s="119">
        <v>144542.29</v>
      </c>
      <c r="Q50" s="116">
        <v>271.19</v>
      </c>
      <c r="R50" s="117">
        <v>166.24</v>
      </c>
      <c r="S50" s="118">
        <v>136492</v>
      </c>
      <c r="T50" s="275">
        <v>102585127.3</v>
      </c>
      <c r="U50" s="279">
        <v>751.58</v>
      </c>
      <c r="V50" s="281">
        <v>582.94000000000005</v>
      </c>
      <c r="W50" s="113">
        <v>10.33</v>
      </c>
    </row>
    <row r="51" spans="1:23" x14ac:dyDescent="0.3">
      <c r="A51" s="52">
        <v>11</v>
      </c>
      <c r="B51" s="116" t="s">
        <v>110</v>
      </c>
      <c r="C51" s="118">
        <v>34953</v>
      </c>
      <c r="D51" s="119">
        <v>25681025.780000001</v>
      </c>
      <c r="E51" s="116">
        <v>734.73</v>
      </c>
      <c r="F51" s="117">
        <v>463.61</v>
      </c>
      <c r="G51" s="118">
        <v>20562</v>
      </c>
      <c r="H51" s="119">
        <v>15181863.439999999</v>
      </c>
      <c r="I51" s="116">
        <v>738.35</v>
      </c>
      <c r="J51" s="117">
        <v>622.25</v>
      </c>
      <c r="K51" s="118">
        <v>1624</v>
      </c>
      <c r="L51" s="119">
        <v>984785.84</v>
      </c>
      <c r="M51" s="116">
        <v>606.4</v>
      </c>
      <c r="N51" s="117">
        <v>401.83</v>
      </c>
      <c r="O51" s="118">
        <v>200</v>
      </c>
      <c r="P51" s="119">
        <v>47277.4</v>
      </c>
      <c r="Q51" s="116">
        <v>236.39</v>
      </c>
      <c r="R51" s="117">
        <v>164.27</v>
      </c>
      <c r="S51" s="118">
        <v>57339</v>
      </c>
      <c r="T51" s="275">
        <v>41894952.460000001</v>
      </c>
      <c r="U51" s="279">
        <v>730.65</v>
      </c>
      <c r="V51" s="281">
        <v>529.07000000000005</v>
      </c>
      <c r="W51" s="113">
        <v>4.34</v>
      </c>
    </row>
    <row r="52" spans="1:23" ht="15" thickBot="1" x14ac:dyDescent="0.35">
      <c r="A52" s="288">
        <v>12</v>
      </c>
      <c r="B52" s="307" t="s">
        <v>111</v>
      </c>
      <c r="C52" s="272">
        <v>7797</v>
      </c>
      <c r="D52" s="388">
        <v>5412358.9699999997</v>
      </c>
      <c r="E52" s="273">
        <v>694.15915993330771</v>
      </c>
      <c r="F52" s="305">
        <v>427.15</v>
      </c>
      <c r="G52" s="272">
        <v>5227</v>
      </c>
      <c r="H52" s="388">
        <v>3817024.47</v>
      </c>
      <c r="I52" s="273">
        <v>730.25147694662337</v>
      </c>
      <c r="J52" s="305">
        <v>586.72</v>
      </c>
      <c r="K52" s="272">
        <v>552</v>
      </c>
      <c r="L52" s="388">
        <v>325929.32</v>
      </c>
      <c r="M52" s="273">
        <v>590.45166666666671</v>
      </c>
      <c r="N52" s="305">
        <v>373.09</v>
      </c>
      <c r="O52" s="272">
        <v>39</v>
      </c>
      <c r="P52" s="388">
        <v>5608.51</v>
      </c>
      <c r="Q52" s="273">
        <v>143.80794871794873</v>
      </c>
      <c r="R52" s="305">
        <v>140.58000000000001</v>
      </c>
      <c r="S52" s="272">
        <v>13615</v>
      </c>
      <c r="T52" s="388">
        <v>9560921.2699999996</v>
      </c>
      <c r="U52" s="273">
        <v>702.23439368343736</v>
      </c>
      <c r="V52" s="302">
        <v>498.52</v>
      </c>
      <c r="W52" s="273">
        <v>1.0305985192384699</v>
      </c>
    </row>
    <row r="53" spans="1:23" ht="16.2" thickBot="1" x14ac:dyDescent="0.35">
      <c r="A53" s="390"/>
      <c r="B53" s="391" t="s">
        <v>535</v>
      </c>
      <c r="C53" s="125">
        <v>886659</v>
      </c>
      <c r="D53" s="126">
        <v>806569571.89999998</v>
      </c>
      <c r="E53" s="127">
        <v>909.67279630613348</v>
      </c>
      <c r="F53" s="127">
        <v>779.01</v>
      </c>
      <c r="G53" s="125">
        <v>352777</v>
      </c>
      <c r="H53" s="126">
        <v>245324627.26000002</v>
      </c>
      <c r="I53" s="127">
        <v>695.40992542030813</v>
      </c>
      <c r="J53" s="127">
        <v>598.27</v>
      </c>
      <c r="K53" s="125">
        <v>68977</v>
      </c>
      <c r="L53" s="126">
        <v>40295537.940000005</v>
      </c>
      <c r="M53" s="127">
        <v>584.18803282253509</v>
      </c>
      <c r="N53" s="127">
        <v>483.88</v>
      </c>
      <c r="O53" s="125">
        <v>12664</v>
      </c>
      <c r="P53" s="126">
        <v>4852073.2600000007</v>
      </c>
      <c r="Q53" s="127">
        <v>383.13907612128872</v>
      </c>
      <c r="R53" s="127">
        <v>387.9</v>
      </c>
      <c r="S53" s="125">
        <v>1321077</v>
      </c>
      <c r="T53" s="126">
        <v>1097041810.3599999</v>
      </c>
      <c r="U53" s="127">
        <v>830.41473764209047</v>
      </c>
      <c r="V53" s="124">
        <v>691.27</v>
      </c>
      <c r="W53" s="115">
        <v>100</v>
      </c>
    </row>
    <row r="55" spans="1:23" x14ac:dyDescent="0.3">
      <c r="C55" s="8"/>
      <c r="D55" s="15"/>
    </row>
    <row r="56" spans="1:23" x14ac:dyDescent="0.3">
      <c r="C56" s="8"/>
      <c r="F56" s="8"/>
    </row>
    <row r="57" spans="1:23" x14ac:dyDescent="0.3">
      <c r="C57" s="8"/>
      <c r="D57" s="8"/>
      <c r="G57" s="8"/>
    </row>
    <row r="58" spans="1:23" x14ac:dyDescent="0.3">
      <c r="C58" s="8"/>
    </row>
    <row r="59" spans="1:23" x14ac:dyDescent="0.3">
      <c r="C59" s="8"/>
    </row>
    <row r="60" spans="1:23" x14ac:dyDescent="0.3">
      <c r="C60" s="8"/>
      <c r="D60" s="8"/>
    </row>
    <row r="61" spans="1:23" x14ac:dyDescent="0.3">
      <c r="C61" s="8"/>
      <c r="D61" s="8"/>
    </row>
    <row r="62" spans="1:23" x14ac:dyDescent="0.3">
      <c r="C62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I20" sqref="I20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07" t="s">
        <v>718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.75" customHeight="1" thickBot="1" x14ac:dyDescent="0.35"/>
    <row r="3" spans="1:12" ht="15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15" thickBot="1" x14ac:dyDescent="0.35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355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5">
        <v>65</v>
      </c>
      <c r="G5" s="93">
        <v>49724.57</v>
      </c>
      <c r="H5" s="139" t="s">
        <v>438</v>
      </c>
      <c r="I5" s="93" t="s">
        <v>438</v>
      </c>
      <c r="J5" s="139" t="s">
        <v>438</v>
      </c>
      <c r="K5" s="139" t="s">
        <v>438</v>
      </c>
      <c r="L5" s="367">
        <v>65</v>
      </c>
    </row>
    <row r="6" spans="1:12" x14ac:dyDescent="0.3">
      <c r="A6" s="356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1</v>
      </c>
      <c r="G6" s="22">
        <v>653.77</v>
      </c>
      <c r="H6" s="7" t="s">
        <v>438</v>
      </c>
      <c r="I6" s="22" t="s">
        <v>438</v>
      </c>
      <c r="J6" s="7" t="s">
        <v>438</v>
      </c>
      <c r="K6" s="7" t="s">
        <v>438</v>
      </c>
      <c r="L6" s="364">
        <v>1</v>
      </c>
    </row>
    <row r="7" spans="1:12" x14ac:dyDescent="0.3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11</v>
      </c>
      <c r="G7" s="7">
        <v>3222.78</v>
      </c>
      <c r="H7" s="7" t="s">
        <v>438</v>
      </c>
      <c r="I7" s="7" t="s">
        <v>438</v>
      </c>
      <c r="J7" s="7" t="s">
        <v>438</v>
      </c>
      <c r="K7" s="7" t="s">
        <v>438</v>
      </c>
      <c r="L7" s="364">
        <v>11</v>
      </c>
    </row>
    <row r="8" spans="1:12" ht="15" thickBot="1" x14ac:dyDescent="0.35">
      <c r="A8" s="362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4</v>
      </c>
      <c r="G8" s="96">
        <v>250.4</v>
      </c>
      <c r="H8" s="96" t="s">
        <v>438</v>
      </c>
      <c r="I8" s="96" t="s">
        <v>438</v>
      </c>
      <c r="J8" s="96" t="s">
        <v>438</v>
      </c>
      <c r="K8" s="96" t="s">
        <v>438</v>
      </c>
      <c r="L8" s="368">
        <v>4</v>
      </c>
    </row>
    <row r="9" spans="1:12" x14ac:dyDescent="0.3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J17" sqref="J17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07" t="s">
        <v>719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</row>
    <row r="2" spans="1:12" ht="15" thickBot="1" x14ac:dyDescent="0.35"/>
    <row r="3" spans="1:12" ht="22.5" customHeight="1" thickBot="1" x14ac:dyDescent="0.35">
      <c r="A3" s="461" t="s">
        <v>17</v>
      </c>
      <c r="B3" s="463" t="s">
        <v>427</v>
      </c>
      <c r="C3" s="465" t="s">
        <v>426</v>
      </c>
      <c r="D3" s="457" t="s">
        <v>5</v>
      </c>
      <c r="E3" s="458"/>
      <c r="F3" s="457" t="s">
        <v>6</v>
      </c>
      <c r="G3" s="458"/>
      <c r="H3" s="457" t="s">
        <v>45</v>
      </c>
      <c r="I3" s="458"/>
      <c r="J3" s="457" t="s">
        <v>8</v>
      </c>
      <c r="K3" s="458"/>
      <c r="L3" s="459" t="s">
        <v>499</v>
      </c>
    </row>
    <row r="4" spans="1:12" ht="24" customHeight="1" thickBot="1" x14ac:dyDescent="0.35">
      <c r="A4" s="462"/>
      <c r="B4" s="464"/>
      <c r="C4" s="466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0"/>
    </row>
    <row r="5" spans="1:12" x14ac:dyDescent="0.3">
      <c r="A5" s="86">
        <v>1</v>
      </c>
      <c r="B5" s="357">
        <v>21000</v>
      </c>
      <c r="C5" s="383" t="s">
        <v>509</v>
      </c>
      <c r="D5" s="202">
        <v>4990</v>
      </c>
      <c r="E5" s="203">
        <v>3204428.95</v>
      </c>
      <c r="F5" s="384">
        <v>1959</v>
      </c>
      <c r="G5" s="203">
        <v>1022832.71</v>
      </c>
      <c r="H5" s="202">
        <v>854</v>
      </c>
      <c r="I5" s="203">
        <v>548437.47</v>
      </c>
      <c r="J5" s="140">
        <v>472</v>
      </c>
      <c r="K5" s="203">
        <v>752704.45</v>
      </c>
      <c r="L5" s="358">
        <v>8275</v>
      </c>
    </row>
    <row r="6" spans="1:12" x14ac:dyDescent="0.3">
      <c r="A6" s="52">
        <v>2</v>
      </c>
      <c r="B6" s="78">
        <v>21500</v>
      </c>
      <c r="C6" s="79" t="s">
        <v>424</v>
      </c>
      <c r="D6" s="17">
        <v>245</v>
      </c>
      <c r="E6" s="18">
        <v>244823.45</v>
      </c>
      <c r="F6" s="87">
        <v>123</v>
      </c>
      <c r="G6" s="18">
        <v>74990.19</v>
      </c>
      <c r="H6" s="17">
        <v>18</v>
      </c>
      <c r="I6" s="18">
        <v>16883.830000000002</v>
      </c>
      <c r="J6" s="58">
        <v>2</v>
      </c>
      <c r="K6" s="18">
        <v>400</v>
      </c>
      <c r="L6" s="137">
        <v>388</v>
      </c>
    </row>
    <row r="7" spans="1:12" x14ac:dyDescent="0.3">
      <c r="A7" s="52">
        <v>3</v>
      </c>
      <c r="B7" s="78">
        <v>21427</v>
      </c>
      <c r="C7" s="79" t="s">
        <v>600</v>
      </c>
      <c r="D7" s="17">
        <v>107</v>
      </c>
      <c r="E7" s="18">
        <v>39018.53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47</v>
      </c>
      <c r="K7" s="18">
        <v>20036.75</v>
      </c>
      <c r="L7" s="137">
        <v>154</v>
      </c>
    </row>
    <row r="8" spans="1:12" x14ac:dyDescent="0.3">
      <c r="A8" s="52">
        <v>4</v>
      </c>
      <c r="B8" s="78">
        <v>21008</v>
      </c>
      <c r="C8" s="79" t="s">
        <v>500</v>
      </c>
      <c r="D8" s="17">
        <v>5</v>
      </c>
      <c r="E8" s="18">
        <v>5117.9399999999996</v>
      </c>
      <c r="F8" s="87">
        <v>7</v>
      </c>
      <c r="G8" s="18">
        <v>5669.8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12</v>
      </c>
    </row>
    <row r="9" spans="1:12" x14ac:dyDescent="0.3">
      <c r="A9" s="52">
        <v>5</v>
      </c>
      <c r="B9" s="78">
        <v>21032</v>
      </c>
      <c r="C9" s="79" t="s">
        <v>563</v>
      </c>
      <c r="D9" s="17">
        <v>2289</v>
      </c>
      <c r="E9" s="18">
        <v>438264.86</v>
      </c>
      <c r="F9" s="87">
        <v>1018</v>
      </c>
      <c r="G9" s="18">
        <v>115028.21</v>
      </c>
      <c r="H9" s="17">
        <v>262</v>
      </c>
      <c r="I9" s="18">
        <v>42900.21</v>
      </c>
      <c r="J9" s="17" t="s">
        <v>438</v>
      </c>
      <c r="K9" s="18" t="s">
        <v>438</v>
      </c>
      <c r="L9" s="137">
        <v>3569</v>
      </c>
    </row>
    <row r="10" spans="1:12" ht="15" thickBot="1" x14ac:dyDescent="0.35">
      <c r="A10" s="362">
        <v>6</v>
      </c>
      <c r="B10" s="404">
        <v>32001</v>
      </c>
      <c r="C10" s="394" t="s">
        <v>498</v>
      </c>
      <c r="D10" s="265">
        <v>623</v>
      </c>
      <c r="E10" s="209">
        <v>60099.79</v>
      </c>
      <c r="F10" s="395">
        <v>248</v>
      </c>
      <c r="G10" s="209">
        <v>15365.64</v>
      </c>
      <c r="H10" s="265" t="s">
        <v>438</v>
      </c>
      <c r="I10" s="209" t="s">
        <v>438</v>
      </c>
      <c r="J10" s="265" t="s">
        <v>438</v>
      </c>
      <c r="K10" s="209" t="s">
        <v>438</v>
      </c>
      <c r="L10" s="396">
        <v>871</v>
      </c>
    </row>
    <row r="11" spans="1:12" x14ac:dyDescent="0.3">
      <c r="A11" s="64"/>
      <c r="F11" s="8"/>
      <c r="L11" s="8"/>
    </row>
    <row r="12" spans="1:12" x14ac:dyDescent="0.3">
      <c r="A12" s="392"/>
      <c r="B12" s="338"/>
      <c r="C12" s="338"/>
      <c r="D12" s="339"/>
      <c r="E12" s="340"/>
      <c r="F12" s="339"/>
      <c r="G12" s="340"/>
      <c r="H12" s="339"/>
      <c r="I12" s="340"/>
      <c r="J12" s="339"/>
      <c r="K12" s="340"/>
      <c r="L12" s="339"/>
    </row>
    <row r="13" spans="1:12" x14ac:dyDescent="0.3">
      <c r="A13" s="338"/>
      <c r="B13" s="338"/>
      <c r="C13" s="338"/>
      <c r="D13" s="339"/>
      <c r="E13" s="340"/>
      <c r="F13" s="339"/>
      <c r="G13" s="340"/>
      <c r="H13" s="339"/>
      <c r="I13" s="340"/>
      <c r="J13" s="339"/>
      <c r="K13" s="340"/>
      <c r="L13" s="339"/>
    </row>
    <row r="14" spans="1:12" x14ac:dyDescent="0.3">
      <c r="A14" s="338"/>
      <c r="B14" s="338"/>
      <c r="C14" s="338"/>
      <c r="D14" s="339"/>
      <c r="E14" s="340"/>
      <c r="F14" s="339"/>
      <c r="G14" s="340"/>
      <c r="H14" s="339"/>
      <c r="I14" s="340"/>
      <c r="J14" s="339"/>
      <c r="K14" s="340"/>
      <c r="L14" s="339"/>
    </row>
    <row r="15" spans="1:12" x14ac:dyDescent="0.3">
      <c r="A15" s="338"/>
      <c r="B15" s="338"/>
      <c r="C15" s="338"/>
      <c r="D15" s="339"/>
      <c r="E15" s="340"/>
      <c r="F15" s="339"/>
      <c r="G15" s="340"/>
      <c r="H15" s="339"/>
      <c r="I15" s="340"/>
      <c r="J15" s="339"/>
      <c r="K15" s="340"/>
      <c r="L15" s="33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topLeftCell="D1" workbookViewId="0">
      <selection activeCell="C8" sqref="C8:R8"/>
    </sheetView>
  </sheetViews>
  <sheetFormatPr defaultRowHeight="14.4" x14ac:dyDescent="0.3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1.5546875" bestFit="1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07" t="s">
        <v>717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" thickBot="1" x14ac:dyDescent="0.35"/>
    <row r="3" spans="1:18" ht="16.5" customHeight="1" thickBot="1" x14ac:dyDescent="0.35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7.4" thickBot="1" x14ac:dyDescent="0.35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3">
      <c r="A5" s="186">
        <v>1</v>
      </c>
      <c r="B5" s="139" t="s">
        <v>509</v>
      </c>
      <c r="C5" s="139">
        <v>2747</v>
      </c>
      <c r="D5" s="93">
        <v>6574590.7400000002</v>
      </c>
      <c r="E5" s="93">
        <v>2747195.04</v>
      </c>
      <c r="F5" s="139">
        <v>419</v>
      </c>
      <c r="G5" s="93">
        <v>783837.18</v>
      </c>
      <c r="H5" s="93">
        <v>272608.62</v>
      </c>
      <c r="I5" s="139">
        <v>525</v>
      </c>
      <c r="J5" s="93">
        <v>612559.44999999995</v>
      </c>
      <c r="K5" s="93">
        <v>304392.71999999997</v>
      </c>
      <c r="L5" s="139" t="s">
        <v>438</v>
      </c>
      <c r="M5" s="93" t="s">
        <v>438</v>
      </c>
      <c r="N5" s="93" t="s">
        <v>438</v>
      </c>
      <c r="O5" s="245">
        <v>3691</v>
      </c>
      <c r="P5" s="93">
        <v>7970987.3700000001</v>
      </c>
      <c r="Q5" s="93">
        <v>3324196.38</v>
      </c>
      <c r="R5" s="94">
        <v>900.62</v>
      </c>
    </row>
    <row r="6" spans="1:18" x14ac:dyDescent="0.3">
      <c r="A6" s="187">
        <v>2</v>
      </c>
      <c r="B6" s="7" t="s">
        <v>424</v>
      </c>
      <c r="C6" s="7">
        <v>318</v>
      </c>
      <c r="D6" s="22">
        <v>819190.84</v>
      </c>
      <c r="E6" s="22">
        <v>450760.28</v>
      </c>
      <c r="F6" s="7">
        <v>49</v>
      </c>
      <c r="G6" s="22">
        <v>113984.92</v>
      </c>
      <c r="H6" s="22">
        <v>35965.64</v>
      </c>
      <c r="I6" s="7">
        <v>52</v>
      </c>
      <c r="J6" s="22">
        <v>85839.33</v>
      </c>
      <c r="K6" s="7">
        <v>52846.3</v>
      </c>
      <c r="L6" s="7" t="s">
        <v>438</v>
      </c>
      <c r="M6" s="22" t="s">
        <v>438</v>
      </c>
      <c r="N6" s="7" t="s">
        <v>438</v>
      </c>
      <c r="O6" s="6">
        <v>419</v>
      </c>
      <c r="P6" s="22">
        <v>1019015.09</v>
      </c>
      <c r="Q6" s="22">
        <v>539572.22</v>
      </c>
      <c r="R6" s="95">
        <v>1287.76</v>
      </c>
    </row>
    <row r="7" spans="1:18" ht="15" thickBot="1" x14ac:dyDescent="0.35">
      <c r="A7" s="201">
        <v>3</v>
      </c>
      <c r="B7" s="96" t="s">
        <v>563</v>
      </c>
      <c r="C7" s="96">
        <v>852</v>
      </c>
      <c r="D7" s="231">
        <v>2521.6799999999998</v>
      </c>
      <c r="E7" s="231">
        <v>278893.96999999997</v>
      </c>
      <c r="F7" s="96">
        <v>33</v>
      </c>
      <c r="G7" s="231">
        <v>3092.52</v>
      </c>
      <c r="H7" s="231">
        <v>5083.8</v>
      </c>
      <c r="I7" s="96">
        <v>39</v>
      </c>
      <c r="J7" s="231" t="s">
        <v>438</v>
      </c>
      <c r="K7" s="231">
        <v>11840.64</v>
      </c>
      <c r="L7" s="96" t="s">
        <v>438</v>
      </c>
      <c r="M7" s="96" t="s">
        <v>438</v>
      </c>
      <c r="N7" s="96" t="s">
        <v>438</v>
      </c>
      <c r="O7" s="198">
        <v>924</v>
      </c>
      <c r="P7" s="231">
        <v>5614.2</v>
      </c>
      <c r="Q7" s="231">
        <v>295818.40999999997</v>
      </c>
      <c r="R7" s="97">
        <v>320.14999999999998</v>
      </c>
    </row>
    <row r="8" spans="1:18" x14ac:dyDescent="0.3">
      <c r="B8" s="489" t="s">
        <v>10</v>
      </c>
      <c r="C8">
        <f>SUM(C5:C7)</f>
        <v>3917</v>
      </c>
      <c r="D8" s="9">
        <f>SUM(D5:D7)</f>
        <v>7396303.2599999998</v>
      </c>
      <c r="E8" s="9">
        <f>SUM(E5:E7)</f>
        <v>3476849.29</v>
      </c>
      <c r="F8">
        <f t="shared" ref="F8:R8" si="0">SUM(F5:F7)</f>
        <v>501</v>
      </c>
      <c r="G8" s="9">
        <f t="shared" si="0"/>
        <v>900914.62000000011</v>
      </c>
      <c r="H8" s="9">
        <f t="shared" si="0"/>
        <v>313658.06</v>
      </c>
      <c r="I8">
        <f t="shared" si="0"/>
        <v>616</v>
      </c>
      <c r="J8" s="9">
        <f t="shared" si="0"/>
        <v>698398.77999999991</v>
      </c>
      <c r="K8" s="9">
        <f t="shared" si="0"/>
        <v>369079.66</v>
      </c>
      <c r="L8">
        <f t="shared" si="0"/>
        <v>0</v>
      </c>
      <c r="M8" s="9">
        <f t="shared" si="0"/>
        <v>0</v>
      </c>
      <c r="N8" s="9">
        <f t="shared" si="0"/>
        <v>0</v>
      </c>
      <c r="O8">
        <f t="shared" si="0"/>
        <v>5034</v>
      </c>
      <c r="P8" s="9">
        <f t="shared" si="0"/>
        <v>8995616.6600000001</v>
      </c>
      <c r="Q8" s="9">
        <f t="shared" si="0"/>
        <v>4159587.01</v>
      </c>
      <c r="R8">
        <f t="shared" si="0"/>
        <v>2508.5300000000002</v>
      </c>
    </row>
    <row r="9" spans="1:18" x14ac:dyDescent="0.3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topLeftCell="E1" workbookViewId="0">
      <selection activeCell="C7" sqref="C7:R7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07" t="s">
        <v>716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</row>
    <row r="2" spans="1:18" ht="15" thickBot="1" x14ac:dyDescent="0.35"/>
    <row r="3" spans="1:18" ht="16.5" customHeight="1" thickBot="1" x14ac:dyDescent="0.35">
      <c r="A3" s="453" t="s">
        <v>17</v>
      </c>
      <c r="B3" s="453" t="s">
        <v>426</v>
      </c>
      <c r="C3" s="450" t="s">
        <v>5</v>
      </c>
      <c r="D3" s="451"/>
      <c r="E3" s="452"/>
      <c r="F3" s="450" t="s">
        <v>6</v>
      </c>
      <c r="G3" s="451"/>
      <c r="H3" s="452"/>
      <c r="I3" s="450" t="s">
        <v>45</v>
      </c>
      <c r="J3" s="451"/>
      <c r="K3" s="452"/>
      <c r="L3" s="450" t="s">
        <v>8</v>
      </c>
      <c r="M3" s="451"/>
      <c r="N3" s="452"/>
      <c r="O3" s="455" t="s">
        <v>499</v>
      </c>
      <c r="P3" s="455" t="s">
        <v>581</v>
      </c>
      <c r="Q3" s="455" t="s">
        <v>582</v>
      </c>
      <c r="R3" s="455" t="s">
        <v>589</v>
      </c>
    </row>
    <row r="4" spans="1:18" ht="47.4" thickBot="1" x14ac:dyDescent="0.35">
      <c r="A4" s="454"/>
      <c r="B4" s="454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6"/>
      <c r="P4" s="456"/>
      <c r="Q4" s="456"/>
      <c r="R4" s="456"/>
    </row>
    <row r="5" spans="1:18" x14ac:dyDescent="0.3">
      <c r="A5" s="355">
        <v>1</v>
      </c>
      <c r="B5" s="139" t="s">
        <v>509</v>
      </c>
      <c r="C5" s="245">
        <v>46</v>
      </c>
      <c r="D5" s="93">
        <v>100186.5</v>
      </c>
      <c r="E5" s="93">
        <v>23772.34</v>
      </c>
      <c r="F5" s="139">
        <v>5</v>
      </c>
      <c r="G5" s="93">
        <v>20505.599999999999</v>
      </c>
      <c r="H5" s="93">
        <v>1766.4</v>
      </c>
      <c r="I5" s="139">
        <v>12</v>
      </c>
      <c r="J5" s="93">
        <v>35671.43</v>
      </c>
      <c r="K5" s="93">
        <v>5026.34</v>
      </c>
      <c r="L5" s="139" t="s">
        <v>438</v>
      </c>
      <c r="M5" s="93" t="s">
        <v>438</v>
      </c>
      <c r="N5" s="93" t="s">
        <v>438</v>
      </c>
      <c r="O5" s="245">
        <v>63</v>
      </c>
      <c r="P5" s="93">
        <v>156363.53</v>
      </c>
      <c r="Q5" s="93">
        <v>30565.08</v>
      </c>
      <c r="R5" s="94">
        <v>485.16</v>
      </c>
    </row>
    <row r="6" spans="1:18" ht="15" thickBot="1" x14ac:dyDescent="0.35">
      <c r="A6" s="393">
        <v>2</v>
      </c>
      <c r="B6" s="96" t="s">
        <v>563</v>
      </c>
      <c r="C6" s="198">
        <v>1</v>
      </c>
      <c r="D6" s="231" t="s">
        <v>438</v>
      </c>
      <c r="E6" s="231">
        <v>457.12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3</v>
      </c>
      <c r="P6" s="231" t="s">
        <v>438</v>
      </c>
      <c r="Q6" s="231">
        <v>639.30999999999995</v>
      </c>
      <c r="R6" s="97">
        <v>213.1</v>
      </c>
    </row>
    <row r="7" spans="1:18" x14ac:dyDescent="0.3">
      <c r="B7" t="s">
        <v>10</v>
      </c>
      <c r="C7" s="8">
        <f>SUM(C5:C6)</f>
        <v>47</v>
      </c>
      <c r="D7" s="9">
        <f>SUM(D5:D6)</f>
        <v>100186.5</v>
      </c>
      <c r="E7" s="9">
        <f>SUM(E5:E6)</f>
        <v>24229.46</v>
      </c>
      <c r="F7" s="8">
        <f t="shared" ref="F7:R7" si="0">SUM(F5:F6)</f>
        <v>7</v>
      </c>
      <c r="G7" s="9">
        <f t="shared" si="0"/>
        <v>20505.599999999999</v>
      </c>
      <c r="H7" s="9">
        <f t="shared" si="0"/>
        <v>1948.5900000000001</v>
      </c>
      <c r="I7" s="8">
        <f t="shared" si="0"/>
        <v>12</v>
      </c>
      <c r="J7" s="9">
        <f t="shared" si="0"/>
        <v>35671.43</v>
      </c>
      <c r="K7" s="9">
        <f t="shared" si="0"/>
        <v>5026.34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66</v>
      </c>
      <c r="P7" s="9">
        <f t="shared" si="0"/>
        <v>156363.53</v>
      </c>
      <c r="Q7" s="9">
        <f t="shared" si="0"/>
        <v>31204.390000000003</v>
      </c>
      <c r="R7" s="8">
        <f t="shared" si="0"/>
        <v>698.26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activeCell="E24" sqref="E24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07" t="s">
        <v>694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4" x14ac:dyDescent="0.3">
      <c r="A2" s="39"/>
    </row>
    <row r="3" spans="1:14" s="42" customFormat="1" ht="15" customHeight="1" x14ac:dyDescent="0.3">
      <c r="A3" s="411" t="s">
        <v>18</v>
      </c>
      <c r="B3" s="408" t="s">
        <v>5</v>
      </c>
      <c r="C3" s="409"/>
      <c r="D3" s="410"/>
      <c r="E3" s="408" t="s">
        <v>6</v>
      </c>
      <c r="F3" s="410"/>
      <c r="G3" s="62"/>
      <c r="H3" s="408" t="s">
        <v>19</v>
      </c>
      <c r="I3" s="409"/>
      <c r="J3" s="410"/>
      <c r="K3" s="408" t="s">
        <v>20</v>
      </c>
      <c r="L3" s="409"/>
      <c r="M3" s="410"/>
    </row>
    <row r="4" spans="1:14" s="42" customFormat="1" ht="15.6" x14ac:dyDescent="0.3">
      <c r="A4" s="412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443</v>
      </c>
      <c r="B6" s="26">
        <v>363157</v>
      </c>
      <c r="C6" s="54">
        <v>364.07</v>
      </c>
      <c r="D6" s="225">
        <v>412.03</v>
      </c>
      <c r="E6" s="182">
        <v>337783</v>
      </c>
      <c r="F6" s="225">
        <v>374</v>
      </c>
      <c r="G6" s="225">
        <v>413.75</v>
      </c>
      <c r="H6" s="182">
        <v>92124</v>
      </c>
      <c r="I6" s="225">
        <v>395.58</v>
      </c>
      <c r="J6" s="225">
        <v>393.86</v>
      </c>
      <c r="K6" s="182">
        <v>2988</v>
      </c>
      <c r="L6" s="225">
        <v>241.88</v>
      </c>
      <c r="M6" s="225">
        <v>200</v>
      </c>
    </row>
    <row r="7" spans="1:14" x14ac:dyDescent="0.3">
      <c r="A7" s="16" t="s">
        <v>444</v>
      </c>
      <c r="B7" s="26">
        <v>828597</v>
      </c>
      <c r="C7" s="54">
        <v>696.39</v>
      </c>
      <c r="D7" s="225">
        <v>663.02</v>
      </c>
      <c r="E7" s="182">
        <v>243356</v>
      </c>
      <c r="F7" s="225">
        <v>717.04</v>
      </c>
      <c r="G7" s="225">
        <v>709</v>
      </c>
      <c r="H7" s="182">
        <v>94218</v>
      </c>
      <c r="I7" s="225">
        <v>687.63</v>
      </c>
      <c r="J7" s="225">
        <v>661.28</v>
      </c>
      <c r="K7" s="182">
        <v>24042</v>
      </c>
      <c r="L7" s="225">
        <v>846.14</v>
      </c>
      <c r="M7" s="225">
        <v>846</v>
      </c>
    </row>
    <row r="8" spans="1:14" x14ac:dyDescent="0.3">
      <c r="A8" s="16" t="s">
        <v>445</v>
      </c>
      <c r="B8" s="26">
        <v>544709</v>
      </c>
      <c r="C8" s="54">
        <v>1224.6600000000001</v>
      </c>
      <c r="D8" s="225">
        <v>1216.58</v>
      </c>
      <c r="E8" s="182">
        <v>55180</v>
      </c>
      <c r="F8" s="225">
        <v>1156.56</v>
      </c>
      <c r="G8" s="225">
        <v>1133.1500000000001</v>
      </c>
      <c r="H8" s="182">
        <v>19158</v>
      </c>
      <c r="I8" s="225">
        <v>1183.44</v>
      </c>
      <c r="J8" s="225">
        <v>1166.1300000000001</v>
      </c>
      <c r="K8" s="182">
        <v>1</v>
      </c>
      <c r="L8" s="225">
        <v>1293.8800000000001</v>
      </c>
      <c r="M8" s="225">
        <v>1293.8800000000001</v>
      </c>
    </row>
    <row r="9" spans="1:14" x14ac:dyDescent="0.3">
      <c r="A9" s="16" t="s">
        <v>446</v>
      </c>
      <c r="B9" s="26">
        <v>119433</v>
      </c>
      <c r="C9" s="54">
        <v>1684.67</v>
      </c>
      <c r="D9" s="225">
        <v>1659.53</v>
      </c>
      <c r="E9" s="182">
        <v>3559</v>
      </c>
      <c r="F9" s="225">
        <v>1657.88</v>
      </c>
      <c r="G9" s="225">
        <v>1620.41</v>
      </c>
      <c r="H9" s="182">
        <v>2631</v>
      </c>
      <c r="I9" s="225">
        <v>1684.6</v>
      </c>
      <c r="J9" s="225">
        <v>1658.24</v>
      </c>
      <c r="K9" s="182">
        <v>7</v>
      </c>
      <c r="L9" s="225">
        <v>1655.04</v>
      </c>
      <c r="M9" s="225">
        <v>1655.04</v>
      </c>
    </row>
    <row r="10" spans="1:14" x14ac:dyDescent="0.3">
      <c r="A10" s="16" t="s">
        <v>447</v>
      </c>
      <c r="B10" s="26">
        <v>30145</v>
      </c>
      <c r="C10" s="54">
        <v>2200.31</v>
      </c>
      <c r="D10" s="225">
        <v>2184.0300000000002</v>
      </c>
      <c r="E10" s="182">
        <v>658</v>
      </c>
      <c r="F10" s="225">
        <v>2203.0300000000002</v>
      </c>
      <c r="G10" s="225">
        <v>2170.25</v>
      </c>
      <c r="H10" s="182">
        <v>467</v>
      </c>
      <c r="I10" s="225">
        <v>2165.69</v>
      </c>
      <c r="J10" s="225">
        <v>2131.94</v>
      </c>
      <c r="K10" s="182">
        <v>0</v>
      </c>
      <c r="L10" s="225">
        <v>0</v>
      </c>
      <c r="M10" s="225" t="s">
        <v>438</v>
      </c>
    </row>
    <row r="11" spans="1:14" ht="15" customHeight="1" x14ac:dyDescent="0.3">
      <c r="A11" s="16" t="s">
        <v>448</v>
      </c>
      <c r="B11" s="26">
        <v>17533</v>
      </c>
      <c r="C11" s="54">
        <v>3131.52</v>
      </c>
      <c r="D11" s="225">
        <v>2934.67</v>
      </c>
      <c r="E11" s="182">
        <v>511</v>
      </c>
      <c r="F11" s="225">
        <v>3074.82</v>
      </c>
      <c r="G11" s="225">
        <v>2970.54</v>
      </c>
      <c r="H11" s="182">
        <v>154</v>
      </c>
      <c r="I11" s="225">
        <v>3072.43</v>
      </c>
      <c r="J11" s="225">
        <v>2815.47</v>
      </c>
      <c r="K11" s="182">
        <v>0</v>
      </c>
      <c r="L11" s="225">
        <v>0</v>
      </c>
      <c r="M11" s="225" t="s">
        <v>438</v>
      </c>
    </row>
    <row r="12" spans="1:14" s="38" customFormat="1" ht="15.6" x14ac:dyDescent="0.3">
      <c r="A12" s="70" t="s">
        <v>26</v>
      </c>
      <c r="B12" s="53">
        <f>SUM(B6:B11)</f>
        <v>1903574</v>
      </c>
      <c r="C12" s="71"/>
      <c r="D12" s="71"/>
      <c r="E12" s="53">
        <f>SUM(E6:E11)</f>
        <v>641047</v>
      </c>
      <c r="F12" s="71"/>
      <c r="G12" s="71"/>
      <c r="H12" s="53">
        <f>SUM(H6:H11)</f>
        <v>208752</v>
      </c>
      <c r="I12" s="71"/>
      <c r="J12" s="71"/>
      <c r="K12" s="53">
        <f>SUM(K6:K11)</f>
        <v>27038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449</v>
      </c>
      <c r="B14" s="26">
        <v>68861</v>
      </c>
      <c r="C14" s="54">
        <v>72.63</v>
      </c>
      <c r="D14" s="54">
        <v>78.150000000000006</v>
      </c>
      <c r="E14" s="26">
        <v>117870</v>
      </c>
      <c r="F14" s="54">
        <v>68.180000000000007</v>
      </c>
      <c r="G14" s="54">
        <v>72.67</v>
      </c>
      <c r="H14" s="26">
        <v>20502</v>
      </c>
      <c r="I14" s="54">
        <v>63.02</v>
      </c>
      <c r="J14" s="54">
        <v>66.03</v>
      </c>
      <c r="K14" s="26">
        <v>0</v>
      </c>
      <c r="L14" s="54">
        <v>0</v>
      </c>
      <c r="M14" s="54" t="s">
        <v>438</v>
      </c>
      <c r="N14" s="11"/>
    </row>
    <row r="15" spans="1:14" ht="15" customHeight="1" x14ac:dyDescent="0.3">
      <c r="A15" s="16" t="s">
        <v>450</v>
      </c>
      <c r="B15" s="26">
        <v>412915</v>
      </c>
      <c r="C15" s="54">
        <v>162.13999999999999</v>
      </c>
      <c r="D15" s="54">
        <v>169.74</v>
      </c>
      <c r="E15" s="26">
        <v>147126</v>
      </c>
      <c r="F15" s="54">
        <v>147.16</v>
      </c>
      <c r="G15" s="54">
        <v>145.15</v>
      </c>
      <c r="H15" s="26">
        <v>36639</v>
      </c>
      <c r="I15" s="54">
        <v>147.85</v>
      </c>
      <c r="J15" s="54">
        <v>147.38999999999999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3">
      <c r="A16" s="16" t="s">
        <v>451</v>
      </c>
      <c r="B16" s="26">
        <v>324856</v>
      </c>
      <c r="C16" s="54">
        <v>238.29</v>
      </c>
      <c r="D16" s="54">
        <v>235.84</v>
      </c>
      <c r="E16" s="26">
        <v>23259</v>
      </c>
      <c r="F16" s="54">
        <v>234.61</v>
      </c>
      <c r="G16" s="54">
        <v>230.21</v>
      </c>
      <c r="H16" s="26">
        <v>9594</v>
      </c>
      <c r="I16" s="54">
        <v>238.08</v>
      </c>
      <c r="J16" s="54">
        <v>233.44</v>
      </c>
      <c r="K16" s="26">
        <v>0</v>
      </c>
      <c r="L16" s="54">
        <v>0</v>
      </c>
      <c r="M16" s="54" t="s">
        <v>438</v>
      </c>
      <c r="N16" s="11"/>
    </row>
    <row r="17" spans="1:14" x14ac:dyDescent="0.3">
      <c r="A17" s="16" t="s">
        <v>452</v>
      </c>
      <c r="B17" s="26">
        <v>92048</v>
      </c>
      <c r="C17" s="54">
        <v>340.45</v>
      </c>
      <c r="D17" s="54">
        <v>335.33</v>
      </c>
      <c r="E17" s="26">
        <v>4828</v>
      </c>
      <c r="F17" s="54">
        <v>333.85</v>
      </c>
      <c r="G17" s="54">
        <v>328.75</v>
      </c>
      <c r="H17" s="26">
        <v>2009</v>
      </c>
      <c r="I17" s="54">
        <v>338.08</v>
      </c>
      <c r="J17" s="54">
        <v>332.92</v>
      </c>
      <c r="K17" s="26">
        <v>0</v>
      </c>
      <c r="L17" s="54">
        <v>0</v>
      </c>
      <c r="M17" s="54" t="s">
        <v>438</v>
      </c>
      <c r="N17" s="11"/>
    </row>
    <row r="18" spans="1:14" x14ac:dyDescent="0.3">
      <c r="A18" s="16" t="s">
        <v>453</v>
      </c>
      <c r="B18" s="26">
        <v>33603</v>
      </c>
      <c r="C18" s="54">
        <v>439.14</v>
      </c>
      <c r="D18" s="54">
        <v>436.64</v>
      </c>
      <c r="E18" s="26">
        <v>1324</v>
      </c>
      <c r="F18" s="54">
        <v>444.97</v>
      </c>
      <c r="G18" s="54">
        <v>442.16</v>
      </c>
      <c r="H18" s="26">
        <v>605</v>
      </c>
      <c r="I18" s="54">
        <v>442.36</v>
      </c>
      <c r="J18" s="54">
        <v>437.12</v>
      </c>
      <c r="K18" s="26">
        <v>0</v>
      </c>
      <c r="L18" s="54">
        <v>0</v>
      </c>
      <c r="M18" s="54" t="s">
        <v>438</v>
      </c>
    </row>
    <row r="19" spans="1:14" x14ac:dyDescent="0.3">
      <c r="A19" s="75" t="s">
        <v>454</v>
      </c>
      <c r="B19" s="26">
        <v>22313</v>
      </c>
      <c r="C19" s="54">
        <v>621.29</v>
      </c>
      <c r="D19" s="54">
        <v>592.13</v>
      </c>
      <c r="E19" s="26">
        <v>701</v>
      </c>
      <c r="F19" s="54">
        <v>608.37</v>
      </c>
      <c r="G19" s="54">
        <v>576.38</v>
      </c>
      <c r="H19" s="26">
        <v>364</v>
      </c>
      <c r="I19" s="54">
        <v>612.27</v>
      </c>
      <c r="J19" s="54">
        <v>576.87</v>
      </c>
      <c r="K19" s="26">
        <v>0</v>
      </c>
      <c r="L19" s="54">
        <v>0</v>
      </c>
      <c r="M19" s="54" t="s">
        <v>438</v>
      </c>
    </row>
    <row r="20" spans="1:14" x14ac:dyDescent="0.3">
      <c r="A20" s="16" t="s">
        <v>455</v>
      </c>
      <c r="B20" s="26">
        <v>661</v>
      </c>
      <c r="C20" s="54">
        <v>1165.52</v>
      </c>
      <c r="D20" s="54">
        <v>1116.53</v>
      </c>
      <c r="E20" s="26">
        <v>21</v>
      </c>
      <c r="F20" s="54">
        <v>1105.21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3">
      <c r="A21" s="16" t="s">
        <v>456</v>
      </c>
      <c r="B21" s="26">
        <v>48</v>
      </c>
      <c r="C21" s="54">
        <v>1688.35</v>
      </c>
      <c r="D21" s="54">
        <v>1671.53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3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3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6" x14ac:dyDescent="0.3">
      <c r="A24" s="70" t="s">
        <v>28</v>
      </c>
      <c r="B24" s="53">
        <f>SUM(B14:B23)</f>
        <v>955311</v>
      </c>
      <c r="C24" s="71"/>
      <c r="D24" s="71"/>
      <c r="E24" s="53">
        <f>SUM(E14:E23)</f>
        <v>295131</v>
      </c>
      <c r="F24" s="71"/>
      <c r="G24" s="71"/>
      <c r="H24" s="53">
        <f>SUM(H14:H23)</f>
        <v>69722</v>
      </c>
      <c r="I24" s="71"/>
      <c r="J24" s="71"/>
      <c r="K24" s="53">
        <f>SUM(K14:K23)</f>
        <v>1</v>
      </c>
      <c r="L24" s="71"/>
      <c r="M24" s="71"/>
    </row>
    <row r="25" spans="1:14" x14ac:dyDescent="0.3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449</v>
      </c>
      <c r="B26" s="182">
        <v>168551</v>
      </c>
      <c r="C26" s="225">
        <v>73.03</v>
      </c>
      <c r="D26" s="225">
        <v>74.739999999999995</v>
      </c>
      <c r="E26" s="26">
        <v>60151</v>
      </c>
      <c r="F26" s="54">
        <v>47.17</v>
      </c>
      <c r="G26" s="54">
        <v>44.47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3">
      <c r="A27" s="16" t="s">
        <v>450</v>
      </c>
      <c r="B27" s="182">
        <v>159483</v>
      </c>
      <c r="C27" s="225">
        <v>130.84</v>
      </c>
      <c r="D27" s="225">
        <v>121.47</v>
      </c>
      <c r="E27" s="26">
        <v>12703</v>
      </c>
      <c r="F27" s="54">
        <v>139.11000000000001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4" x14ac:dyDescent="0.3">
      <c r="A28" s="16" t="s">
        <v>451</v>
      </c>
      <c r="B28" s="182">
        <v>11676</v>
      </c>
      <c r="C28" s="225">
        <v>235.74</v>
      </c>
      <c r="D28" s="225">
        <v>228.16</v>
      </c>
      <c r="E28" s="26">
        <v>1070</v>
      </c>
      <c r="F28" s="54">
        <v>245.66</v>
      </c>
      <c r="G28" s="54">
        <v>246.4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4" ht="15" customHeight="1" x14ac:dyDescent="0.3">
      <c r="A29" s="16" t="s">
        <v>452</v>
      </c>
      <c r="B29" s="182">
        <v>3742</v>
      </c>
      <c r="C29" s="225">
        <v>354.47</v>
      </c>
      <c r="D29" s="225">
        <v>357.28</v>
      </c>
      <c r="E29" s="26">
        <v>1128</v>
      </c>
      <c r="F29" s="54">
        <v>345.58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4" ht="15" customHeight="1" x14ac:dyDescent="0.3">
      <c r="A30" s="16" t="s">
        <v>453</v>
      </c>
      <c r="B30" s="182">
        <v>4819</v>
      </c>
      <c r="C30" s="225">
        <v>458.03</v>
      </c>
      <c r="D30" s="225">
        <v>464</v>
      </c>
      <c r="E30" s="26">
        <v>543</v>
      </c>
      <c r="F30" s="54">
        <v>458.95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4" ht="15" customHeight="1" x14ac:dyDescent="0.3">
      <c r="A31" s="75" t="s">
        <v>454</v>
      </c>
      <c r="B31" s="182">
        <v>4148</v>
      </c>
      <c r="C31" s="225">
        <v>537.45000000000005</v>
      </c>
      <c r="D31" s="225">
        <v>512</v>
      </c>
      <c r="E31" s="26">
        <v>218</v>
      </c>
      <c r="F31" s="54">
        <v>531.14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6" x14ac:dyDescent="0.3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3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3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3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6" x14ac:dyDescent="0.3">
      <c r="A36" s="70" t="s">
        <v>649</v>
      </c>
      <c r="B36" s="53">
        <f>SUM(B26:B35)</f>
        <v>352419</v>
      </c>
      <c r="C36" s="71"/>
      <c r="D36" s="71"/>
      <c r="E36" s="53">
        <f>SUM(E26:E35)</f>
        <v>75813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443</v>
      </c>
      <c r="B38" s="182">
        <v>15598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17620</v>
      </c>
      <c r="L38" s="54">
        <v>300.33999999999997</v>
      </c>
      <c r="M38" s="54">
        <v>387.9</v>
      </c>
    </row>
    <row r="39" spans="1:13" x14ac:dyDescent="0.3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3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3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3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3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6" x14ac:dyDescent="0.3">
      <c r="A44" s="70" t="s">
        <v>612</v>
      </c>
      <c r="B44" s="72">
        <f>SUM(B38:B43)</f>
        <v>15598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17620</v>
      </c>
      <c r="L44" s="71"/>
      <c r="M44" s="71"/>
    </row>
    <row r="45" spans="1:13" x14ac:dyDescent="0.3">
      <c r="A45" s="10" t="s">
        <v>601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3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3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3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3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3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6" x14ac:dyDescent="0.3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F16" sqref="F16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  <col min="17" max="17" width="11.6640625" bestFit="1" customWidth="1"/>
  </cols>
  <sheetData>
    <row r="1" spans="1:17" ht="15.6" x14ac:dyDescent="0.3">
      <c r="A1" s="407" t="s">
        <v>698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7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7" ht="15.6" x14ac:dyDescent="0.3">
      <c r="A3" s="418" t="s">
        <v>573</v>
      </c>
      <c r="B3" s="416" t="s">
        <v>5</v>
      </c>
      <c r="C3" s="416"/>
      <c r="D3" s="416"/>
      <c r="E3" s="416" t="s">
        <v>6</v>
      </c>
      <c r="F3" s="416"/>
      <c r="G3" s="416"/>
      <c r="H3" s="416" t="s">
        <v>19</v>
      </c>
      <c r="I3" s="416"/>
      <c r="J3" s="416"/>
      <c r="K3" s="416" t="s">
        <v>20</v>
      </c>
      <c r="L3" s="416"/>
      <c r="M3" s="416"/>
      <c r="N3" s="416" t="s">
        <v>571</v>
      </c>
      <c r="O3" s="417"/>
    </row>
    <row r="4" spans="1:17" ht="32.25" customHeight="1" thickBot="1" x14ac:dyDescent="0.35">
      <c r="A4" s="419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3">
      <c r="A5" s="242" t="s">
        <v>509</v>
      </c>
      <c r="B5" s="202">
        <v>1548173</v>
      </c>
      <c r="C5" s="203">
        <v>1271289220.6400001</v>
      </c>
      <c r="D5" s="140">
        <v>821.15</v>
      </c>
      <c r="E5" s="202">
        <v>545659</v>
      </c>
      <c r="F5" s="203">
        <v>307803797.18000001</v>
      </c>
      <c r="G5" s="140">
        <v>564.1</v>
      </c>
      <c r="H5" s="202">
        <v>198316</v>
      </c>
      <c r="I5" s="203">
        <v>119125200.2</v>
      </c>
      <c r="J5" s="140">
        <v>600.67999999999995</v>
      </c>
      <c r="K5" s="202">
        <v>24528</v>
      </c>
      <c r="L5" s="203">
        <v>20518985.960000001</v>
      </c>
      <c r="M5" s="140">
        <v>836.55</v>
      </c>
      <c r="N5" s="204">
        <v>2316676</v>
      </c>
      <c r="O5" s="205">
        <v>1718737203.98</v>
      </c>
    </row>
    <row r="6" spans="1:17" x14ac:dyDescent="0.3">
      <c r="A6" s="196" t="s">
        <v>424</v>
      </c>
      <c r="B6" s="17">
        <v>352029</v>
      </c>
      <c r="C6" s="18">
        <v>420757642.76999998</v>
      </c>
      <c r="D6" s="18">
        <v>1195.24</v>
      </c>
      <c r="E6" s="17">
        <v>94369</v>
      </c>
      <c r="F6" s="18">
        <v>64737067.659999996</v>
      </c>
      <c r="G6" s="58">
        <v>686</v>
      </c>
      <c r="H6" s="17">
        <v>10316</v>
      </c>
      <c r="I6" s="18">
        <v>10550828.59</v>
      </c>
      <c r="J6" s="18">
        <v>1022.76</v>
      </c>
      <c r="K6" s="17">
        <v>2508</v>
      </c>
      <c r="L6" s="18">
        <v>558021.76</v>
      </c>
      <c r="M6" s="58">
        <v>222.5</v>
      </c>
      <c r="N6" s="206">
        <v>459222</v>
      </c>
      <c r="O6" s="207">
        <v>496603560.77999997</v>
      </c>
    </row>
    <row r="7" spans="1:17" x14ac:dyDescent="0.3">
      <c r="A7" s="196" t="s">
        <v>600</v>
      </c>
      <c r="B7" s="17">
        <v>15598</v>
      </c>
      <c r="C7" s="18">
        <v>6051310.7999999998</v>
      </c>
      <c r="D7" s="58">
        <v>387.95</v>
      </c>
      <c r="E7" s="17"/>
      <c r="F7" s="18"/>
      <c r="G7" s="58"/>
      <c r="H7" s="58"/>
      <c r="I7" s="18"/>
      <c r="J7" s="18"/>
      <c r="K7" s="17">
        <v>17620</v>
      </c>
      <c r="L7" s="18">
        <v>5291998.4800000004</v>
      </c>
      <c r="M7" s="58">
        <v>300.33999999999997</v>
      </c>
      <c r="N7" s="206">
        <v>33218</v>
      </c>
      <c r="O7" s="207">
        <v>11343309.279999999</v>
      </c>
    </row>
    <row r="8" spans="1:17" x14ac:dyDescent="0.3">
      <c r="A8" s="243" t="s">
        <v>500</v>
      </c>
      <c r="B8" s="17">
        <v>3056</v>
      </c>
      <c r="C8" s="18">
        <v>6581345.9699999997</v>
      </c>
      <c r="D8" s="18">
        <v>2153.58</v>
      </c>
      <c r="E8" s="58">
        <v>992</v>
      </c>
      <c r="F8" s="18">
        <v>1011929.25</v>
      </c>
      <c r="G8" s="18">
        <v>1020.09</v>
      </c>
      <c r="H8" s="58">
        <v>120</v>
      </c>
      <c r="I8" s="18">
        <v>142618.79999999999</v>
      </c>
      <c r="J8" s="18">
        <v>1188.49</v>
      </c>
      <c r="K8" s="17"/>
      <c r="L8" s="18"/>
      <c r="M8" s="58"/>
      <c r="N8" s="206">
        <v>4168</v>
      </c>
      <c r="O8" s="207">
        <v>7735894.0199999996</v>
      </c>
    </row>
    <row r="9" spans="1:17" x14ac:dyDescent="0.3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5">
        <v>5</v>
      </c>
      <c r="O9" s="207">
        <v>4951.88</v>
      </c>
    </row>
    <row r="10" spans="1:17" x14ac:dyDescent="0.3">
      <c r="A10" s="196" t="s">
        <v>389</v>
      </c>
      <c r="B10" s="58">
        <v>6</v>
      </c>
      <c r="C10" s="18">
        <v>5999.11</v>
      </c>
      <c r="D10" s="58">
        <v>999.85</v>
      </c>
      <c r="E10" s="58">
        <v>22</v>
      </c>
      <c r="F10" s="18">
        <v>11469.41</v>
      </c>
      <c r="G10" s="58">
        <v>521.34</v>
      </c>
      <c r="H10" s="58"/>
      <c r="I10" s="58"/>
      <c r="J10" s="58"/>
      <c r="K10" s="58"/>
      <c r="L10" s="18"/>
      <c r="M10" s="58"/>
      <c r="N10" s="405">
        <v>28</v>
      </c>
      <c r="O10" s="207">
        <v>17468.52</v>
      </c>
      <c r="Q10" s="8"/>
    </row>
    <row r="11" spans="1:17" ht="15" thickBot="1" x14ac:dyDescent="0.35">
      <c r="A11" s="244" t="s">
        <v>563</v>
      </c>
      <c r="B11" s="208">
        <v>307</v>
      </c>
      <c r="C11" s="209">
        <v>124172.51</v>
      </c>
      <c r="D11" s="208">
        <v>404.47</v>
      </c>
      <c r="E11" s="208">
        <v>5</v>
      </c>
      <c r="F11" s="209">
        <v>4588.04</v>
      </c>
      <c r="G11" s="208">
        <v>917.61</v>
      </c>
      <c r="H11" s="208"/>
      <c r="I11" s="208"/>
      <c r="J11" s="208"/>
      <c r="K11" s="208"/>
      <c r="L11" s="208"/>
      <c r="M11" s="208"/>
      <c r="N11" s="406">
        <v>312</v>
      </c>
      <c r="O11" s="210">
        <v>128760.55</v>
      </c>
      <c r="Q11" s="9"/>
    </row>
    <row r="12" spans="1:17" x14ac:dyDescent="0.3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3">
      <c r="A13" s="407" t="s">
        <v>696</v>
      </c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407"/>
      <c r="M13" s="407"/>
      <c r="N13" s="407"/>
      <c r="O13" s="407"/>
    </row>
    <row r="14" spans="1:17" ht="16.2" thickBot="1" x14ac:dyDescent="0.35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6" x14ac:dyDescent="0.3">
      <c r="A15" s="418" t="s">
        <v>573</v>
      </c>
      <c r="B15" s="416" t="s">
        <v>5</v>
      </c>
      <c r="C15" s="416"/>
      <c r="D15" s="416"/>
      <c r="E15" s="416" t="s">
        <v>6</v>
      </c>
      <c r="F15" s="416"/>
      <c r="G15" s="416"/>
      <c r="H15" s="416" t="s">
        <v>19</v>
      </c>
      <c r="I15" s="416"/>
      <c r="J15" s="416"/>
      <c r="K15" s="416" t="s">
        <v>20</v>
      </c>
      <c r="L15" s="416"/>
      <c r="M15" s="416"/>
      <c r="N15" s="416" t="s">
        <v>571</v>
      </c>
      <c r="O15" s="417"/>
    </row>
    <row r="16" spans="1:17" ht="31.8" thickBot="1" x14ac:dyDescent="0.35">
      <c r="A16" s="419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3">
      <c r="A17" s="295" t="s">
        <v>563</v>
      </c>
      <c r="B17" s="202">
        <v>949891</v>
      </c>
      <c r="C17" s="203">
        <v>207345830.63999999</v>
      </c>
      <c r="D17" s="140">
        <v>218.28</v>
      </c>
      <c r="E17" s="202">
        <v>295039</v>
      </c>
      <c r="F17" s="203">
        <v>37785095.740000002</v>
      </c>
      <c r="G17" s="140">
        <v>128.07</v>
      </c>
      <c r="H17" s="202">
        <v>69701</v>
      </c>
      <c r="I17" s="203">
        <v>10168338.810000001</v>
      </c>
      <c r="J17" s="140">
        <v>145.88999999999999</v>
      </c>
      <c r="K17" s="140">
        <v>1</v>
      </c>
      <c r="L17" s="140">
        <v>143.53</v>
      </c>
      <c r="M17" s="140">
        <v>143.53</v>
      </c>
      <c r="N17" s="204">
        <v>1314632</v>
      </c>
      <c r="O17" s="205">
        <v>255299408.72</v>
      </c>
    </row>
    <row r="18" spans="1:15" x14ac:dyDescent="0.3">
      <c r="A18" s="196" t="s">
        <v>583</v>
      </c>
      <c r="B18" s="17">
        <v>3642</v>
      </c>
      <c r="C18" s="18">
        <v>1956859.88</v>
      </c>
      <c r="D18" s="58">
        <v>537.29999999999995</v>
      </c>
      <c r="E18" s="58">
        <v>74</v>
      </c>
      <c r="F18" s="18">
        <v>9493.77</v>
      </c>
      <c r="G18" s="58">
        <v>128.29</v>
      </c>
      <c r="H18" s="58">
        <v>17</v>
      </c>
      <c r="I18" s="18">
        <v>3727.79</v>
      </c>
      <c r="J18" s="58">
        <v>219.28</v>
      </c>
      <c r="K18" s="58"/>
      <c r="L18" s="58"/>
      <c r="M18" s="58"/>
      <c r="N18" s="206">
        <v>3733</v>
      </c>
      <c r="O18" s="207">
        <v>1970081.44</v>
      </c>
    </row>
    <row r="19" spans="1:15" x14ac:dyDescent="0.3">
      <c r="A19" s="196" t="s">
        <v>323</v>
      </c>
      <c r="B19" s="17">
        <v>1439</v>
      </c>
      <c r="C19" s="18">
        <v>754312.46</v>
      </c>
      <c r="D19" s="58">
        <v>524.19000000000005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1439</v>
      </c>
      <c r="O19" s="207">
        <v>754312.46</v>
      </c>
    </row>
    <row r="20" spans="1:15" x14ac:dyDescent="0.3">
      <c r="A20" s="196" t="s">
        <v>433</v>
      </c>
      <c r="B20" s="58">
        <v>327</v>
      </c>
      <c r="C20" s="18">
        <v>120488.63</v>
      </c>
      <c r="D20" s="58">
        <v>368.47</v>
      </c>
      <c r="E20" s="58">
        <v>16</v>
      </c>
      <c r="F20" s="18">
        <v>3441.21</v>
      </c>
      <c r="G20" s="58">
        <v>215.08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5">
        <v>347</v>
      </c>
      <c r="O20" s="207">
        <v>124610.5</v>
      </c>
    </row>
    <row r="21" spans="1:15" ht="15" thickBot="1" x14ac:dyDescent="0.35">
      <c r="A21" s="244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6">
        <v>14</v>
      </c>
      <c r="O21" s="210">
        <v>6890.38</v>
      </c>
    </row>
    <row r="22" spans="1:15" x14ac:dyDescent="0.3">
      <c r="A22" s="2"/>
      <c r="B22" s="331"/>
      <c r="C22" s="255"/>
      <c r="D22" s="331"/>
      <c r="E22" s="331"/>
      <c r="F22" s="255"/>
      <c r="G22" s="331"/>
      <c r="H22" s="331"/>
      <c r="I22" s="255"/>
      <c r="J22" s="331"/>
      <c r="K22" s="331"/>
      <c r="L22" s="331"/>
      <c r="M22" s="331"/>
      <c r="N22" s="300"/>
      <c r="O22" s="256"/>
    </row>
    <row r="23" spans="1:15" ht="15.6" x14ac:dyDescent="0.3">
      <c r="A23" s="407" t="s">
        <v>697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</row>
    <row r="24" spans="1:15" ht="16.2" thickBot="1" x14ac:dyDescent="0.35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6" x14ac:dyDescent="0.3">
      <c r="A25" s="418" t="s">
        <v>573</v>
      </c>
      <c r="B25" s="416" t="s">
        <v>5</v>
      </c>
      <c r="C25" s="416"/>
      <c r="D25" s="416"/>
      <c r="E25" s="416" t="s">
        <v>6</v>
      </c>
      <c r="F25" s="416"/>
      <c r="G25" s="416"/>
      <c r="H25" s="416" t="s">
        <v>19</v>
      </c>
      <c r="I25" s="416"/>
      <c r="J25" s="416"/>
      <c r="K25" s="416" t="s">
        <v>20</v>
      </c>
      <c r="L25" s="416"/>
      <c r="M25" s="416"/>
      <c r="N25" s="416" t="s">
        <v>571</v>
      </c>
      <c r="O25" s="417"/>
    </row>
    <row r="26" spans="1:15" ht="31.2" x14ac:dyDescent="0.3">
      <c r="A26" s="419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" thickBot="1" x14ac:dyDescent="0.35">
      <c r="A27" s="244" t="s">
        <v>498</v>
      </c>
      <c r="B27" s="265">
        <v>352419</v>
      </c>
      <c r="C27" s="209">
        <v>41692280.219999999</v>
      </c>
      <c r="D27" s="209">
        <v>1125.67</v>
      </c>
      <c r="E27" s="265">
        <v>75813</v>
      </c>
      <c r="F27" s="209">
        <v>5622144</v>
      </c>
      <c r="G27" s="208">
        <v>744.58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6">
        <v>428248</v>
      </c>
      <c r="O27" s="210">
        <v>47320901.659999996</v>
      </c>
    </row>
    <row r="28" spans="1:15" x14ac:dyDescent="0.3">
      <c r="N28" s="8"/>
      <c r="O28" s="9"/>
    </row>
    <row r="29" spans="1:15" x14ac:dyDescent="0.3">
      <c r="N29" s="8"/>
      <c r="O29" s="9"/>
    </row>
    <row r="30" spans="1:15" x14ac:dyDescent="0.3">
      <c r="N30" s="8"/>
      <c r="O30" s="9"/>
    </row>
    <row r="31" spans="1:15" x14ac:dyDescent="0.3">
      <c r="N31" s="8"/>
      <c r="O31" s="9"/>
    </row>
  </sheetData>
  <mergeCells count="21"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  <mergeCell ref="A25:A26"/>
    <mergeCell ref="B25:D25"/>
    <mergeCell ref="E25:G25"/>
    <mergeCell ref="H25:J25"/>
    <mergeCell ref="K25:M25"/>
    <mergeCell ref="N25:O25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A1048576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s="2" customFormat="1" ht="15.6" x14ac:dyDescent="0.3">
      <c r="A1" s="407"/>
      <c r="B1" s="407"/>
      <c r="C1" s="407"/>
      <c r="D1" s="407"/>
      <c r="E1" s="407"/>
      <c r="F1" s="407"/>
      <c r="G1" s="407"/>
      <c r="H1" s="407"/>
      <c r="I1" s="407"/>
      <c r="J1" s="407"/>
    </row>
    <row r="2" spans="1:10" x14ac:dyDescent="0.3">
      <c r="I2"/>
    </row>
    <row r="3" spans="1:10" ht="62.4" x14ac:dyDescent="0.3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0" t="s">
        <v>631</v>
      </c>
      <c r="I3" s="260" t="s">
        <v>632</v>
      </c>
      <c r="J3" s="260" t="s">
        <v>506</v>
      </c>
    </row>
    <row r="4" spans="1:10" x14ac:dyDescent="0.3">
      <c r="A4" s="261" t="s">
        <v>633</v>
      </c>
      <c r="B4" s="6">
        <v>326</v>
      </c>
      <c r="C4" s="6">
        <v>9140</v>
      </c>
      <c r="D4" s="6">
        <v>2283</v>
      </c>
      <c r="E4" s="6">
        <v>0</v>
      </c>
      <c r="F4" s="6">
        <v>0</v>
      </c>
      <c r="G4" s="6">
        <v>11749</v>
      </c>
      <c r="H4" s="13">
        <v>5827725.8300000001</v>
      </c>
      <c r="I4" s="13">
        <v>1716.77</v>
      </c>
      <c r="J4" s="13">
        <v>306285.52</v>
      </c>
    </row>
    <row r="5" spans="1:10" x14ac:dyDescent="0.3">
      <c r="A5" s="261" t="s">
        <v>645</v>
      </c>
      <c r="B5" s="6">
        <v>0</v>
      </c>
      <c r="C5" s="6">
        <v>0</v>
      </c>
      <c r="D5" s="6">
        <v>0</v>
      </c>
      <c r="E5" s="6">
        <v>2508</v>
      </c>
      <c r="F5" s="6">
        <v>0</v>
      </c>
      <c r="G5" s="6">
        <v>2508</v>
      </c>
      <c r="H5" s="13">
        <v>558021.76</v>
      </c>
      <c r="I5" s="13">
        <v>0</v>
      </c>
      <c r="J5" s="13">
        <v>4369.21</v>
      </c>
    </row>
    <row r="6" spans="1:10" x14ac:dyDescent="0.3">
      <c r="A6" s="7" t="s">
        <v>569</v>
      </c>
      <c r="B6" s="6">
        <v>351703</v>
      </c>
      <c r="C6" s="6">
        <v>85229</v>
      </c>
      <c r="D6" s="6">
        <v>8033</v>
      </c>
      <c r="E6" s="6">
        <v>0</v>
      </c>
      <c r="F6" s="6">
        <v>0</v>
      </c>
      <c r="G6" s="6">
        <v>444965</v>
      </c>
      <c r="H6" s="13">
        <v>490217813.19</v>
      </c>
      <c r="I6" s="13">
        <v>7489196.8600000003</v>
      </c>
      <c r="J6" s="13">
        <v>26454330.289999999</v>
      </c>
    </row>
    <row r="7" spans="1:10" x14ac:dyDescent="0.3">
      <c r="A7" s="7" t="s">
        <v>324</v>
      </c>
      <c r="B7" s="6">
        <v>440189</v>
      </c>
      <c r="C7" s="6">
        <v>142725</v>
      </c>
      <c r="D7" s="6">
        <v>65268</v>
      </c>
      <c r="E7" s="6">
        <v>0</v>
      </c>
      <c r="F7" s="6">
        <v>0</v>
      </c>
      <c r="G7" s="6">
        <v>648182</v>
      </c>
      <c r="H7" s="13">
        <v>451046581.43000001</v>
      </c>
      <c r="I7" s="13">
        <v>3582932.79</v>
      </c>
      <c r="J7" s="13">
        <v>25898780.190000001</v>
      </c>
    </row>
    <row r="8" spans="1:10" x14ac:dyDescent="0.3">
      <c r="A8" s="7" t="s">
        <v>325</v>
      </c>
      <c r="B8" s="6">
        <v>274</v>
      </c>
      <c r="C8" s="6">
        <v>63</v>
      </c>
      <c r="D8" s="6">
        <v>2</v>
      </c>
      <c r="E8" s="6">
        <v>0</v>
      </c>
      <c r="F8" s="6">
        <v>0</v>
      </c>
      <c r="G8" s="6">
        <v>339</v>
      </c>
      <c r="H8" s="13">
        <v>301971.71000000002</v>
      </c>
      <c r="I8" s="13">
        <v>3344.26</v>
      </c>
      <c r="J8" s="13">
        <v>17781.04</v>
      </c>
    </row>
    <row r="9" spans="1:10" x14ac:dyDescent="0.3">
      <c r="A9" s="7" t="s">
        <v>326</v>
      </c>
      <c r="B9" s="6">
        <v>8488</v>
      </c>
      <c r="C9" s="6">
        <v>1715</v>
      </c>
      <c r="D9" s="6">
        <v>585</v>
      </c>
      <c r="E9" s="6">
        <v>0</v>
      </c>
      <c r="F9" s="6">
        <v>0</v>
      </c>
      <c r="G9" s="6">
        <v>10788</v>
      </c>
      <c r="H9" s="13">
        <v>9754686.4600000009</v>
      </c>
      <c r="I9" s="13">
        <v>30010.5</v>
      </c>
      <c r="J9" s="13">
        <v>566240.56000000006</v>
      </c>
    </row>
    <row r="10" spans="1:10" x14ac:dyDescent="0.3">
      <c r="A10" s="7" t="s">
        <v>327</v>
      </c>
      <c r="B10" s="6">
        <v>1007</v>
      </c>
      <c r="C10" s="6">
        <v>347</v>
      </c>
      <c r="D10" s="6">
        <v>110</v>
      </c>
      <c r="E10" s="6">
        <v>0</v>
      </c>
      <c r="F10" s="6">
        <v>0</v>
      </c>
      <c r="G10" s="6">
        <v>1464</v>
      </c>
      <c r="H10" s="13">
        <v>3164368.11</v>
      </c>
      <c r="I10" s="13">
        <v>293997.40000000002</v>
      </c>
      <c r="J10" s="13">
        <v>178000.96</v>
      </c>
    </row>
    <row r="11" spans="1:10" x14ac:dyDescent="0.3">
      <c r="A11" s="7" t="s">
        <v>538</v>
      </c>
      <c r="B11" s="6">
        <v>1244</v>
      </c>
      <c r="C11" s="6">
        <v>132</v>
      </c>
      <c r="D11" s="6">
        <v>28</v>
      </c>
      <c r="E11" s="6">
        <v>7</v>
      </c>
      <c r="F11" s="6">
        <v>0</v>
      </c>
      <c r="G11" s="6">
        <v>1411</v>
      </c>
      <c r="H11" s="13">
        <v>1892227.24</v>
      </c>
      <c r="I11" s="13">
        <v>56305.65</v>
      </c>
      <c r="J11" s="13">
        <v>101064.11</v>
      </c>
    </row>
    <row r="12" spans="1:10" x14ac:dyDescent="0.3">
      <c r="A12" s="7" t="s">
        <v>328</v>
      </c>
      <c r="B12" s="6">
        <v>10922</v>
      </c>
      <c r="C12" s="6">
        <v>1637</v>
      </c>
      <c r="D12" s="6">
        <v>270</v>
      </c>
      <c r="E12" s="6">
        <v>0</v>
      </c>
      <c r="F12" s="6">
        <v>0</v>
      </c>
      <c r="G12" s="6">
        <v>12829</v>
      </c>
      <c r="H12" s="13">
        <v>16126362.220000001</v>
      </c>
      <c r="I12" s="13">
        <v>513758.21</v>
      </c>
      <c r="J12" s="13">
        <v>803457.65</v>
      </c>
    </row>
    <row r="13" spans="1:10" x14ac:dyDescent="0.3">
      <c r="A13" s="7" t="s">
        <v>329</v>
      </c>
      <c r="B13" s="6">
        <v>3056</v>
      </c>
      <c r="C13" s="6">
        <v>992</v>
      </c>
      <c r="D13" s="6">
        <v>120</v>
      </c>
      <c r="E13" s="6">
        <v>0</v>
      </c>
      <c r="F13" s="6">
        <v>0</v>
      </c>
      <c r="G13" s="6">
        <v>4168</v>
      </c>
      <c r="H13" s="13">
        <v>7735894.0199999996</v>
      </c>
      <c r="I13" s="13">
        <v>635935.52</v>
      </c>
      <c r="J13" s="13">
        <v>387764.47</v>
      </c>
    </row>
    <row r="14" spans="1:10" x14ac:dyDescent="0.3">
      <c r="A14" s="7" t="s">
        <v>330</v>
      </c>
      <c r="B14" s="6">
        <v>4728</v>
      </c>
      <c r="C14" s="6">
        <v>1234</v>
      </c>
      <c r="D14" s="6">
        <v>131</v>
      </c>
      <c r="E14" s="6">
        <v>42</v>
      </c>
      <c r="F14" s="6">
        <v>0</v>
      </c>
      <c r="G14" s="6">
        <v>6135</v>
      </c>
      <c r="H14" s="13">
        <v>7727710.25</v>
      </c>
      <c r="I14" s="13">
        <v>253877.2</v>
      </c>
      <c r="J14" s="13">
        <v>424732.51</v>
      </c>
    </row>
    <row r="15" spans="1:10" x14ac:dyDescent="0.3">
      <c r="A15" s="7" t="s">
        <v>331</v>
      </c>
      <c r="B15" s="6">
        <v>2065</v>
      </c>
      <c r="C15" s="6">
        <v>315</v>
      </c>
      <c r="D15" s="6">
        <v>90</v>
      </c>
      <c r="E15" s="6">
        <v>0</v>
      </c>
      <c r="F15" s="6">
        <v>0</v>
      </c>
      <c r="G15" s="6">
        <v>2470</v>
      </c>
      <c r="H15" s="13">
        <v>3675735.51</v>
      </c>
      <c r="I15" s="13">
        <v>174879.82</v>
      </c>
      <c r="J15" s="13">
        <v>207018.53</v>
      </c>
    </row>
    <row r="16" spans="1:10" x14ac:dyDescent="0.3">
      <c r="A16" s="7" t="s">
        <v>332</v>
      </c>
      <c r="B16" s="6">
        <v>523</v>
      </c>
      <c r="C16" s="6">
        <v>121</v>
      </c>
      <c r="D16" s="6">
        <v>0</v>
      </c>
      <c r="E16" s="6">
        <v>3</v>
      </c>
      <c r="F16" s="6">
        <v>0</v>
      </c>
      <c r="G16" s="6">
        <v>647</v>
      </c>
      <c r="H16" s="13">
        <v>819165.8</v>
      </c>
      <c r="I16" s="13">
        <v>33043.440000000002</v>
      </c>
      <c r="J16" s="13">
        <v>43150.79</v>
      </c>
    </row>
    <row r="17" spans="1:10" x14ac:dyDescent="0.3">
      <c r="A17" s="7" t="s">
        <v>333</v>
      </c>
      <c r="B17" s="6">
        <v>37304</v>
      </c>
      <c r="C17" s="6">
        <v>7662</v>
      </c>
      <c r="D17" s="6">
        <v>1007</v>
      </c>
      <c r="E17" s="6">
        <v>303</v>
      </c>
      <c r="F17" s="6">
        <v>0</v>
      </c>
      <c r="G17" s="6">
        <v>46276</v>
      </c>
      <c r="H17" s="13">
        <v>64825256.460000001</v>
      </c>
      <c r="I17" s="13">
        <v>2312989.5299999998</v>
      </c>
      <c r="J17" s="13">
        <v>3449596.64</v>
      </c>
    </row>
    <row r="18" spans="1:10" x14ac:dyDescent="0.3">
      <c r="A18" s="7" t="s">
        <v>334</v>
      </c>
      <c r="B18" s="6">
        <v>154586</v>
      </c>
      <c r="C18" s="6">
        <v>81454</v>
      </c>
      <c r="D18" s="6">
        <v>21851</v>
      </c>
      <c r="E18" s="6">
        <v>3053</v>
      </c>
      <c r="F18" s="6">
        <v>0</v>
      </c>
      <c r="G18" s="6">
        <v>260944</v>
      </c>
      <c r="H18" s="13">
        <v>214187587.33000001</v>
      </c>
      <c r="I18" s="13">
        <v>291834.78000000003</v>
      </c>
      <c r="J18" s="13">
        <v>10510811.470000001</v>
      </c>
    </row>
    <row r="19" spans="1:10" x14ac:dyDescent="0.3">
      <c r="A19" s="7" t="s">
        <v>358</v>
      </c>
      <c r="B19" s="6">
        <v>1148</v>
      </c>
      <c r="C19" s="6">
        <v>434</v>
      </c>
      <c r="D19" s="6">
        <v>46</v>
      </c>
      <c r="E19" s="6">
        <v>5</v>
      </c>
      <c r="F19" s="6">
        <v>0</v>
      </c>
      <c r="G19" s="6">
        <v>1633</v>
      </c>
      <c r="H19" s="13">
        <v>1203627.25</v>
      </c>
      <c r="I19" s="13">
        <v>14151.11</v>
      </c>
      <c r="J19" s="13">
        <v>68335.490000000005</v>
      </c>
    </row>
    <row r="20" spans="1:10" x14ac:dyDescent="0.3">
      <c r="A20" s="7" t="s">
        <v>359</v>
      </c>
      <c r="B20" s="6">
        <v>12622</v>
      </c>
      <c r="C20" s="6">
        <v>4273</v>
      </c>
      <c r="D20" s="6">
        <v>558</v>
      </c>
      <c r="E20" s="6">
        <v>0</v>
      </c>
      <c r="F20" s="6">
        <v>0</v>
      </c>
      <c r="G20" s="6">
        <v>17453</v>
      </c>
      <c r="H20" s="13">
        <v>12271396.84</v>
      </c>
      <c r="I20" s="13">
        <v>286587.2</v>
      </c>
      <c r="J20" s="13">
        <v>678975.39</v>
      </c>
    </row>
    <row r="21" spans="1:10" x14ac:dyDescent="0.3">
      <c r="A21" s="7" t="s">
        <v>335</v>
      </c>
      <c r="B21" s="6">
        <v>13431</v>
      </c>
      <c r="C21" s="6">
        <v>5908</v>
      </c>
      <c r="D21" s="6">
        <v>302</v>
      </c>
      <c r="E21" s="6">
        <v>162</v>
      </c>
      <c r="F21" s="6">
        <v>0</v>
      </c>
      <c r="G21" s="6">
        <v>19803</v>
      </c>
      <c r="H21" s="13">
        <v>22120754.719999999</v>
      </c>
      <c r="I21" s="13">
        <v>1177805.8600000001</v>
      </c>
      <c r="J21" s="13">
        <v>1176939.1100000001</v>
      </c>
    </row>
    <row r="22" spans="1:10" x14ac:dyDescent="0.3">
      <c r="A22" s="7" t="s">
        <v>336</v>
      </c>
      <c r="B22" s="6">
        <v>17601</v>
      </c>
      <c r="C22" s="6">
        <v>5151</v>
      </c>
      <c r="D22" s="6">
        <v>1004</v>
      </c>
      <c r="E22" s="6">
        <v>0</v>
      </c>
      <c r="F22" s="6">
        <v>0</v>
      </c>
      <c r="G22" s="6">
        <v>23756</v>
      </c>
      <c r="H22" s="13">
        <v>28928463.57</v>
      </c>
      <c r="I22" s="13">
        <v>914537.35</v>
      </c>
      <c r="J22" s="13">
        <v>1463732.17</v>
      </c>
    </row>
    <row r="23" spans="1:10" x14ac:dyDescent="0.3">
      <c r="A23" s="7" t="s">
        <v>360</v>
      </c>
      <c r="B23" s="6">
        <v>2274</v>
      </c>
      <c r="C23" s="6">
        <v>505</v>
      </c>
      <c r="D23" s="6">
        <v>207</v>
      </c>
      <c r="E23" s="6">
        <v>0</v>
      </c>
      <c r="F23" s="6">
        <v>0</v>
      </c>
      <c r="G23" s="6">
        <v>2986</v>
      </c>
      <c r="H23" s="13">
        <v>4401936.0199999996</v>
      </c>
      <c r="I23" s="13">
        <v>255416.71</v>
      </c>
      <c r="J23" s="13">
        <v>26087.16</v>
      </c>
    </row>
    <row r="24" spans="1:10" x14ac:dyDescent="0.3">
      <c r="A24" s="7" t="s">
        <v>361</v>
      </c>
      <c r="B24" s="6">
        <v>449</v>
      </c>
      <c r="C24" s="6">
        <v>115</v>
      </c>
      <c r="D24" s="6">
        <v>45</v>
      </c>
      <c r="E24" s="6">
        <v>0</v>
      </c>
      <c r="F24" s="6">
        <v>0</v>
      </c>
      <c r="G24" s="6">
        <v>609</v>
      </c>
      <c r="H24" s="13">
        <v>540323.04</v>
      </c>
      <c r="I24" s="13">
        <v>5093.0600000000004</v>
      </c>
      <c r="J24" s="13">
        <v>26044.03</v>
      </c>
    </row>
    <row r="25" spans="1:10" x14ac:dyDescent="0.3">
      <c r="A25" s="7" t="s">
        <v>362</v>
      </c>
      <c r="B25" s="6">
        <v>487</v>
      </c>
      <c r="C25" s="6">
        <v>232</v>
      </c>
      <c r="D25" s="6">
        <v>40</v>
      </c>
      <c r="E25" s="6">
        <v>0</v>
      </c>
      <c r="F25" s="6">
        <v>0</v>
      </c>
      <c r="G25" s="6">
        <v>759</v>
      </c>
      <c r="H25" s="13">
        <v>818301.67</v>
      </c>
      <c r="I25" s="13">
        <v>1945.43</v>
      </c>
      <c r="J25" s="13">
        <v>39827.71</v>
      </c>
    </row>
    <row r="26" spans="1:10" s="37" customFormat="1" x14ac:dyDescent="0.3">
      <c r="A26" s="7" t="s">
        <v>363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75813.88</v>
      </c>
      <c r="I26" s="13">
        <v>415.03</v>
      </c>
      <c r="J26" s="13">
        <v>3631.15</v>
      </c>
    </row>
    <row r="27" spans="1:10" x14ac:dyDescent="0.3">
      <c r="A27" s="7" t="s">
        <v>364</v>
      </c>
      <c r="B27" s="6">
        <v>815</v>
      </c>
      <c r="C27" s="6">
        <v>221</v>
      </c>
      <c r="D27" s="6">
        <v>55</v>
      </c>
      <c r="E27" s="6">
        <v>0</v>
      </c>
      <c r="F27" s="6">
        <v>0</v>
      </c>
      <c r="G27" s="6">
        <v>1091</v>
      </c>
      <c r="H27" s="13">
        <v>1243015.1000000001</v>
      </c>
      <c r="I27" s="13">
        <v>15909.64</v>
      </c>
      <c r="J27" s="13">
        <v>55433.279999999999</v>
      </c>
    </row>
    <row r="28" spans="1:10" x14ac:dyDescent="0.3">
      <c r="A28" s="262" t="s">
        <v>365</v>
      </c>
      <c r="B28" s="6">
        <v>21263</v>
      </c>
      <c r="C28" s="6">
        <v>6039</v>
      </c>
      <c r="D28" s="6">
        <v>626</v>
      </c>
      <c r="E28" s="6">
        <v>0</v>
      </c>
      <c r="F28" s="6">
        <v>0</v>
      </c>
      <c r="G28" s="6">
        <v>27928</v>
      </c>
      <c r="H28" s="13">
        <v>42843272.979999997</v>
      </c>
      <c r="I28" s="13">
        <v>1575071.98</v>
      </c>
      <c r="J28" s="13">
        <v>2170853.02</v>
      </c>
    </row>
    <row r="29" spans="1:10" x14ac:dyDescent="0.3">
      <c r="A29" s="261" t="s">
        <v>609</v>
      </c>
      <c r="B29" s="6">
        <v>316554</v>
      </c>
      <c r="C29" s="6">
        <v>0</v>
      </c>
      <c r="D29" s="6">
        <v>64959</v>
      </c>
      <c r="E29" s="6">
        <v>0</v>
      </c>
      <c r="F29" s="6">
        <v>0</v>
      </c>
      <c r="G29" s="6">
        <v>381513</v>
      </c>
      <c r="H29" s="13">
        <v>187255491.44999999</v>
      </c>
      <c r="I29" s="13">
        <v>42566.45</v>
      </c>
      <c r="J29" s="13">
        <v>10861263.92</v>
      </c>
    </row>
    <row r="30" spans="1:10" x14ac:dyDescent="0.3">
      <c r="A30" s="7" t="s">
        <v>366</v>
      </c>
      <c r="B30" s="6">
        <v>28</v>
      </c>
      <c r="C30" s="6">
        <v>28</v>
      </c>
      <c r="D30" s="6">
        <v>6</v>
      </c>
      <c r="E30" s="6">
        <v>0</v>
      </c>
      <c r="F30" s="6">
        <v>0</v>
      </c>
      <c r="G30" s="6">
        <v>62</v>
      </c>
      <c r="H30" s="13">
        <v>52916.29</v>
      </c>
      <c r="I30" s="13">
        <v>53.96</v>
      </c>
      <c r="J30" s="13">
        <v>2572.37</v>
      </c>
    </row>
    <row r="31" spans="1:10" x14ac:dyDescent="0.3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43665.26</v>
      </c>
      <c r="I31" s="13">
        <v>260.88</v>
      </c>
      <c r="J31" s="13">
        <v>2102.02</v>
      </c>
    </row>
    <row r="32" spans="1:10" x14ac:dyDescent="0.3">
      <c r="A32" s="7" t="s">
        <v>539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19607.900000000001</v>
      </c>
      <c r="I32" s="13">
        <v>246.93</v>
      </c>
      <c r="J32" s="13">
        <v>1170.05</v>
      </c>
    </row>
    <row r="33" spans="1:10" x14ac:dyDescent="0.3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3">
      <c r="A34" s="7" t="s">
        <v>338</v>
      </c>
      <c r="B34" s="6">
        <v>102977</v>
      </c>
      <c r="C34" s="6">
        <v>32813</v>
      </c>
      <c r="D34" s="6">
        <v>10651</v>
      </c>
      <c r="E34" s="6">
        <v>367</v>
      </c>
      <c r="F34" s="6">
        <v>0</v>
      </c>
      <c r="G34" s="6">
        <v>146808</v>
      </c>
      <c r="H34" s="13">
        <v>111756900.2</v>
      </c>
      <c r="I34" s="13">
        <v>666115.57999999996</v>
      </c>
      <c r="J34" s="13">
        <v>6478826.8099999996</v>
      </c>
    </row>
    <row r="35" spans="1:10" x14ac:dyDescent="0.3">
      <c r="A35" s="7" t="s">
        <v>578</v>
      </c>
      <c r="B35" s="6">
        <v>360492</v>
      </c>
      <c r="C35" s="6">
        <v>228678</v>
      </c>
      <c r="D35" s="6">
        <v>27955</v>
      </c>
      <c r="E35" s="6">
        <v>20581</v>
      </c>
      <c r="F35" s="6">
        <v>0</v>
      </c>
      <c r="G35" s="6">
        <v>637706</v>
      </c>
      <c r="H35" s="13">
        <v>478003450.63999999</v>
      </c>
      <c r="I35" s="13">
        <v>9238923.3699999992</v>
      </c>
      <c r="J35" s="13">
        <v>27141012.449999999</v>
      </c>
    </row>
    <row r="36" spans="1:10" x14ac:dyDescent="0.3">
      <c r="A36" s="261" t="s">
        <v>604</v>
      </c>
      <c r="B36" s="6">
        <v>0</v>
      </c>
      <c r="C36" s="6">
        <v>6625</v>
      </c>
      <c r="D36" s="6">
        <v>0</v>
      </c>
      <c r="E36" s="6">
        <v>0</v>
      </c>
      <c r="F36" s="6">
        <v>0</v>
      </c>
      <c r="G36" s="6">
        <v>6625</v>
      </c>
      <c r="H36" s="13">
        <v>1197119.67</v>
      </c>
      <c r="I36" s="13">
        <v>0</v>
      </c>
      <c r="J36" s="13">
        <v>71827.289999999994</v>
      </c>
    </row>
    <row r="37" spans="1:10" x14ac:dyDescent="0.3">
      <c r="A37" s="261" t="s">
        <v>605</v>
      </c>
      <c r="B37" s="6">
        <v>450</v>
      </c>
      <c r="C37" s="6">
        <v>55</v>
      </c>
      <c r="D37" s="6">
        <v>7</v>
      </c>
      <c r="E37" s="6">
        <v>5</v>
      </c>
      <c r="F37" s="6">
        <v>0</v>
      </c>
      <c r="G37" s="6">
        <v>517</v>
      </c>
      <c r="H37" s="13">
        <v>740143.79</v>
      </c>
      <c r="I37" s="13">
        <v>45212.89</v>
      </c>
      <c r="J37" s="13">
        <v>46179.56</v>
      </c>
    </row>
    <row r="38" spans="1:10" x14ac:dyDescent="0.3">
      <c r="A38" s="261" t="s">
        <v>606</v>
      </c>
      <c r="B38" s="6">
        <v>0</v>
      </c>
      <c r="C38" s="6">
        <v>1157</v>
      </c>
      <c r="D38" s="6">
        <v>0</v>
      </c>
      <c r="E38" s="6">
        <v>0</v>
      </c>
      <c r="F38" s="6">
        <v>0</v>
      </c>
      <c r="G38" s="6">
        <v>1157</v>
      </c>
      <c r="H38" s="13">
        <v>452909.91</v>
      </c>
      <c r="I38" s="13">
        <v>494.1</v>
      </c>
      <c r="J38" s="13">
        <v>27145.26</v>
      </c>
    </row>
    <row r="39" spans="1:10" x14ac:dyDescent="0.3">
      <c r="A39" s="7" t="s">
        <v>610</v>
      </c>
      <c r="B39" s="6">
        <v>15598</v>
      </c>
      <c r="C39" s="6">
        <v>0</v>
      </c>
      <c r="D39" s="6">
        <v>0</v>
      </c>
      <c r="E39" s="6">
        <v>17620</v>
      </c>
      <c r="F39" s="6">
        <v>0</v>
      </c>
      <c r="G39" s="6">
        <v>33218</v>
      </c>
      <c r="H39" s="13">
        <v>11343309.279999999</v>
      </c>
      <c r="I39" s="13">
        <v>27.15</v>
      </c>
      <c r="J39" s="13">
        <v>363014.84</v>
      </c>
    </row>
    <row r="40" spans="1:10" x14ac:dyDescent="0.3">
      <c r="A40" s="7" t="s">
        <v>540</v>
      </c>
      <c r="B40" s="6">
        <v>4817</v>
      </c>
      <c r="C40" s="6">
        <v>1240</v>
      </c>
      <c r="D40" s="6">
        <v>334</v>
      </c>
      <c r="E40" s="6">
        <v>0</v>
      </c>
      <c r="F40" s="6">
        <v>0</v>
      </c>
      <c r="G40" s="6">
        <v>6391</v>
      </c>
      <c r="H40" s="13">
        <v>2513280.52</v>
      </c>
      <c r="I40" s="13">
        <v>238027.49</v>
      </c>
      <c r="J40" s="13">
        <v>134881.19</v>
      </c>
    </row>
    <row r="41" spans="1:10" x14ac:dyDescent="0.3">
      <c r="A41" s="7" t="s">
        <v>541</v>
      </c>
      <c r="B41" s="6">
        <v>26717</v>
      </c>
      <c r="C41" s="6">
        <v>7731</v>
      </c>
      <c r="D41" s="6">
        <v>3100</v>
      </c>
      <c r="E41" s="6">
        <v>0</v>
      </c>
      <c r="F41" s="6">
        <v>0</v>
      </c>
      <c r="G41" s="6">
        <v>37548</v>
      </c>
      <c r="H41" s="13">
        <v>9008741.8000000007</v>
      </c>
      <c r="I41" s="13">
        <v>411678.66</v>
      </c>
      <c r="J41" s="13">
        <v>509325.31</v>
      </c>
    </row>
    <row r="42" spans="1:10" x14ac:dyDescent="0.3">
      <c r="A42" s="7" t="s">
        <v>657</v>
      </c>
      <c r="B42" s="6">
        <v>13081</v>
      </c>
      <c r="C42" s="6">
        <v>2520</v>
      </c>
      <c r="D42" s="6">
        <v>338</v>
      </c>
      <c r="E42" s="6">
        <v>0</v>
      </c>
      <c r="F42" s="6">
        <v>0</v>
      </c>
      <c r="G42" s="6">
        <v>15939</v>
      </c>
      <c r="H42" s="13">
        <v>5951714.2800000003</v>
      </c>
      <c r="I42" s="13">
        <v>295832.59000000003</v>
      </c>
      <c r="J42" s="13">
        <v>302947.03000000003</v>
      </c>
    </row>
    <row r="43" spans="1:10" x14ac:dyDescent="0.3">
      <c r="A43" s="7" t="s">
        <v>542</v>
      </c>
      <c r="B43" s="6">
        <v>2939</v>
      </c>
      <c r="C43" s="6">
        <v>1321</v>
      </c>
      <c r="D43" s="6">
        <v>292</v>
      </c>
      <c r="E43" s="6">
        <v>0</v>
      </c>
      <c r="F43" s="6">
        <v>0</v>
      </c>
      <c r="G43" s="6">
        <v>4552</v>
      </c>
      <c r="H43" s="13">
        <v>949704.97</v>
      </c>
      <c r="I43" s="13">
        <v>17727.25</v>
      </c>
      <c r="J43" s="13">
        <v>55844.13</v>
      </c>
    </row>
    <row r="44" spans="1:10" x14ac:dyDescent="0.3">
      <c r="A44" s="7" t="s">
        <v>543</v>
      </c>
      <c r="B44" s="6">
        <v>2144</v>
      </c>
      <c r="C44" s="6">
        <v>707</v>
      </c>
      <c r="D44" s="6">
        <v>47</v>
      </c>
      <c r="E44" s="6">
        <v>0</v>
      </c>
      <c r="F44" s="6">
        <v>0</v>
      </c>
      <c r="G44" s="6">
        <v>2898</v>
      </c>
      <c r="H44" s="13">
        <v>605567.55000000005</v>
      </c>
      <c r="I44" s="13">
        <v>14800.25</v>
      </c>
      <c r="J44" s="13">
        <v>35044.69</v>
      </c>
    </row>
    <row r="45" spans="1:10" x14ac:dyDescent="0.3">
      <c r="A45" s="7" t="s">
        <v>544</v>
      </c>
      <c r="B45" s="6">
        <v>22427</v>
      </c>
      <c r="C45" s="6">
        <v>4505</v>
      </c>
      <c r="D45" s="6">
        <v>200</v>
      </c>
      <c r="E45" s="6">
        <v>0</v>
      </c>
      <c r="F45" s="6">
        <v>0</v>
      </c>
      <c r="G45" s="6">
        <v>27132</v>
      </c>
      <c r="H45" s="13">
        <v>6919946.5499999998</v>
      </c>
      <c r="I45" s="13">
        <v>317646.86</v>
      </c>
      <c r="J45" s="13">
        <v>371071.23</v>
      </c>
    </row>
    <row r="46" spans="1:10" x14ac:dyDescent="0.3">
      <c r="A46" s="7" t="s">
        <v>545</v>
      </c>
      <c r="B46" s="6">
        <v>25720</v>
      </c>
      <c r="C46" s="6">
        <v>7062</v>
      </c>
      <c r="D46" s="6">
        <v>210</v>
      </c>
      <c r="E46" s="6">
        <v>0</v>
      </c>
      <c r="F46" s="6">
        <v>0</v>
      </c>
      <c r="G46" s="6">
        <v>32992</v>
      </c>
      <c r="H46" s="13">
        <v>7659738.6399999997</v>
      </c>
      <c r="I46" s="13">
        <v>266446.28999999998</v>
      </c>
      <c r="J46" s="13">
        <v>436585.16</v>
      </c>
    </row>
    <row r="47" spans="1:10" x14ac:dyDescent="0.3">
      <c r="A47" s="7" t="s">
        <v>517</v>
      </c>
      <c r="B47" s="6">
        <v>3796</v>
      </c>
      <c r="C47" s="6">
        <v>841</v>
      </c>
      <c r="D47" s="6">
        <v>63</v>
      </c>
      <c r="E47" s="6">
        <v>0</v>
      </c>
      <c r="F47" s="6">
        <v>0</v>
      </c>
      <c r="G47" s="6">
        <v>4700</v>
      </c>
      <c r="H47" s="13">
        <v>1692279.02</v>
      </c>
      <c r="I47" s="13">
        <v>145818.49</v>
      </c>
      <c r="J47" s="13">
        <v>88097.600000000006</v>
      </c>
    </row>
    <row r="48" spans="1:10" x14ac:dyDescent="0.3">
      <c r="A48" s="7" t="s">
        <v>546</v>
      </c>
      <c r="B48" s="6">
        <v>1875</v>
      </c>
      <c r="C48" s="6">
        <v>995</v>
      </c>
      <c r="D48" s="6">
        <v>292</v>
      </c>
      <c r="E48" s="6">
        <v>0</v>
      </c>
      <c r="F48" s="6">
        <v>0</v>
      </c>
      <c r="G48" s="6">
        <v>3162</v>
      </c>
      <c r="H48" s="13">
        <v>374588.39</v>
      </c>
      <c r="I48" s="13">
        <v>1338.65</v>
      </c>
      <c r="J48" s="13">
        <v>22376.73</v>
      </c>
    </row>
    <row r="49" spans="1:10" x14ac:dyDescent="0.3">
      <c r="A49" s="7" t="s">
        <v>547</v>
      </c>
      <c r="B49" s="6">
        <v>1068</v>
      </c>
      <c r="C49" s="6">
        <v>434</v>
      </c>
      <c r="D49" s="6">
        <v>7</v>
      </c>
      <c r="E49" s="6">
        <v>0</v>
      </c>
      <c r="F49" s="6">
        <v>0</v>
      </c>
      <c r="G49" s="6">
        <v>1509</v>
      </c>
      <c r="H49" s="13">
        <v>652667.27</v>
      </c>
      <c r="I49" s="13">
        <v>44373.2</v>
      </c>
      <c r="J49" s="13">
        <v>36455.58</v>
      </c>
    </row>
    <row r="50" spans="1:10" x14ac:dyDescent="0.3">
      <c r="A50" s="7" t="s">
        <v>638</v>
      </c>
      <c r="B50" s="6">
        <v>210674</v>
      </c>
      <c r="C50" s="6">
        <v>31368</v>
      </c>
      <c r="D50" s="6">
        <v>1102</v>
      </c>
      <c r="E50" s="6">
        <v>0</v>
      </c>
      <c r="F50" s="6">
        <v>0</v>
      </c>
      <c r="G50" s="6">
        <v>243144</v>
      </c>
      <c r="H50" s="13">
        <v>45159561.479999997</v>
      </c>
      <c r="I50" s="13">
        <v>423044.85</v>
      </c>
      <c r="J50" s="13">
        <v>2663352.9500000002</v>
      </c>
    </row>
    <row r="51" spans="1:10" x14ac:dyDescent="0.3">
      <c r="A51" s="7" t="s">
        <v>548</v>
      </c>
      <c r="B51" s="6">
        <v>11168</v>
      </c>
      <c r="C51" s="6">
        <v>3537</v>
      </c>
      <c r="D51" s="6">
        <v>68</v>
      </c>
      <c r="E51" s="6">
        <v>0</v>
      </c>
      <c r="F51" s="6">
        <v>0</v>
      </c>
      <c r="G51" s="6">
        <v>14773</v>
      </c>
      <c r="H51" s="13">
        <v>1163527.77</v>
      </c>
      <c r="I51" s="13">
        <v>66.099999999999994</v>
      </c>
      <c r="J51" s="13">
        <v>69811.25</v>
      </c>
    </row>
    <row r="52" spans="1:10" x14ac:dyDescent="0.3">
      <c r="A52" s="7" t="s">
        <v>549</v>
      </c>
      <c r="B52" s="6">
        <v>5862</v>
      </c>
      <c r="C52" s="6">
        <v>1473</v>
      </c>
      <c r="D52" s="6">
        <v>79</v>
      </c>
      <c r="E52" s="6">
        <v>0</v>
      </c>
      <c r="F52" s="6">
        <v>0</v>
      </c>
      <c r="G52" s="6">
        <v>7414</v>
      </c>
      <c r="H52" s="13">
        <v>782930.97</v>
      </c>
      <c r="I52" s="13">
        <v>96.12</v>
      </c>
      <c r="J52" s="13">
        <v>46965.18</v>
      </c>
    </row>
    <row r="53" spans="1:10" x14ac:dyDescent="0.3">
      <c r="A53" s="7" t="s">
        <v>550</v>
      </c>
      <c r="B53" s="6">
        <v>24637</v>
      </c>
      <c r="C53" s="6">
        <v>9979</v>
      </c>
      <c r="D53" s="6">
        <v>655</v>
      </c>
      <c r="E53" s="6">
        <v>1</v>
      </c>
      <c r="F53" s="6">
        <v>0</v>
      </c>
      <c r="G53" s="6">
        <v>35272</v>
      </c>
      <c r="H53" s="13">
        <v>3814141.07</v>
      </c>
      <c r="I53" s="13">
        <v>0</v>
      </c>
      <c r="J53" s="13">
        <v>228551.43</v>
      </c>
    </row>
    <row r="54" spans="1:10" x14ac:dyDescent="0.3">
      <c r="A54" s="7" t="s">
        <v>551</v>
      </c>
      <c r="B54" s="6">
        <v>1403</v>
      </c>
      <c r="C54" s="6">
        <v>271</v>
      </c>
      <c r="D54" s="6">
        <v>22</v>
      </c>
      <c r="E54" s="6">
        <v>0</v>
      </c>
      <c r="F54" s="6">
        <v>0</v>
      </c>
      <c r="G54" s="6">
        <v>1696</v>
      </c>
      <c r="H54" s="13">
        <v>419762.25</v>
      </c>
      <c r="I54" s="13">
        <v>22204.07</v>
      </c>
      <c r="J54" s="13">
        <v>23760.71</v>
      </c>
    </row>
    <row r="55" spans="1:10" x14ac:dyDescent="0.3">
      <c r="A55" s="7" t="s">
        <v>586</v>
      </c>
      <c r="B55" s="6">
        <v>6487</v>
      </c>
      <c r="C55" s="6">
        <v>74</v>
      </c>
      <c r="D55" s="6">
        <v>18</v>
      </c>
      <c r="E55" s="6">
        <v>0</v>
      </c>
      <c r="F55" s="6">
        <v>0</v>
      </c>
      <c r="G55" s="6">
        <v>6579</v>
      </c>
      <c r="H55" s="13">
        <v>3682521.3</v>
      </c>
      <c r="I55" s="13">
        <v>156912.15</v>
      </c>
      <c r="J55" s="13">
        <v>211537.57</v>
      </c>
    </row>
    <row r="56" spans="1:10" x14ac:dyDescent="0.3">
      <c r="A56" s="7" t="s">
        <v>339</v>
      </c>
      <c r="B56" s="6">
        <v>2878</v>
      </c>
      <c r="C56" s="6">
        <v>0</v>
      </c>
      <c r="D56" s="6">
        <v>0</v>
      </c>
      <c r="E56" s="6">
        <v>0</v>
      </c>
      <c r="F56" s="6">
        <v>0</v>
      </c>
      <c r="G56" s="6">
        <v>2878</v>
      </c>
      <c r="H56" s="13">
        <v>1508618.86</v>
      </c>
      <c r="I56" s="13">
        <v>56369.4</v>
      </c>
      <c r="J56" s="13">
        <v>86996.52</v>
      </c>
    </row>
    <row r="57" spans="1:10" x14ac:dyDescent="0.3">
      <c r="A57" s="7" t="s">
        <v>552</v>
      </c>
      <c r="B57" s="6">
        <v>4146</v>
      </c>
      <c r="C57" s="6">
        <v>979</v>
      </c>
      <c r="D57" s="6">
        <v>91</v>
      </c>
      <c r="E57" s="6">
        <v>0</v>
      </c>
      <c r="F57" s="6">
        <v>0</v>
      </c>
      <c r="G57" s="6">
        <v>5216</v>
      </c>
      <c r="H57" s="13">
        <v>2586467.5</v>
      </c>
      <c r="I57" s="13">
        <v>343510.86</v>
      </c>
      <c r="J57" s="13">
        <v>123610.24000000001</v>
      </c>
    </row>
    <row r="58" spans="1:10" x14ac:dyDescent="0.3">
      <c r="A58" s="7" t="s">
        <v>553</v>
      </c>
      <c r="B58" s="6">
        <v>7228</v>
      </c>
      <c r="C58" s="6">
        <v>2945</v>
      </c>
      <c r="D58" s="6">
        <v>323</v>
      </c>
      <c r="E58" s="6">
        <v>0</v>
      </c>
      <c r="F58" s="6">
        <v>0</v>
      </c>
      <c r="G58" s="6">
        <v>10496</v>
      </c>
      <c r="H58" s="13">
        <v>2822144.47</v>
      </c>
      <c r="I58" s="13">
        <v>104168.97</v>
      </c>
      <c r="J58" s="13">
        <v>157068.57999999999</v>
      </c>
    </row>
    <row r="59" spans="1:10" x14ac:dyDescent="0.3">
      <c r="A59" s="7" t="s">
        <v>554</v>
      </c>
      <c r="B59" s="6">
        <v>302600</v>
      </c>
      <c r="C59" s="6">
        <v>94647</v>
      </c>
      <c r="D59" s="6">
        <v>40948</v>
      </c>
      <c r="E59" s="6">
        <v>0</v>
      </c>
      <c r="F59" s="6">
        <v>0</v>
      </c>
      <c r="G59" s="6">
        <v>438195</v>
      </c>
      <c r="H59" s="13">
        <v>79282723.049999997</v>
      </c>
      <c r="I59" s="13">
        <v>2887563.02</v>
      </c>
      <c r="J59" s="13">
        <v>4535744.3099999996</v>
      </c>
    </row>
    <row r="60" spans="1:10" x14ac:dyDescent="0.3">
      <c r="A60" s="7" t="s">
        <v>555</v>
      </c>
      <c r="B60" s="6">
        <v>31544</v>
      </c>
      <c r="C60" s="6">
        <v>10010</v>
      </c>
      <c r="D60" s="6">
        <v>205</v>
      </c>
      <c r="E60" s="6">
        <v>0</v>
      </c>
      <c r="F60" s="6">
        <v>0</v>
      </c>
      <c r="G60" s="6">
        <v>41759</v>
      </c>
      <c r="H60" s="13">
        <v>12276244.300000001</v>
      </c>
      <c r="I60" s="13">
        <v>541701.42000000004</v>
      </c>
      <c r="J60" s="13">
        <v>703707.49</v>
      </c>
    </row>
    <row r="61" spans="1:10" x14ac:dyDescent="0.3">
      <c r="A61" s="7" t="s">
        <v>556</v>
      </c>
      <c r="B61" s="6">
        <v>440</v>
      </c>
      <c r="C61" s="6">
        <v>53</v>
      </c>
      <c r="D61" s="6">
        <v>2</v>
      </c>
      <c r="E61" s="6">
        <v>0</v>
      </c>
      <c r="F61" s="6">
        <v>0</v>
      </c>
      <c r="G61" s="6">
        <v>495</v>
      </c>
      <c r="H61" s="13">
        <v>113433.95</v>
      </c>
      <c r="I61" s="13">
        <v>2419.73</v>
      </c>
      <c r="J61" s="13">
        <v>6609.09</v>
      </c>
    </row>
    <row r="62" spans="1:10" x14ac:dyDescent="0.3">
      <c r="A62" s="7" t="s">
        <v>557</v>
      </c>
      <c r="B62" s="6">
        <v>748</v>
      </c>
      <c r="C62" s="6">
        <v>274</v>
      </c>
      <c r="D62" s="6">
        <v>53</v>
      </c>
      <c r="E62" s="6">
        <v>0</v>
      </c>
      <c r="F62" s="6">
        <v>0</v>
      </c>
      <c r="G62" s="6">
        <v>1075</v>
      </c>
      <c r="H62" s="13">
        <v>222738.73</v>
      </c>
      <c r="I62" s="13">
        <v>3797.86</v>
      </c>
      <c r="J62" s="13">
        <v>13136.91</v>
      </c>
    </row>
    <row r="63" spans="1:10" x14ac:dyDescent="0.3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24141.64</v>
      </c>
      <c r="I63" s="13">
        <v>1186.1300000000001</v>
      </c>
      <c r="J63" s="13">
        <v>960.89</v>
      </c>
    </row>
    <row r="64" spans="1:10" x14ac:dyDescent="0.3">
      <c r="A64" s="7" t="s">
        <v>437</v>
      </c>
      <c r="B64" s="6">
        <v>504</v>
      </c>
      <c r="C64" s="6">
        <v>16</v>
      </c>
      <c r="D64" s="6">
        <v>4</v>
      </c>
      <c r="E64" s="6">
        <v>0</v>
      </c>
      <c r="F64" s="6">
        <v>0</v>
      </c>
      <c r="G64" s="6">
        <v>524</v>
      </c>
      <c r="H64" s="13">
        <v>201455.93</v>
      </c>
      <c r="I64" s="13">
        <v>5800.23</v>
      </c>
      <c r="J64" s="13">
        <v>11739.32</v>
      </c>
    </row>
    <row r="65" spans="1:10" x14ac:dyDescent="0.3">
      <c r="A65" s="7" t="s">
        <v>639</v>
      </c>
      <c r="B65" s="6">
        <v>560</v>
      </c>
      <c r="C65" s="6">
        <v>180</v>
      </c>
      <c r="D65" s="6">
        <v>2</v>
      </c>
      <c r="E65" s="6">
        <v>0</v>
      </c>
      <c r="F65" s="6">
        <v>0</v>
      </c>
      <c r="G65" s="6">
        <v>742</v>
      </c>
      <c r="H65" s="13">
        <v>290900.52</v>
      </c>
      <c r="I65" s="13">
        <v>36371.699999999997</v>
      </c>
      <c r="J65" s="13">
        <v>15033.14</v>
      </c>
    </row>
    <row r="66" spans="1:10" x14ac:dyDescent="0.3">
      <c r="A66" s="7" t="s">
        <v>528</v>
      </c>
      <c r="B66" s="6">
        <v>6574</v>
      </c>
      <c r="C66" s="6">
        <v>2209</v>
      </c>
      <c r="D66" s="6">
        <v>525</v>
      </c>
      <c r="E66" s="6">
        <v>0</v>
      </c>
      <c r="F66" s="6">
        <v>0</v>
      </c>
      <c r="G66" s="6">
        <v>9308</v>
      </c>
      <c r="H66" s="13">
        <v>1659710.1</v>
      </c>
      <c r="I66" s="13">
        <v>50017.2</v>
      </c>
      <c r="J66" s="13">
        <v>95863.81</v>
      </c>
    </row>
    <row r="67" spans="1:10" x14ac:dyDescent="0.3">
      <c r="A67" s="7" t="s">
        <v>558</v>
      </c>
      <c r="B67" s="6">
        <v>3079</v>
      </c>
      <c r="C67" s="6">
        <v>480</v>
      </c>
      <c r="D67" s="6">
        <v>45</v>
      </c>
      <c r="E67" s="6">
        <v>0</v>
      </c>
      <c r="F67" s="6">
        <v>0</v>
      </c>
      <c r="G67" s="6">
        <v>3604</v>
      </c>
      <c r="H67" s="13">
        <v>1797299.81</v>
      </c>
      <c r="I67" s="13">
        <v>254944.29</v>
      </c>
      <c r="J67" s="13">
        <v>90858.43</v>
      </c>
    </row>
    <row r="68" spans="1:10" x14ac:dyDescent="0.3">
      <c r="A68" s="7" t="s">
        <v>530</v>
      </c>
      <c r="B68" s="6">
        <v>23317</v>
      </c>
      <c r="C68" s="6">
        <v>8503</v>
      </c>
      <c r="D68" s="6">
        <v>601</v>
      </c>
      <c r="E68" s="6">
        <v>0</v>
      </c>
      <c r="F68" s="6">
        <v>0</v>
      </c>
      <c r="G68" s="6">
        <v>32421</v>
      </c>
      <c r="H68" s="13">
        <v>10623545.5</v>
      </c>
      <c r="I68" s="13">
        <v>969465.94</v>
      </c>
      <c r="J68" s="13">
        <v>541699.31999999995</v>
      </c>
    </row>
    <row r="69" spans="1:10" x14ac:dyDescent="0.3">
      <c r="A69" s="7" t="s">
        <v>531</v>
      </c>
      <c r="B69" s="6">
        <v>22075</v>
      </c>
      <c r="C69" s="6">
        <v>5303</v>
      </c>
      <c r="D69" s="6">
        <v>394</v>
      </c>
      <c r="E69" s="6">
        <v>0</v>
      </c>
      <c r="F69" s="6">
        <v>0</v>
      </c>
      <c r="G69" s="6">
        <v>27772</v>
      </c>
      <c r="H69" s="13">
        <v>6697367.7699999996</v>
      </c>
      <c r="I69" s="13">
        <v>443139.94</v>
      </c>
      <c r="J69" s="13">
        <v>355954.57</v>
      </c>
    </row>
    <row r="70" spans="1:10" x14ac:dyDescent="0.3">
      <c r="A70" s="7" t="s">
        <v>640</v>
      </c>
      <c r="B70" s="6">
        <v>8216</v>
      </c>
      <c r="C70" s="6">
        <v>2449</v>
      </c>
      <c r="D70" s="6">
        <v>289</v>
      </c>
      <c r="E70" s="6">
        <v>0</v>
      </c>
      <c r="F70" s="6">
        <v>0</v>
      </c>
      <c r="G70" s="6">
        <v>10954</v>
      </c>
      <c r="H70" s="13">
        <v>1998155.78</v>
      </c>
      <c r="I70" s="13">
        <v>39644.54</v>
      </c>
      <c r="J70" s="13">
        <v>116753.01</v>
      </c>
    </row>
    <row r="71" spans="1:10" x14ac:dyDescent="0.3">
      <c r="A71" s="7" t="s">
        <v>559</v>
      </c>
      <c r="B71" s="6">
        <v>508</v>
      </c>
      <c r="C71" s="6">
        <v>192</v>
      </c>
      <c r="D71" s="6">
        <v>43</v>
      </c>
      <c r="E71" s="6">
        <v>0</v>
      </c>
      <c r="F71" s="6">
        <v>0</v>
      </c>
      <c r="G71" s="6">
        <v>743</v>
      </c>
      <c r="H71" s="13">
        <v>167189.15</v>
      </c>
      <c r="I71" s="13">
        <v>4723.47</v>
      </c>
      <c r="J71" s="13">
        <v>9725.9</v>
      </c>
    </row>
    <row r="72" spans="1:10" x14ac:dyDescent="0.3">
      <c r="A72" s="7" t="s">
        <v>560</v>
      </c>
      <c r="B72" s="6">
        <v>1621</v>
      </c>
      <c r="C72" s="6">
        <v>441</v>
      </c>
      <c r="D72" s="6">
        <v>26</v>
      </c>
      <c r="E72" s="6">
        <v>0</v>
      </c>
      <c r="F72" s="6">
        <v>0</v>
      </c>
      <c r="G72" s="6">
        <v>2088</v>
      </c>
      <c r="H72" s="13">
        <v>906545.02</v>
      </c>
      <c r="I72" s="13">
        <v>108803.49</v>
      </c>
      <c r="J72" s="13">
        <v>47297.71</v>
      </c>
    </row>
    <row r="73" spans="1:10" x14ac:dyDescent="0.3">
      <c r="A73" s="7" t="s">
        <v>340</v>
      </c>
      <c r="B73" s="6">
        <v>176932</v>
      </c>
      <c r="C73" s="6">
        <v>91591</v>
      </c>
      <c r="D73" s="6">
        <v>19125</v>
      </c>
      <c r="E73" s="6">
        <v>0</v>
      </c>
      <c r="F73" s="6">
        <v>0</v>
      </c>
      <c r="G73" s="6">
        <v>287648</v>
      </c>
      <c r="H73" s="13">
        <v>45713389.030000001</v>
      </c>
      <c r="I73" s="13">
        <v>1009135.65</v>
      </c>
      <c r="J73" s="13">
        <v>2669303.1</v>
      </c>
    </row>
    <row r="74" spans="1:10" x14ac:dyDescent="0.3">
      <c r="A74" s="7" t="s">
        <v>641</v>
      </c>
      <c r="B74" s="6">
        <v>519</v>
      </c>
      <c r="C74" s="6">
        <v>296</v>
      </c>
      <c r="D74" s="6">
        <v>152</v>
      </c>
      <c r="E74" s="6">
        <v>0</v>
      </c>
      <c r="F74" s="6">
        <v>0</v>
      </c>
      <c r="G74" s="6">
        <v>967</v>
      </c>
      <c r="H74" s="13">
        <v>54805.26</v>
      </c>
      <c r="I74" s="13">
        <v>269.35000000000002</v>
      </c>
      <c r="J74" s="13">
        <v>3271.27</v>
      </c>
    </row>
    <row r="75" spans="1:10" x14ac:dyDescent="0.3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3">
      <c r="A76" s="7" t="s">
        <v>595</v>
      </c>
      <c r="B76" s="6">
        <v>706</v>
      </c>
      <c r="C76" s="6">
        <v>176</v>
      </c>
      <c r="D76" s="6">
        <v>0</v>
      </c>
      <c r="E76" s="6">
        <v>0</v>
      </c>
      <c r="F76" s="6">
        <v>0</v>
      </c>
      <c r="G76" s="6">
        <v>882</v>
      </c>
      <c r="H76" s="13">
        <v>28646.83</v>
      </c>
      <c r="I76" s="13">
        <v>0</v>
      </c>
      <c r="J76" s="13">
        <v>1718.94</v>
      </c>
    </row>
    <row r="77" spans="1:10" x14ac:dyDescent="0.3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80572.75</v>
      </c>
      <c r="I77" s="13">
        <v>1342.75</v>
      </c>
      <c r="J77" s="13">
        <v>4436.92</v>
      </c>
    </row>
    <row r="78" spans="1:10" x14ac:dyDescent="0.3">
      <c r="A78" s="7" t="s">
        <v>561</v>
      </c>
      <c r="B78" s="6">
        <v>867</v>
      </c>
      <c r="C78" s="6">
        <v>258</v>
      </c>
      <c r="D78" s="6">
        <v>68</v>
      </c>
      <c r="E78" s="6">
        <v>0</v>
      </c>
      <c r="F78" s="6">
        <v>0</v>
      </c>
      <c r="G78" s="6">
        <v>1193</v>
      </c>
      <c r="H78" s="13">
        <v>411319.15</v>
      </c>
      <c r="I78" s="13">
        <v>31663.97</v>
      </c>
      <c r="J78" s="13">
        <v>22764.18</v>
      </c>
    </row>
    <row r="79" spans="1:10" x14ac:dyDescent="0.3">
      <c r="A79" s="7" t="s">
        <v>343</v>
      </c>
      <c r="B79" s="6">
        <v>31604</v>
      </c>
      <c r="C79" s="6">
        <v>15966</v>
      </c>
      <c r="D79" s="6">
        <v>2503</v>
      </c>
      <c r="E79" s="6">
        <v>0</v>
      </c>
      <c r="F79" s="6">
        <v>0</v>
      </c>
      <c r="G79" s="6">
        <v>50073</v>
      </c>
      <c r="H79" s="13">
        <v>48582745.840000004</v>
      </c>
      <c r="I79" s="13">
        <v>758249.37</v>
      </c>
      <c r="J79" s="13">
        <v>2677711.4900000002</v>
      </c>
    </row>
    <row r="80" spans="1:10" x14ac:dyDescent="0.3">
      <c r="A80" s="7" t="s">
        <v>344</v>
      </c>
      <c r="B80" s="6">
        <v>43535</v>
      </c>
      <c r="C80" s="6">
        <v>17897</v>
      </c>
      <c r="D80" s="6">
        <v>0</v>
      </c>
      <c r="E80" s="6">
        <v>0</v>
      </c>
      <c r="F80" s="6">
        <v>0</v>
      </c>
      <c r="G80" s="6">
        <v>61432</v>
      </c>
      <c r="H80" s="13">
        <v>7443358.8300000001</v>
      </c>
      <c r="I80" s="13">
        <v>0</v>
      </c>
      <c r="J80" s="13">
        <v>151828.92000000001</v>
      </c>
    </row>
    <row r="81" spans="1:10" x14ac:dyDescent="0.3">
      <c r="A81" s="7" t="s">
        <v>345</v>
      </c>
      <c r="B81" s="6">
        <v>12498</v>
      </c>
      <c r="C81" s="6">
        <v>3402</v>
      </c>
      <c r="D81" s="6">
        <v>0</v>
      </c>
      <c r="E81" s="6">
        <v>0</v>
      </c>
      <c r="F81" s="6">
        <v>0</v>
      </c>
      <c r="G81" s="6">
        <v>15900</v>
      </c>
      <c r="H81" s="13">
        <v>3134602.57</v>
      </c>
      <c r="I81" s="13">
        <v>0</v>
      </c>
      <c r="J81" s="13">
        <v>0</v>
      </c>
    </row>
    <row r="82" spans="1:10" x14ac:dyDescent="0.3">
      <c r="A82" s="7" t="s">
        <v>346</v>
      </c>
      <c r="B82" s="6">
        <v>11995</v>
      </c>
      <c r="C82" s="6">
        <v>3052</v>
      </c>
      <c r="D82" s="6">
        <v>16</v>
      </c>
      <c r="E82" s="6">
        <v>0</v>
      </c>
      <c r="F82" s="6">
        <v>0</v>
      </c>
      <c r="G82" s="6">
        <v>15063</v>
      </c>
      <c r="H82" s="13">
        <v>6366741.5999999996</v>
      </c>
      <c r="I82" s="13">
        <v>0</v>
      </c>
      <c r="J82" s="13">
        <v>131290.53</v>
      </c>
    </row>
    <row r="83" spans="1:10" x14ac:dyDescent="0.3">
      <c r="A83" s="7" t="s">
        <v>347</v>
      </c>
      <c r="B83" s="6">
        <v>253644</v>
      </c>
      <c r="C83" s="6">
        <v>41778</v>
      </c>
      <c r="D83" s="6">
        <v>0</v>
      </c>
      <c r="E83" s="6">
        <v>0</v>
      </c>
      <c r="F83" s="6">
        <v>0</v>
      </c>
      <c r="G83" s="6">
        <v>295422</v>
      </c>
      <c r="H83" s="13">
        <v>25798206.43</v>
      </c>
      <c r="I83" s="13">
        <v>806.3</v>
      </c>
      <c r="J83" s="13">
        <v>0</v>
      </c>
    </row>
    <row r="84" spans="1:10" x14ac:dyDescent="0.3">
      <c r="A84" s="7" t="s">
        <v>348</v>
      </c>
      <c r="B84" s="6">
        <v>6</v>
      </c>
      <c r="C84" s="6">
        <v>22</v>
      </c>
      <c r="D84" s="6">
        <v>0</v>
      </c>
      <c r="E84" s="6">
        <v>0</v>
      </c>
      <c r="F84" s="6">
        <v>0</v>
      </c>
      <c r="G84" s="6">
        <v>28</v>
      </c>
      <c r="H84" s="13">
        <v>17468.52</v>
      </c>
      <c r="I84" s="13">
        <v>205.7</v>
      </c>
      <c r="J84" s="13">
        <v>740.24</v>
      </c>
    </row>
    <row r="85" spans="1:10" x14ac:dyDescent="0.3">
      <c r="A85" s="7" t="s">
        <v>590</v>
      </c>
      <c r="B85" s="6">
        <v>28</v>
      </c>
      <c r="C85" s="6">
        <v>16</v>
      </c>
      <c r="D85" s="6">
        <v>0</v>
      </c>
      <c r="E85" s="6">
        <v>0</v>
      </c>
      <c r="F85" s="6">
        <v>0</v>
      </c>
      <c r="G85" s="6">
        <v>44</v>
      </c>
      <c r="H85" s="13">
        <v>34997.26</v>
      </c>
      <c r="I85" s="13">
        <v>1596.98</v>
      </c>
      <c r="J85" s="13">
        <v>1574.77</v>
      </c>
    </row>
    <row r="86" spans="1:10" x14ac:dyDescent="0.3">
      <c r="A86" s="7" t="s">
        <v>349</v>
      </c>
      <c r="B86" s="6">
        <v>12498</v>
      </c>
      <c r="C86" s="6">
        <v>3402</v>
      </c>
      <c r="D86" s="6">
        <v>0</v>
      </c>
      <c r="E86" s="6">
        <v>0</v>
      </c>
      <c r="F86" s="6">
        <v>0</v>
      </c>
      <c r="G86" s="6">
        <v>15900</v>
      </c>
      <c r="H86" s="13">
        <v>1317109.8600000001</v>
      </c>
      <c r="I86" s="13">
        <v>0</v>
      </c>
      <c r="J86" s="13">
        <v>0</v>
      </c>
    </row>
    <row r="87" spans="1:10" x14ac:dyDescent="0.3">
      <c r="A87" s="7" t="s">
        <v>350</v>
      </c>
      <c r="B87" s="6">
        <v>18249</v>
      </c>
      <c r="C87" s="6">
        <v>6282</v>
      </c>
      <c r="D87" s="6">
        <v>0</v>
      </c>
      <c r="E87" s="6">
        <v>0</v>
      </c>
      <c r="F87" s="6">
        <v>0</v>
      </c>
      <c r="G87" s="6">
        <v>24531</v>
      </c>
      <c r="H87" s="13">
        <v>3260882.37</v>
      </c>
      <c r="I87" s="13">
        <v>0</v>
      </c>
      <c r="J87" s="13">
        <v>0</v>
      </c>
    </row>
    <row r="88" spans="1:10" x14ac:dyDescent="0.3">
      <c r="A88" s="7" t="s">
        <v>658</v>
      </c>
      <c r="B88" s="6">
        <v>176</v>
      </c>
      <c r="C88" s="6">
        <v>69</v>
      </c>
      <c r="D88" s="6">
        <v>0</v>
      </c>
      <c r="E88" s="6">
        <v>0</v>
      </c>
      <c r="F88" s="6">
        <v>0</v>
      </c>
      <c r="G88" s="6">
        <v>245</v>
      </c>
      <c r="H88" s="13">
        <v>87782.92</v>
      </c>
      <c r="I88" s="13">
        <v>3958.42</v>
      </c>
      <c r="J88" s="13">
        <v>5019.29</v>
      </c>
    </row>
    <row r="89" spans="1:10" ht="15.6" x14ac:dyDescent="0.3">
      <c r="A89" s="45" t="s">
        <v>562</v>
      </c>
      <c r="B89" s="47">
        <f t="shared" ref="B89:H89" si="0">SUM(B4:B88)</f>
        <v>3226902</v>
      </c>
      <c r="C89" s="47">
        <f t="shared" si="0"/>
        <v>1011991</v>
      </c>
      <c r="D89" s="47">
        <f t="shared" si="0"/>
        <v>278490</v>
      </c>
      <c r="E89" s="47">
        <f t="shared" si="0"/>
        <v>44659</v>
      </c>
      <c r="F89" s="47">
        <f t="shared" si="0"/>
        <v>0</v>
      </c>
      <c r="G89" s="47">
        <f t="shared" si="0"/>
        <v>4562042</v>
      </c>
      <c r="H89" s="49">
        <f t="shared" si="0"/>
        <v>2540047354.1700015</v>
      </c>
      <c r="I89" s="49"/>
      <c r="J89" s="49"/>
    </row>
    <row r="93" spans="1:10" x14ac:dyDescent="0.3">
      <c r="B93" s="8"/>
    </row>
    <row r="94" spans="1:10" x14ac:dyDescent="0.3">
      <c r="B94" s="8"/>
      <c r="D94" s="8"/>
    </row>
    <row r="95" spans="1:10" x14ac:dyDescent="0.3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I1048576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1" spans="1:8" x14ac:dyDescent="0.3">
      <c r="A1" s="449"/>
      <c r="B1" s="449"/>
      <c r="C1" s="449"/>
      <c r="D1" s="449"/>
      <c r="E1" s="449"/>
      <c r="F1" s="449"/>
      <c r="G1" s="449"/>
      <c r="H1" s="449"/>
    </row>
    <row r="3" spans="1:8" s="38" customFormat="1" ht="55.5" customHeight="1" x14ac:dyDescent="0.3">
      <c r="A3" s="264" t="s">
        <v>44</v>
      </c>
      <c r="B3" s="263" t="s">
        <v>307</v>
      </c>
      <c r="C3" s="264" t="s">
        <v>5</v>
      </c>
      <c r="D3" s="264" t="s">
        <v>6</v>
      </c>
      <c r="E3" s="264" t="s">
        <v>45</v>
      </c>
      <c r="F3" s="263" t="s">
        <v>629</v>
      </c>
      <c r="G3" s="263" t="s">
        <v>571</v>
      </c>
      <c r="H3" s="263" t="s">
        <v>3</v>
      </c>
    </row>
    <row r="4" spans="1:8" x14ac:dyDescent="0.3">
      <c r="A4" s="81" t="s">
        <v>509</v>
      </c>
      <c r="B4" s="81" t="s">
        <v>76</v>
      </c>
      <c r="C4" s="82">
        <v>0</v>
      </c>
      <c r="D4" s="82">
        <v>490</v>
      </c>
      <c r="E4" s="82">
        <v>14</v>
      </c>
      <c r="F4" s="82">
        <v>25</v>
      </c>
      <c r="G4" s="82">
        <v>529</v>
      </c>
      <c r="H4" s="7">
        <v>360.61</v>
      </c>
    </row>
    <row r="5" spans="1:8" x14ac:dyDescent="0.3">
      <c r="A5" s="81" t="s">
        <v>509</v>
      </c>
      <c r="B5" s="81" t="s">
        <v>77</v>
      </c>
      <c r="C5" s="82">
        <v>20</v>
      </c>
      <c r="D5" s="82">
        <v>168</v>
      </c>
      <c r="E5" s="82">
        <v>454</v>
      </c>
      <c r="F5" s="82">
        <v>46</v>
      </c>
      <c r="G5" s="82">
        <v>688</v>
      </c>
      <c r="H5" s="7">
        <v>517.23</v>
      </c>
    </row>
    <row r="6" spans="1:8" x14ac:dyDescent="0.3">
      <c r="A6" s="81" t="s">
        <v>509</v>
      </c>
      <c r="B6" s="81" t="s">
        <v>95</v>
      </c>
      <c r="C6" s="82">
        <v>80</v>
      </c>
      <c r="D6" s="82">
        <v>153</v>
      </c>
      <c r="E6" s="82">
        <v>417</v>
      </c>
      <c r="F6" s="82">
        <v>24</v>
      </c>
      <c r="G6" s="82">
        <v>674</v>
      </c>
      <c r="H6" s="7">
        <v>613.80999999999995</v>
      </c>
    </row>
    <row r="7" spans="1:8" x14ac:dyDescent="0.3">
      <c r="A7" s="81" t="s">
        <v>509</v>
      </c>
      <c r="B7" s="81" t="s">
        <v>96</v>
      </c>
      <c r="C7" s="82">
        <v>475</v>
      </c>
      <c r="D7" s="82">
        <v>237</v>
      </c>
      <c r="E7" s="82">
        <v>493</v>
      </c>
      <c r="F7" s="82">
        <v>40</v>
      </c>
      <c r="G7" s="82">
        <v>1245</v>
      </c>
      <c r="H7" s="7">
        <v>752.44</v>
      </c>
    </row>
    <row r="8" spans="1:8" x14ac:dyDescent="0.3">
      <c r="A8" s="81" t="s">
        <v>509</v>
      </c>
      <c r="B8" s="81" t="s">
        <v>97</v>
      </c>
      <c r="C8" s="82">
        <v>2499</v>
      </c>
      <c r="D8" s="82">
        <v>376</v>
      </c>
      <c r="E8" s="82">
        <v>450</v>
      </c>
      <c r="F8" s="82">
        <v>52</v>
      </c>
      <c r="G8" s="82">
        <v>3377</v>
      </c>
      <c r="H8" s="7">
        <v>854.95</v>
      </c>
    </row>
    <row r="9" spans="1:8" x14ac:dyDescent="0.3">
      <c r="A9" s="81" t="s">
        <v>509</v>
      </c>
      <c r="B9" s="81" t="s">
        <v>98</v>
      </c>
      <c r="C9" s="82">
        <v>2578</v>
      </c>
      <c r="D9" s="82">
        <v>494</v>
      </c>
      <c r="E9" s="82">
        <v>197</v>
      </c>
      <c r="F9" s="82">
        <v>62</v>
      </c>
      <c r="G9" s="82">
        <v>3331</v>
      </c>
      <c r="H9" s="7">
        <v>633.62</v>
      </c>
    </row>
    <row r="10" spans="1:8" x14ac:dyDescent="0.3">
      <c r="A10" s="81" t="s">
        <v>509</v>
      </c>
      <c r="B10" s="81" t="s">
        <v>99</v>
      </c>
      <c r="C10" s="82">
        <v>351</v>
      </c>
      <c r="D10" s="82">
        <v>627</v>
      </c>
      <c r="E10" s="82">
        <v>36</v>
      </c>
      <c r="F10" s="82">
        <v>78</v>
      </c>
      <c r="G10" s="82">
        <v>1092</v>
      </c>
      <c r="H10" s="7">
        <v>667.16</v>
      </c>
    </row>
    <row r="11" spans="1:8" x14ac:dyDescent="0.3">
      <c r="A11" s="81" t="s">
        <v>509</v>
      </c>
      <c r="B11" s="81" t="s">
        <v>100</v>
      </c>
      <c r="C11" s="82">
        <v>84</v>
      </c>
      <c r="D11" s="82">
        <v>804</v>
      </c>
      <c r="E11" s="82">
        <v>34</v>
      </c>
      <c r="F11" s="82">
        <v>141</v>
      </c>
      <c r="G11" s="82">
        <v>1063</v>
      </c>
      <c r="H11" s="7">
        <v>688.77</v>
      </c>
    </row>
    <row r="12" spans="1:8" x14ac:dyDescent="0.3">
      <c r="A12" s="81" t="s">
        <v>509</v>
      </c>
      <c r="B12" s="81" t="s">
        <v>101</v>
      </c>
      <c r="C12" s="82">
        <v>30</v>
      </c>
      <c r="D12" s="82">
        <v>574</v>
      </c>
      <c r="E12" s="82">
        <v>26</v>
      </c>
      <c r="F12" s="82">
        <v>227</v>
      </c>
      <c r="G12" s="82">
        <v>857</v>
      </c>
      <c r="H12" s="7">
        <v>689.16</v>
      </c>
    </row>
    <row r="13" spans="1:8" x14ac:dyDescent="0.3">
      <c r="A13" s="81" t="s">
        <v>509</v>
      </c>
      <c r="B13" s="81" t="s">
        <v>109</v>
      </c>
      <c r="C13" s="82">
        <v>14</v>
      </c>
      <c r="D13" s="82">
        <v>411</v>
      </c>
      <c r="E13" s="82">
        <v>29</v>
      </c>
      <c r="F13" s="82">
        <v>296</v>
      </c>
      <c r="G13" s="82">
        <v>750</v>
      </c>
      <c r="H13" s="7">
        <v>694.17</v>
      </c>
    </row>
    <row r="14" spans="1:8" x14ac:dyDescent="0.3">
      <c r="A14" s="81" t="s">
        <v>509</v>
      </c>
      <c r="B14" s="81" t="s">
        <v>110</v>
      </c>
      <c r="C14" s="82">
        <v>8</v>
      </c>
      <c r="D14" s="82">
        <v>123</v>
      </c>
      <c r="E14" s="82">
        <v>20</v>
      </c>
      <c r="F14" s="82">
        <v>185</v>
      </c>
      <c r="G14" s="82">
        <v>336</v>
      </c>
      <c r="H14" s="7">
        <v>766.87</v>
      </c>
    </row>
    <row r="15" spans="1:8" x14ac:dyDescent="0.3">
      <c r="A15" s="81" t="s">
        <v>509</v>
      </c>
      <c r="B15" s="81" t="s">
        <v>111</v>
      </c>
      <c r="C15" s="82">
        <v>0</v>
      </c>
      <c r="D15" s="82">
        <v>11</v>
      </c>
      <c r="E15" s="82">
        <v>9</v>
      </c>
      <c r="F15" s="82">
        <v>59</v>
      </c>
      <c r="G15" s="82">
        <v>79</v>
      </c>
      <c r="H15" s="7">
        <v>819.6</v>
      </c>
    </row>
    <row r="16" spans="1:8" x14ac:dyDescent="0.3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3">
      <c r="A17" s="81" t="s">
        <v>509</v>
      </c>
      <c r="B17" s="81" t="s">
        <v>493</v>
      </c>
      <c r="C17" s="82">
        <v>6139</v>
      </c>
      <c r="D17" s="82">
        <v>4468</v>
      </c>
      <c r="E17" s="82">
        <v>2179</v>
      </c>
      <c r="F17" s="82">
        <v>1235</v>
      </c>
      <c r="G17" s="82">
        <v>14021</v>
      </c>
      <c r="H17" s="7">
        <v>698.18</v>
      </c>
    </row>
    <row r="18" spans="1:8" x14ac:dyDescent="0.3">
      <c r="A18" s="81" t="s">
        <v>424</v>
      </c>
      <c r="B18" s="81" t="s">
        <v>76</v>
      </c>
      <c r="C18" s="82">
        <v>0</v>
      </c>
      <c r="D18" s="82">
        <v>84</v>
      </c>
      <c r="E18" s="82">
        <v>0</v>
      </c>
      <c r="F18" s="82">
        <v>2</v>
      </c>
      <c r="G18" s="82">
        <v>86</v>
      </c>
      <c r="H18" s="7">
        <v>429.83</v>
      </c>
    </row>
    <row r="19" spans="1:8" x14ac:dyDescent="0.3">
      <c r="A19" s="81" t="s">
        <v>424</v>
      </c>
      <c r="B19" s="81" t="s">
        <v>77</v>
      </c>
      <c r="C19" s="82">
        <v>16</v>
      </c>
      <c r="D19" s="82">
        <v>23</v>
      </c>
      <c r="E19" s="82">
        <v>6</v>
      </c>
      <c r="F19" s="82">
        <v>2</v>
      </c>
      <c r="G19" s="82">
        <v>47</v>
      </c>
      <c r="H19" s="7">
        <v>883.45</v>
      </c>
    </row>
    <row r="20" spans="1:8" x14ac:dyDescent="0.3">
      <c r="A20" s="81" t="s">
        <v>424</v>
      </c>
      <c r="B20" s="81" t="s">
        <v>95</v>
      </c>
      <c r="C20" s="82">
        <v>28</v>
      </c>
      <c r="D20" s="82">
        <v>22</v>
      </c>
      <c r="E20" s="82">
        <v>6</v>
      </c>
      <c r="F20" s="82">
        <v>1</v>
      </c>
      <c r="G20" s="82">
        <v>57</v>
      </c>
      <c r="H20" s="7">
        <v>999.5</v>
      </c>
    </row>
    <row r="21" spans="1:8" x14ac:dyDescent="0.3">
      <c r="A21" s="81" t="s">
        <v>424</v>
      </c>
      <c r="B21" s="81" t="s">
        <v>96</v>
      </c>
      <c r="C21" s="82">
        <v>739</v>
      </c>
      <c r="D21" s="82">
        <v>20</v>
      </c>
      <c r="E21" s="82">
        <v>13</v>
      </c>
      <c r="F21" s="82">
        <v>0</v>
      </c>
      <c r="G21" s="82">
        <v>772</v>
      </c>
      <c r="H21" s="7">
        <v>997.32</v>
      </c>
    </row>
    <row r="22" spans="1:8" x14ac:dyDescent="0.3">
      <c r="A22" s="81" t="s">
        <v>424</v>
      </c>
      <c r="B22" s="81" t="s">
        <v>97</v>
      </c>
      <c r="C22" s="82">
        <v>862</v>
      </c>
      <c r="D22" s="82">
        <v>31</v>
      </c>
      <c r="E22" s="82">
        <v>9</v>
      </c>
      <c r="F22" s="82">
        <v>1</v>
      </c>
      <c r="G22" s="82">
        <v>903</v>
      </c>
      <c r="H22" s="7">
        <v>1012.28</v>
      </c>
    </row>
    <row r="23" spans="1:8" x14ac:dyDescent="0.3">
      <c r="A23" s="81" t="s">
        <v>424</v>
      </c>
      <c r="B23" s="81" t="s">
        <v>98</v>
      </c>
      <c r="C23" s="82">
        <v>449</v>
      </c>
      <c r="D23" s="82">
        <v>27</v>
      </c>
      <c r="E23" s="82">
        <v>0</v>
      </c>
      <c r="F23" s="82">
        <v>1</v>
      </c>
      <c r="G23" s="82">
        <v>477</v>
      </c>
      <c r="H23" s="7">
        <v>1258.32</v>
      </c>
    </row>
    <row r="24" spans="1:8" x14ac:dyDescent="0.3">
      <c r="A24" s="81" t="s">
        <v>424</v>
      </c>
      <c r="B24" s="81" t="s">
        <v>99</v>
      </c>
      <c r="C24" s="82">
        <v>7</v>
      </c>
      <c r="D24" s="82">
        <v>17</v>
      </c>
      <c r="E24" s="82">
        <v>0</v>
      </c>
      <c r="F24" s="82">
        <v>2</v>
      </c>
      <c r="G24" s="82">
        <v>26</v>
      </c>
      <c r="H24" s="7">
        <v>857.23</v>
      </c>
    </row>
    <row r="25" spans="1:8" x14ac:dyDescent="0.3">
      <c r="A25" s="81" t="s">
        <v>424</v>
      </c>
      <c r="B25" s="81" t="s">
        <v>100</v>
      </c>
      <c r="C25" s="82">
        <v>4</v>
      </c>
      <c r="D25" s="82">
        <v>17</v>
      </c>
      <c r="E25" s="82">
        <v>0</v>
      </c>
      <c r="F25" s="82">
        <v>1</v>
      </c>
      <c r="G25" s="82">
        <v>22</v>
      </c>
      <c r="H25" s="7">
        <v>838.95</v>
      </c>
    </row>
    <row r="26" spans="1:8" x14ac:dyDescent="0.3">
      <c r="A26" s="81" t="s">
        <v>424</v>
      </c>
      <c r="B26" s="81" t="s">
        <v>101</v>
      </c>
      <c r="C26" s="82">
        <v>2</v>
      </c>
      <c r="D26" s="82">
        <v>13</v>
      </c>
      <c r="E26" s="82">
        <v>0</v>
      </c>
      <c r="F26" s="82">
        <v>0</v>
      </c>
      <c r="G26" s="82">
        <v>15</v>
      </c>
      <c r="H26" s="7">
        <v>734.78</v>
      </c>
    </row>
    <row r="27" spans="1:8" x14ac:dyDescent="0.3">
      <c r="A27" s="81" t="s">
        <v>424</v>
      </c>
      <c r="B27" s="81" t="s">
        <v>109</v>
      </c>
      <c r="C27" s="82">
        <v>1</v>
      </c>
      <c r="D27" s="82">
        <v>12</v>
      </c>
      <c r="E27" s="82">
        <v>0</v>
      </c>
      <c r="F27" s="82">
        <v>0</v>
      </c>
      <c r="G27" s="82">
        <v>13</v>
      </c>
      <c r="H27" s="7">
        <v>622.20000000000005</v>
      </c>
    </row>
    <row r="28" spans="1:8" x14ac:dyDescent="0.3">
      <c r="A28" s="81" t="s">
        <v>424</v>
      </c>
      <c r="B28" s="81" t="s">
        <v>110</v>
      </c>
      <c r="C28" s="82">
        <v>0</v>
      </c>
      <c r="D28" s="82">
        <v>3</v>
      </c>
      <c r="E28" s="82">
        <v>0</v>
      </c>
      <c r="F28" s="82">
        <v>0</v>
      </c>
      <c r="G28" s="82">
        <v>3</v>
      </c>
      <c r="H28" s="7">
        <v>510.44</v>
      </c>
    </row>
    <row r="29" spans="1:8" x14ac:dyDescent="0.3">
      <c r="A29" s="81" t="s">
        <v>424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3">
      <c r="A30" s="81" t="s">
        <v>424</v>
      </c>
      <c r="B30" s="81" t="s">
        <v>428</v>
      </c>
      <c r="C30" s="82">
        <v>0</v>
      </c>
      <c r="D30" s="82">
        <v>1</v>
      </c>
      <c r="E30" s="82">
        <v>0</v>
      </c>
      <c r="F30" s="82">
        <v>0</v>
      </c>
      <c r="G30" s="82">
        <v>1</v>
      </c>
      <c r="H30" s="7">
        <v>206.88</v>
      </c>
    </row>
    <row r="31" spans="1:8" x14ac:dyDescent="0.3">
      <c r="A31" s="81" t="s">
        <v>424</v>
      </c>
      <c r="B31" s="81" t="s">
        <v>493</v>
      </c>
      <c r="C31" s="82">
        <v>2108</v>
      </c>
      <c r="D31" s="82">
        <v>270</v>
      </c>
      <c r="E31" s="82">
        <v>34</v>
      </c>
      <c r="F31" s="82">
        <v>10</v>
      </c>
      <c r="G31" s="82">
        <v>2422</v>
      </c>
      <c r="H31" s="7">
        <v>1024.48</v>
      </c>
    </row>
    <row r="32" spans="1:8" x14ac:dyDescent="0.3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3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3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3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3">
      <c r="A36" s="81" t="s">
        <v>500</v>
      </c>
      <c r="B36" s="81" t="s">
        <v>97</v>
      </c>
      <c r="C36" s="82">
        <v>2</v>
      </c>
      <c r="D36" s="82">
        <v>0</v>
      </c>
      <c r="E36" s="82">
        <v>0</v>
      </c>
      <c r="F36" s="82">
        <v>0</v>
      </c>
      <c r="G36" s="82">
        <v>2</v>
      </c>
      <c r="H36" s="7">
        <v>3191.68</v>
      </c>
    </row>
    <row r="37" spans="1:8" x14ac:dyDescent="0.3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2049.0500000000002</v>
      </c>
    </row>
    <row r="38" spans="1:8" x14ac:dyDescent="0.3">
      <c r="A38" s="81" t="s">
        <v>500</v>
      </c>
      <c r="B38" s="81" t="s">
        <v>99</v>
      </c>
      <c r="C38" s="82">
        <v>0</v>
      </c>
      <c r="D38" s="82">
        <v>0</v>
      </c>
      <c r="E38" s="82">
        <v>0</v>
      </c>
      <c r="F38" s="82">
        <v>0</v>
      </c>
      <c r="G38" s="82">
        <v>0</v>
      </c>
      <c r="H38" s="7">
        <v>0</v>
      </c>
    </row>
    <row r="39" spans="1:8" x14ac:dyDescent="0.3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3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1536.93</v>
      </c>
    </row>
    <row r="41" spans="1:8" x14ac:dyDescent="0.3">
      <c r="A41" s="81" t="s">
        <v>500</v>
      </c>
      <c r="B41" s="81" t="s">
        <v>109</v>
      </c>
      <c r="C41" s="82">
        <v>0</v>
      </c>
      <c r="D41" s="82">
        <v>1</v>
      </c>
      <c r="E41" s="82">
        <v>0</v>
      </c>
      <c r="F41" s="82">
        <v>0</v>
      </c>
      <c r="G41" s="82">
        <v>1</v>
      </c>
      <c r="H41" s="7">
        <v>1819.11</v>
      </c>
    </row>
    <row r="42" spans="1:8" x14ac:dyDescent="0.3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3">
      <c r="A43" s="81" t="s">
        <v>500</v>
      </c>
      <c r="B43" s="81" t="s">
        <v>111</v>
      </c>
      <c r="C43" s="233">
        <v>0</v>
      </c>
      <c r="D43" s="233">
        <v>0</v>
      </c>
      <c r="E43" s="233">
        <v>0</v>
      </c>
      <c r="F43" s="233">
        <v>0</v>
      </c>
      <c r="G43" s="233">
        <v>0</v>
      </c>
      <c r="H43" s="7">
        <v>0</v>
      </c>
    </row>
    <row r="44" spans="1:8" x14ac:dyDescent="0.3">
      <c r="A44" s="7" t="s">
        <v>500</v>
      </c>
      <c r="B44" s="7" t="s">
        <v>428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3">
      <c r="A45" s="7" t="s">
        <v>500</v>
      </c>
      <c r="B45" s="7" t="s">
        <v>493</v>
      </c>
      <c r="C45" s="7">
        <v>2</v>
      </c>
      <c r="D45" s="7">
        <v>3</v>
      </c>
      <c r="E45" s="7">
        <v>0</v>
      </c>
      <c r="F45" s="7">
        <v>0</v>
      </c>
      <c r="G45" s="7">
        <v>5</v>
      </c>
      <c r="H45" s="7">
        <v>2357.69</v>
      </c>
    </row>
    <row r="46" spans="1:8" x14ac:dyDescent="0.3">
      <c r="A46" s="81" t="s">
        <v>563</v>
      </c>
      <c r="B46" s="81" t="s">
        <v>76</v>
      </c>
      <c r="C46" s="82">
        <v>0</v>
      </c>
      <c r="D46" s="82">
        <v>276</v>
      </c>
      <c r="E46" s="82">
        <v>3</v>
      </c>
      <c r="F46" s="82">
        <v>0</v>
      </c>
      <c r="G46" s="82">
        <v>279</v>
      </c>
      <c r="H46" s="7">
        <v>42.7</v>
      </c>
    </row>
    <row r="47" spans="1:8" x14ac:dyDescent="0.3">
      <c r="A47" s="81" t="s">
        <v>563</v>
      </c>
      <c r="B47" s="81" t="s">
        <v>77</v>
      </c>
      <c r="C47" s="82">
        <v>23</v>
      </c>
      <c r="D47" s="82">
        <v>112</v>
      </c>
      <c r="E47" s="82">
        <v>175</v>
      </c>
      <c r="F47" s="82">
        <v>0</v>
      </c>
      <c r="G47" s="82">
        <v>310</v>
      </c>
      <c r="H47" s="7">
        <v>88.39</v>
      </c>
    </row>
    <row r="48" spans="1:8" x14ac:dyDescent="0.3">
      <c r="A48" s="81" t="s">
        <v>563</v>
      </c>
      <c r="B48" s="81" t="s">
        <v>95</v>
      </c>
      <c r="C48" s="82">
        <v>107</v>
      </c>
      <c r="D48" s="82">
        <v>136</v>
      </c>
      <c r="E48" s="82">
        <v>214</v>
      </c>
      <c r="F48" s="82">
        <v>0</v>
      </c>
      <c r="G48" s="82">
        <v>457</v>
      </c>
      <c r="H48" s="7">
        <v>177.21</v>
      </c>
    </row>
    <row r="49" spans="1:8" x14ac:dyDescent="0.3">
      <c r="A49" s="81" t="s">
        <v>563</v>
      </c>
      <c r="B49" s="81" t="s">
        <v>96</v>
      </c>
      <c r="C49" s="82">
        <v>801</v>
      </c>
      <c r="D49" s="82">
        <v>162</v>
      </c>
      <c r="E49" s="82">
        <v>249</v>
      </c>
      <c r="F49" s="82">
        <v>0</v>
      </c>
      <c r="G49" s="82">
        <v>1212</v>
      </c>
      <c r="H49" s="7">
        <v>199.56</v>
      </c>
    </row>
    <row r="50" spans="1:8" x14ac:dyDescent="0.3">
      <c r="A50" s="81" t="s">
        <v>563</v>
      </c>
      <c r="B50" s="81" t="s">
        <v>97</v>
      </c>
      <c r="C50" s="82">
        <v>2501</v>
      </c>
      <c r="D50" s="82">
        <v>232</v>
      </c>
      <c r="E50" s="82">
        <v>224</v>
      </c>
      <c r="F50" s="82">
        <v>0</v>
      </c>
      <c r="G50" s="82">
        <v>2957</v>
      </c>
      <c r="H50" s="7">
        <v>207.55</v>
      </c>
    </row>
    <row r="51" spans="1:8" x14ac:dyDescent="0.3">
      <c r="A51" s="81" t="s">
        <v>563</v>
      </c>
      <c r="B51" s="81" t="s">
        <v>98</v>
      </c>
      <c r="C51" s="82">
        <v>1242</v>
      </c>
      <c r="D51" s="82">
        <v>305</v>
      </c>
      <c r="E51" s="82">
        <v>94</v>
      </c>
      <c r="F51" s="82">
        <v>0</v>
      </c>
      <c r="G51" s="82">
        <v>1641</v>
      </c>
      <c r="H51" s="7">
        <v>187.09</v>
      </c>
    </row>
    <row r="52" spans="1:8" x14ac:dyDescent="0.3">
      <c r="A52" s="81" t="s">
        <v>563</v>
      </c>
      <c r="B52" s="81" t="s">
        <v>99</v>
      </c>
      <c r="C52" s="82">
        <v>200</v>
      </c>
      <c r="D52" s="82">
        <v>356</v>
      </c>
      <c r="E52" s="82">
        <v>10</v>
      </c>
      <c r="F52" s="82">
        <v>0</v>
      </c>
      <c r="G52" s="82">
        <v>566</v>
      </c>
      <c r="H52" s="7">
        <v>177.66</v>
      </c>
    </row>
    <row r="53" spans="1:8" x14ac:dyDescent="0.3">
      <c r="A53" s="81" t="s">
        <v>563</v>
      </c>
      <c r="B53" s="81" t="s">
        <v>100</v>
      </c>
      <c r="C53" s="82">
        <v>41</v>
      </c>
      <c r="D53" s="82">
        <v>319</v>
      </c>
      <c r="E53" s="82">
        <v>3</v>
      </c>
      <c r="F53" s="82">
        <v>0</v>
      </c>
      <c r="G53" s="82">
        <v>363</v>
      </c>
      <c r="H53" s="7">
        <v>167.92</v>
      </c>
    </row>
    <row r="54" spans="1:8" x14ac:dyDescent="0.3">
      <c r="A54" s="81" t="s">
        <v>563</v>
      </c>
      <c r="B54" s="81" t="s">
        <v>101</v>
      </c>
      <c r="C54" s="82">
        <v>10</v>
      </c>
      <c r="D54" s="82">
        <v>287</v>
      </c>
      <c r="E54" s="82">
        <v>1</v>
      </c>
      <c r="F54" s="82">
        <v>0</v>
      </c>
      <c r="G54" s="82">
        <v>298</v>
      </c>
      <c r="H54" s="7">
        <v>141.28</v>
      </c>
    </row>
    <row r="55" spans="1:8" x14ac:dyDescent="0.3">
      <c r="A55" s="81" t="s">
        <v>563</v>
      </c>
      <c r="B55" s="81" t="s">
        <v>109</v>
      </c>
      <c r="C55" s="82">
        <v>0</v>
      </c>
      <c r="D55" s="82">
        <v>164</v>
      </c>
      <c r="E55" s="82">
        <v>0</v>
      </c>
      <c r="F55" s="82">
        <v>0</v>
      </c>
      <c r="G55" s="82">
        <v>164</v>
      </c>
      <c r="H55" s="7">
        <v>126.78</v>
      </c>
    </row>
    <row r="56" spans="1:8" x14ac:dyDescent="0.3">
      <c r="A56" s="81" t="s">
        <v>563</v>
      </c>
      <c r="B56" s="81" t="s">
        <v>110</v>
      </c>
      <c r="C56" s="82">
        <v>0</v>
      </c>
      <c r="D56" s="82">
        <v>42</v>
      </c>
      <c r="E56" s="82">
        <v>0</v>
      </c>
      <c r="F56" s="82">
        <v>0</v>
      </c>
      <c r="G56" s="82">
        <v>42</v>
      </c>
      <c r="H56" s="7">
        <v>130.53</v>
      </c>
    </row>
    <row r="57" spans="1:8" x14ac:dyDescent="0.3">
      <c r="A57" s="81" t="s">
        <v>563</v>
      </c>
      <c r="B57" s="81" t="s">
        <v>111</v>
      </c>
      <c r="C57" s="82">
        <v>0</v>
      </c>
      <c r="D57" s="82">
        <v>6</v>
      </c>
      <c r="E57" s="82">
        <v>0</v>
      </c>
      <c r="F57" s="82">
        <v>0</v>
      </c>
      <c r="G57" s="82">
        <v>6</v>
      </c>
      <c r="H57" s="7">
        <v>133.99</v>
      </c>
    </row>
    <row r="58" spans="1:8" x14ac:dyDescent="0.3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3">
      <c r="A59" s="81" t="s">
        <v>563</v>
      </c>
      <c r="B59" s="81" t="s">
        <v>493</v>
      </c>
      <c r="C59" s="82">
        <v>4925</v>
      </c>
      <c r="D59" s="82">
        <v>2397</v>
      </c>
      <c r="E59" s="82">
        <v>973</v>
      </c>
      <c r="F59" s="82">
        <v>0</v>
      </c>
      <c r="G59" s="82">
        <v>8295</v>
      </c>
      <c r="H59" s="7">
        <v>182.47</v>
      </c>
    </row>
    <row r="60" spans="1:8" x14ac:dyDescent="0.3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3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3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3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3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3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3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3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3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3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3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3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3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3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3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3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3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3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3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3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219</v>
      </c>
      <c r="G79" s="82">
        <v>219</v>
      </c>
      <c r="H79" s="7">
        <v>349.73</v>
      </c>
    </row>
    <row r="80" spans="1:8" x14ac:dyDescent="0.3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81</v>
      </c>
      <c r="G80" s="82">
        <v>81</v>
      </c>
      <c r="H80" s="7">
        <v>338.73</v>
      </c>
    </row>
    <row r="81" spans="1:8" x14ac:dyDescent="0.3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15</v>
      </c>
      <c r="G81" s="82">
        <v>15</v>
      </c>
      <c r="H81" s="7">
        <v>308.91000000000003</v>
      </c>
    </row>
    <row r="82" spans="1:8" x14ac:dyDescent="0.3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6</v>
      </c>
      <c r="G82" s="82">
        <v>6</v>
      </c>
      <c r="H82" s="7">
        <v>178.52</v>
      </c>
    </row>
    <row r="83" spans="1:8" x14ac:dyDescent="0.3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2</v>
      </c>
      <c r="G83" s="82">
        <v>2</v>
      </c>
      <c r="H83" s="7">
        <v>376.82</v>
      </c>
    </row>
    <row r="84" spans="1:8" x14ac:dyDescent="0.3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3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3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3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323</v>
      </c>
      <c r="G87" s="82">
        <v>323</v>
      </c>
      <c r="H87" s="7">
        <v>342.06</v>
      </c>
    </row>
    <row r="88" spans="1:8" x14ac:dyDescent="0.3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3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3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3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3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3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3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3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3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3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3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3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3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3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2023-11-28T09:21:52Z</dcterms:modified>
</cp:coreProperties>
</file>