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ΦΕΒΡΟΥΑΡΙΟΣ\"/>
    </mc:Choice>
  </mc:AlternateContent>
  <xr:revisionPtr revIDLastSave="0" documentId="13_ncr:1_{31AA6A6A-B10A-4A6C-A0E7-939BA75038EC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C131" i="4" l="1"/>
  <c r="B11" i="11" l="1"/>
  <c r="C11" i="11"/>
  <c r="B21" i="11"/>
  <c r="C21" i="11"/>
  <c r="D60" i="10"/>
  <c r="E60" i="10"/>
  <c r="F60" i="10"/>
  <c r="G60" i="10"/>
  <c r="C26" i="13" l="1"/>
  <c r="B7" i="41"/>
  <c r="K23" i="14"/>
  <c r="H23" i="14"/>
  <c r="E23" i="14"/>
  <c r="B23" i="14"/>
  <c r="K63" i="14"/>
  <c r="L63" i="14"/>
  <c r="I63" i="14"/>
  <c r="H63" i="14"/>
  <c r="F63" i="14"/>
  <c r="E63" i="14"/>
  <c r="C63" i="14"/>
  <c r="B63" i="14"/>
  <c r="B9" i="2"/>
  <c r="G56" i="9"/>
  <c r="F56" i="9"/>
  <c r="E56" i="9"/>
  <c r="D56" i="9"/>
  <c r="C56" i="9"/>
  <c r="H87" i="7"/>
  <c r="G87" i="7"/>
  <c r="F87" i="7"/>
  <c r="E87" i="7"/>
  <c r="D87" i="7"/>
  <c r="C87" i="7"/>
  <c r="B87" i="7"/>
  <c r="F90" i="30"/>
  <c r="C34" i="6"/>
  <c r="C25" i="6"/>
  <c r="F14" i="6" l="1"/>
  <c r="E14" i="6"/>
  <c r="D14" i="6"/>
  <c r="C14" i="6"/>
  <c r="I57" i="5" l="1"/>
  <c r="H57" i="5"/>
  <c r="G57" i="5"/>
  <c r="F57" i="5"/>
  <c r="E57" i="5"/>
  <c r="D57" i="5"/>
  <c r="C57" i="5"/>
  <c r="E29" i="2" l="1"/>
  <c r="C29" i="2"/>
  <c r="B29" i="2"/>
  <c r="E19" i="2"/>
  <c r="C19" i="2"/>
  <c r="B19" i="2"/>
  <c r="E9" i="2"/>
  <c r="C9" i="2"/>
  <c r="N7" i="41"/>
  <c r="O7" i="41"/>
  <c r="P7" i="41" s="1"/>
  <c r="J7" i="41"/>
  <c r="K7" i="41"/>
  <c r="F7" i="41"/>
  <c r="G7" i="41"/>
  <c r="H7" i="41" s="1"/>
  <c r="C7" i="41"/>
  <c r="D7" i="41" s="1"/>
  <c r="L7" i="41" l="1"/>
  <c r="C31" i="11"/>
  <c r="B31" i="11"/>
  <c r="H56" i="9"/>
  <c r="G14" i="6" l="1"/>
  <c r="B12" i="3" l="1"/>
  <c r="E12" i="3"/>
  <c r="H12" i="3"/>
  <c r="K12" i="3"/>
  <c r="B11" i="38"/>
  <c r="C11" i="38"/>
  <c r="B17" i="38"/>
  <c r="C17" i="38"/>
  <c r="D17" i="38" l="1"/>
  <c r="D11" i="38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K52" i="3" l="1"/>
  <c r="H52" i="3"/>
  <c r="E52" i="3"/>
  <c r="B52" i="3"/>
  <c r="K36" i="3"/>
  <c r="K24" i="3"/>
  <c r="H36" i="3"/>
  <c r="H24" i="3"/>
  <c r="E36" i="3"/>
  <c r="E24" i="3"/>
  <c r="B36" i="3"/>
  <c r="B24" i="3"/>
  <c r="C4" i="38"/>
  <c r="C28" i="38" s="1"/>
  <c r="B4" i="38"/>
  <c r="B28" i="38" s="1"/>
  <c r="D4" i="38" l="1"/>
  <c r="C17" i="1" l="1"/>
  <c r="C11" i="1"/>
  <c r="C28" i="1" s="1"/>
  <c r="B17" i="1"/>
  <c r="B11" i="1"/>
  <c r="B28" i="1" l="1"/>
  <c r="D17" i="1"/>
  <c r="D11" i="1" l="1"/>
</calcChain>
</file>

<file path=xl/sharedStrings.xml><?xml version="1.0" encoding="utf-8"?>
<sst xmlns="http://schemas.openxmlformats.org/spreadsheetml/2006/main" count="3499" uniqueCount="808">
  <si>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</si>
  <si>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</si>
  <si>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</si>
  <si>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</si>
  <si>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</si>
  <si>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</si>
  <si>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</si>
  <si>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</si>
  <si>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</si>
  <si>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</si>
  <si>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</si>
  <si>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</si>
  <si>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</si>
  <si>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</si>
  <si>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</si>
  <si>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</si>
  <si>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</si>
  <si>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</si>
  <si>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</si>
  <si>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</si>
  <si>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</si>
  <si>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</si>
  <si>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</si>
  <si>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</si>
  <si>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</si>
  <si>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</si>
  <si>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</si>
  <si>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</si>
  <si>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</si>
  <si>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</si>
  <si>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</si>
  <si>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</si>
  <si>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</si>
  <si>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</si>
  <si>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</si>
  <si>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</si>
  <si>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</si>
  <si>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</si>
  <si>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</si>
  <si>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</si>
  <si>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</si>
  <si>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</si>
  <si>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</si>
  <si>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</si>
  <si>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</si>
  <si>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</si>
  <si>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</si>
  <si>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</si>
  <si>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</si>
  <si>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</si>
  <si>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</si>
  <si>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</si>
  <si>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</si>
  <si>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</si>
  <si>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</si>
  <si>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</si>
  <si>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</si>
  <si>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</si>
  <si>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</si>
  <si>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</si>
  <si>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</si>
  <si>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</si>
  <si>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</si>
  <si>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</si>
  <si>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</si>
  <si>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</si>
  <si>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</si>
  <si>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</si>
  <si>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</si>
  <si>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</si>
  <si>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</si>
  <si>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</si>
  <si>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</si>
  <si>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</si>
  <si>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</si>
  <si>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</si>
  <si>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</si>
  <si>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</si>
  <si>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</si>
  <si>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</si>
  <si>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</si>
  <si>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</si>
  <si>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</si>
  <si>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</si>
  <si>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</si>
  <si>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</si>
  <si>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</si>
  <si>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</si>
  <si>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</si>
  <si>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</si>
  <si>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</si>
  <si>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</si>
  <si>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</si>
  <si>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</si>
  <si>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</si>
  <si>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</si>
  <si>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</si>
  <si>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</si>
  <si>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</si>
  <si>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</si>
  <si>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</si>
  <si>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</si>
  <si>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</si>
  <si>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</si>
  <si>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</si>
  <si>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</si>
  <si>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</si>
  <si>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</si>
  <si>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</si>
  <si>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</si>
  <si>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</si>
  <si>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</si>
  <si>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</si>
  <si>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</si>
  <si>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</si>
  <si>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</si>
  <si>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</si>
  <si>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</si>
  <si>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</si>
  <si>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</si>
  <si>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</si>
  <si>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</si>
  <si>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</si>
  <si>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</si>
  <si>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</si>
  <si>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</si>
  <si>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</si>
  <si>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</si>
  <si>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</si>
  <si>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</si>
  <si>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</si>
  <si>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</si>
  <si>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</si>
  <si>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</si>
  <si>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</si>
  <si>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</si>
  <si>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</si>
  <si>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</si>
  <si>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</si>
  <si>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</si>
  <si>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</si>
  <si>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</si>
  <si>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</si>
  <si>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</si>
  <si>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</si>
  <si>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</si>
  <si>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</si>
  <si>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</si>
  <si>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</si>
  <si>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</si>
  <si>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</si>
  <si>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</si>
  <si>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</si>
  <si>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</si>
  <si>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</si>
  <si>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</si>
  <si>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</si>
  <si>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</si>
  <si>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</si>
  <si>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</si>
  <si>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</si>
  <si>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</si>
  <si>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</si>
  <si>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</si>
  <si>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</si>
  <si>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</si>
  <si>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</si>
  <si>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</si>
  <si>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</si>
  <si>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</si>
  <si>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</si>
  <si>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</si>
  <si>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</si>
  <si>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</si>
  <si>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</si>
  <si>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</si>
  <si>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</si>
  <si>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</si>
  <si>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</si>
  <si>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</si>
  <si>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</si>
  <si>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</si>
  <si>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</si>
  <si>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</si>
  <si>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</si>
  <si>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</si>
  <si>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</si>
  <si>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</si>
  <si>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</si>
  <si>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</si>
  <si>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</si>
  <si>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</si>
  <si>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</si>
  <si>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</si>
  <si>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</si>
  <si>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</si>
  <si>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</si>
  <si>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</si>
  <si>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</si>
  <si>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</si>
  <si>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</si>
  <si>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</si>
  <si>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</si>
  <si>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</si>
  <si>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</si>
  <si>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</si>
  <si>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</si>
  <si>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</si>
  <si>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</si>
  <si>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</si>
  <si>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</si>
  <si>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</si>
  <si>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</si>
  <si>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</si>
  <si>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</si>
  <si>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</si>
  <si>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</si>
  <si>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</si>
  <si>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</si>
  <si>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</si>
  <si>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</si>
  <si>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</si>
  <si>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</si>
  <si>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</si>
  <si>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</si>
  <si>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</si>
  <si>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</si>
  <si>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</si>
  <si>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</si>
  <si>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</si>
  <si>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</si>
  <si>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</si>
  <si>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</si>
  <si>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</si>
  <si>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</si>
  <si>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</si>
  <si>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</si>
  <si>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</si>
  <si>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</si>
  <si>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</si>
  <si>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</si>
  <si>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</si>
  <si>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</si>
  <si>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</si>
  <si>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</si>
  <si>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</si>
  <si>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</si>
  <si>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</si>
  <si>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</si>
  <si>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</si>
  <si>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</si>
  <si>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</si>
  <si>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</si>
  <si>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</si>
  <si>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</si>
  <si>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</si>
  <si>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</si>
  <si>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</si>
  <si>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</si>
  <si>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</si>
  <si>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</si>
  <si>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</si>
  <si>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</si>
  <si>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</si>
  <si>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</si>
  <si>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</si>
  <si>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</si>
  <si>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</si>
  <si>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</si>
  <si>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</si>
  <si>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</si>
  <si>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</si>
  <si>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</si>
  <si>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</si>
  <si>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</si>
  <si>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</si>
  <si>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</si>
  <si>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</si>
  <si>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</si>
  <si>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</si>
  <si>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</si>
  <si>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</si>
  <si>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</si>
  <si>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</si>
  <si>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</si>
  <si>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</si>
  <si>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</si>
  <si>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</si>
  <si>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</si>
  <si>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</si>
  <si>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</si>
  <si>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</si>
  <si>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</si>
  <si>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</si>
  <si>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</si>
  <si>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</si>
  <si>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</si>
  <si>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</si>
  <si>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</si>
  <si>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</si>
  <si>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</si>
  <si>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</si>
  <si>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</si>
  <si>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</si>
  <si>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</si>
  <si>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</si>
  <si>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</si>
  <si>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</si>
  <si>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</si>
  <si>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</si>
  <si>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</si>
  <si>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</si>
  <si>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</si>
  <si>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</si>
  <si>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</si>
  <si>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</si>
  <si>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</si>
  <si>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</si>
  <si>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</si>
  <si>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</si>
  <si>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</si>
  <si>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</si>
  <si>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</si>
  <si>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</si>
  <si>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</si>
  <si>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</si>
  <si>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</si>
  <si>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</si>
  <si>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</si>
  <si>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</si>
  <si>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</si>
  <si>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</si>
  <si>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</si>
  <si>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</si>
  <si>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</si>
  <si>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</si>
  <si>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</si>
  <si>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</si>
  <si>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</si>
  <si>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</si>
  <si>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</si>
  <si>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</si>
  <si>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</si>
  <si>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</si>
  <si>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</si>
  <si>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</si>
  <si>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</si>
  <si>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</si>
  <si>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</si>
  <si>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</si>
  <si>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</si>
  <si>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</si>
  <si>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</si>
  <si>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</si>
  <si>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</si>
  <si>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</si>
  <si>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</si>
  <si>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</si>
  <si>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</si>
  <si>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</si>
  <si>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</si>
  <si>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</si>
  <si>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</si>
  <si>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</si>
  <si>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</si>
  <si>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</si>
  <si>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</si>
  <si>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</si>
  <si>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</si>
  <si>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</si>
  <si>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</si>
  <si>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</si>
  <si>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</si>
  <si>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</si>
  <si>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</si>
  <si>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</si>
  <si>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</si>
  <si>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</si>
  <si>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</si>
  <si>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</si>
  <si>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</si>
  <si>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</si>
  <si>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</si>
  <si>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</si>
  <si>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</si>
  <si>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</si>
  <si>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</si>
  <si>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</si>
  <si>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</si>
  <si>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</si>
  <si>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</si>
  <si>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</si>
  <si>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</si>
  <si>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</si>
  <si>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</si>
  <si>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</si>
  <si>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</si>
  <si>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</si>
  <si>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</si>
  <si>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</si>
  <si>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</si>
  <si>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</si>
  <si>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</si>
  <si>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</si>
  <si>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</si>
  <si>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</si>
  <si>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</si>
  <si>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</si>
  <si>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</si>
  <si>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</si>
  <si>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</si>
  <si>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</si>
  <si>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</si>
  <si>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</si>
  <si>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</si>
  <si>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</si>
  <si>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</si>
  <si>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</si>
  <si>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</si>
  <si>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</si>
  <si>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</si>
  <si>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</si>
  <si>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</si>
  <si>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</si>
  <si>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</si>
  <si>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</si>
  <si>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</si>
  <si>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</si>
  <si>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</si>
  <si>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</si>
  <si>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</si>
  <si>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</si>
  <si>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</si>
  <si>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</si>
  <si>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</si>
  <si>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</si>
  <si>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</si>
  <si>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</si>
  <si>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</si>
  <si>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</si>
  <si>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</si>
  <si>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</si>
  <si>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</si>
  <si>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</si>
  <si>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</si>
  <si>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</si>
  <si>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</si>
  <si>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</si>
  <si>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</si>
  <si>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</si>
  <si>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</si>
  <si>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</si>
  <si>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</si>
  <si>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</si>
  <si>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</si>
  <si>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</si>
  <si>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</si>
  <si>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</si>
  <si>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</si>
  <si>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</si>
  <si>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</si>
  <si>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</si>
  <si>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</si>
  <si>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</si>
  <si>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</si>
  <si>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</si>
  <si>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</si>
  <si>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</si>
  <si>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</si>
  <si>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</si>
  <si>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</si>
  <si>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</si>
  <si>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</si>
  <si>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</si>
  <si>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</si>
  <si>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</si>
  <si>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</si>
  <si>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</si>
  <si>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</si>
  <si>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</si>
  <si>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</si>
  <si>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</si>
  <si>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</si>
  <si>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</si>
  <si>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</si>
  <si>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</si>
  <si>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</si>
  <si>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</si>
  <si>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</si>
  <si>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</si>
  <si>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</si>
  <si>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</si>
  <si>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</si>
  <si>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</si>
  <si>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</si>
  <si>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</si>
  <si>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</si>
  <si>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</si>
  <si>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</si>
  <si>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</si>
  <si>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</si>
  <si>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</si>
  <si>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</si>
  <si>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</si>
  <si>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</si>
  <si>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</si>
  <si>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</si>
  <si>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</si>
  <si>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</si>
  <si>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</si>
  <si>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</si>
  <si>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</si>
  <si>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</si>
  <si>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</si>
  <si>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</si>
  <si>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</si>
  <si>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</si>
  <si>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</si>
  <si>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</si>
  <si>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</si>
  <si>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</si>
  <si>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</si>
  <si>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</si>
  <si>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</si>
  <si>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</si>
  <si>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</si>
  <si>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</si>
  <si>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</si>
  <si>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</si>
  <si>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</si>
  <si>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</si>
  <si>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</si>
  <si>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</si>
  <si>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</si>
  <si>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</si>
  <si>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</si>
  <si>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</si>
  <si>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</si>
  <si>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</si>
  <si>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</si>
  <si>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</si>
  <si>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</si>
  <si>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</si>
  <si>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</si>
  <si>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</si>
  <si>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</si>
  <si>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</si>
  <si>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</si>
  <si>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</si>
  <si>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</si>
  <si>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</si>
  <si>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</si>
  <si>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</si>
  <si>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</si>
  <si>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</si>
  <si>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</si>
  <si>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</si>
  <si>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</si>
  <si>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</si>
  <si>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</si>
  <si>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</si>
  <si>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</si>
  <si>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</si>
  <si>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</si>
  <si>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</si>
  <si>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</si>
  <si>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</si>
  <si>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</si>
  <si>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</si>
  <si>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</si>
  <si>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</si>
  <si>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</si>
  <si>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</si>
  <si>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</si>
  <si>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</si>
  <si>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</si>
  <si>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</si>
  <si>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</si>
  <si>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</si>
  <si>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</si>
  <si>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</si>
  <si>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</si>
  <si>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</si>
  <si>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</si>
  <si>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</si>
  <si>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</si>
  <si>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</si>
  <si>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</si>
  <si>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</si>
  <si>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</si>
  <si>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</si>
  <si>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</si>
  <si>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</si>
  <si>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</si>
  <si>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</si>
  <si>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</si>
  <si>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</si>
  <si>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</si>
  <si>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</si>
  <si>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</si>
  <si>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</si>
  <si>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</si>
  <si>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</si>
  <si>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</si>
  <si>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</si>
  <si>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</si>
  <si>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</si>
  <si>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</si>
  <si>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</si>
  <si>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</si>
  <si>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</si>
  <si>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</si>
  <si>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</si>
  <si>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</si>
  <si>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</si>
  <si>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</si>
  <si>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</si>
  <si>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</si>
  <si>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</si>
  <si>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</si>
  <si>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</si>
  <si>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</si>
  <si>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</si>
  <si>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</si>
  <si>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</si>
  <si>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</si>
  <si>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</si>
  <si>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</si>
  <si>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</si>
  <si>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</si>
  <si>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</si>
  <si>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</si>
  <si>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</si>
  <si>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</si>
  <si>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</si>
  <si>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</si>
  <si>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</si>
  <si>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</si>
  <si>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</si>
  <si>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</si>
  <si>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</si>
  <si>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</si>
  <si>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</si>
  <si>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</si>
  <si>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</si>
  <si>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</si>
  <si>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</si>
  <si>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</si>
  <si>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</si>
  <si>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</si>
  <si>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</si>
  <si>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</si>
  <si>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1.046,64 / 975,78</t>
  </si>
  <si>
    <t>989,66 / 921,39</t>
  </si>
  <si>
    <t>362,27 / 360,00</t>
  </si>
  <si>
    <t>340,63 / 338,40</t>
  </si>
  <si>
    <t>678,65 / 580,29</t>
  </si>
  <si>
    <t>641,99 / 547,86</t>
  </si>
  <si>
    <t>654,65 / 546,90</t>
  </si>
  <si>
    <t>621,31 / 514,80</t>
  </si>
  <si>
    <t>329,24 / 360,00</t>
  </si>
  <si>
    <t>321,98 / 360,00</t>
  </si>
  <si>
    <t>1.051,88 / 980,85</t>
  </si>
  <si>
    <t>362,30 / 360,00</t>
  </si>
  <si>
    <t>681,66 / 582,14</t>
  </si>
  <si>
    <t>656,54 / 548,38</t>
  </si>
  <si>
    <t>329,42 / 360,00</t>
  </si>
  <si>
    <t>22007</t>
  </si>
  <si>
    <t>ΛΕΠΕΤΕ</t>
  </si>
  <si>
    <t>Κατανομή Συντάξεων ανά Κατηγορία Σύνταξης - ΔΑΠΑΝΗ (02/2023)</t>
  </si>
  <si>
    <t>Κατανομή Συντάξεων ανά Κατηγορία Σύνταξης - ΕΙΣΟΔΗΜΑ (02/2023)</t>
  </si>
  <si>
    <t>994,82 / 928,13</t>
  </si>
  <si>
    <t>340,66 / 338,40</t>
  </si>
  <si>
    <t>645,08 / 549,96</t>
  </si>
  <si>
    <t>623,60 / 516,53</t>
  </si>
  <si>
    <t>322,25 / 360,00</t>
  </si>
  <si>
    <t>1.090,17 / 1.015,10</t>
  </si>
  <si>
    <t>1.029,50 / 957,24</t>
  </si>
  <si>
    <t>390,53 / 387,90</t>
  </si>
  <si>
    <t>367,20 / 364,63</t>
  </si>
  <si>
    <t>708,99 / 605,43</t>
  </si>
  <si>
    <t>670,10 / 570,84</t>
  </si>
  <si>
    <t>682,84 / 579,80</t>
  </si>
  <si>
    <t>647,78 / 545,80</t>
  </si>
  <si>
    <t>347,71 / 387,90</t>
  </si>
  <si>
    <t>340,53 / 387,90</t>
  </si>
  <si>
    <t>Διαστρωμάτωση Συντάξεων - ΔΑΠΑΝΗ (02/2023)</t>
  </si>
  <si>
    <t>Διαστρωμάτωση Συντάξεων - ΕΙΣΟΔΗΜΑ (02/2023)</t>
  </si>
  <si>
    <t>Συνταξιοδοτική Δαπάνη ΚΥΡΙΩΝ Συντάξεων 02/2023</t>
  </si>
  <si>
    <t>Συνταξιοδοτική Δαπάνη ΕΠΙΚΟΥΡΙΚΩΝ Συντάξεων 02/2023</t>
  </si>
  <si>
    <t>Συνταξιοδοτική Δαπάνη ΜΕΡΙΣΜΑΤΑ 02/2023</t>
  </si>
  <si>
    <t>ΚΙΡΓΕΣΙΑ (ΚΙΡΓΙΖΙΑ)</t>
  </si>
  <si>
    <t>ΜΑΔΑΓΑΣΚΑΡΗ</t>
  </si>
  <si>
    <t>Κατανομή Συντάξεων ανά Υπηκοότητα  (02/2023)</t>
  </si>
  <si>
    <t>Κατανομή Συντάξεων (Κύριων και Επικουρικών) ανά Νομό (02/2023)</t>
  </si>
  <si>
    <t>Κατανομή Κατά Αριθμό Καταβαλλόμενων Συντάξεων (02/2023)</t>
  </si>
  <si>
    <t>Αναλυτική Κατανομή Κατά Αριθμό Καταβαλλόμενων Συντάξεων (02/2023)</t>
  </si>
  <si>
    <t>Κατανομή Συντάξεων  ανά Νομό και κατηγορία (Γήρατος/Θανάτου/Αναπηρίας) (02/2023)</t>
  </si>
  <si>
    <t>Κατανομή συντάξεων ανά ταμείο για ασφαλισμένους που λαμβάνουν 10, 9, 8 ή 7 Συντάξεις (02/2023)</t>
  </si>
  <si>
    <t>Μέσο Μηνιαίο Εισόδημα από Συντάξεις προ Φόρων ανά Φύλο Συνταξιούχου - ΔΑΠΑΝΗ (02/2023)</t>
  </si>
  <si>
    <t>Διαστρωμάτωση Συνταξιούχων (Εισόδημα από όλες τις Συντάξεις) - ΔΑΠΑΝΗ (02/2023)</t>
  </si>
  <si>
    <t>Διαστρωμάτωση Συνταξιούχων - Άνδρες - ΔΑΠΑΝΗ  02/2023</t>
  </si>
  <si>
    <t>Διαστρωμάτωση Συνταξιούχων - Γυναίκες - ΔΑΠΑΝΗ 02/2023</t>
  </si>
  <si>
    <t>Διαστρωμάτωση Συνταξιούχων - Ολοι  - ΔΑΠΑΝΗ  02/2023</t>
  </si>
  <si>
    <t>Διαστρωμάτωση Συνταξιούχων - Άνδρες (Εισόδημα από όλες τις Συντάξεις) 02/2023</t>
  </si>
  <si>
    <t>Διαστρωμάτωση Συνταξιούχων - Γυναίκες (Εισόδημα από όλες τις Συντάξεις) 02/2023</t>
  </si>
  <si>
    <t>Διαστρωμάτωση Συνταξιούχων - Ολοι (Εισόδημα από όλες τις Συντάξεις) 02/2023</t>
  </si>
  <si>
    <t>Διαστρωμάτωση Συνταξιούχων (Εισόδημα από όλες τις Συντάξεις) 02/2023</t>
  </si>
  <si>
    <t>Κατανομή Συντάξεων ανά Ταμείο και Κατηγορία - Ομαδοποίηση με Εποπτεύοντα Φορέα (02/2023)</t>
  </si>
  <si>
    <t>Στοιχεία Νέων Συντάξεων με αναδρομικά ποσά ανά κατηγορία - Οριστική Απόφαση (02/2023)</t>
  </si>
  <si>
    <t>Στοιχεία Νέων Συντάξεων με αναδρομικά ποσά ανά κατηγορία - Προσωρινή Απόφαση (02/2023)</t>
  </si>
  <si>
    <t>Στοιχεία Νέων Συντάξεων με αναδρομικά ποσά ανά κατηγορία - Τροποποιητική Απόφαση (02/2023)</t>
  </si>
  <si>
    <t xml:space="preserve">Αναστολές Συντάξεων Λόγω Γάμου -  Καθαρό Πληρωτέο (02/2023) </t>
  </si>
  <si>
    <t xml:space="preserve">Αναστολές Συντάξεων Λόγω Θανάτου - Καθαρό Πληρωτέο (02/2023) </t>
  </si>
  <si>
    <t>Κατανομή Ηλικιών Συνταξιούχων (02/2023)</t>
  </si>
  <si>
    <t>Κατανομή Συνταξιούχων ανά Ηλικία και Κατηγορία Σύνταξης - 'Ολοι (ΔΑΠΑΝΗ)_02/2023</t>
  </si>
  <si>
    <t>Κατανομή Συνταξιούχων ανά Ηλικία και Κατηγορία Σύνταξης - Άνδρες (ΔΑΠΑΝΗ)_02/2023</t>
  </si>
  <si>
    <t>Κατανομή Συνταξιούχων ανά Ηλικία και Κατηγορία Σύνταξης - Γυναίκες (ΔΑΠΑΝΗ)_02/2023</t>
  </si>
  <si>
    <t>Κατανομή Συνταξιούχων ανά Ηλικία και Κατηγορία Σύνταξης  - 'Ολοι (ΕΙΣΟΔΗΜΑ)_02/2023</t>
  </si>
  <si>
    <t>Κατανομή Συνταξιούχων ανά Ηλικία και Κατηγορία Σύνταξης - Άνδρες (ΕΙΣΟΔΗΜΑ)_02/2023</t>
  </si>
  <si>
    <t>Κατανομή Συνταξιούχων ανά Ηλικία και Κατηγορία Σύνταξης - Γυναίκες (ΕΙΣΟΔΗΜΑ)_02/2023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</si>
  <si>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</si>
  <si>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</si>
  <si>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</si>
  <si>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</si>
  <si>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</si>
  <si>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</si>
  <si>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</si>
  <si>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</si>
  <si>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</si>
  <si>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</si>
  <si>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</si>
  <si>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</si>
  <si>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</si>
  <si>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</si>
  <si>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</si>
  <si>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</si>
  <si>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</si>
  <si>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</si>
  <si>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</si>
  <si>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</si>
  <si>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</si>
  <si>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</si>
  <si>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</si>
  <si>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</si>
  <si>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</si>
  <si>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</si>
  <si>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</si>
  <si>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</si>
  <si>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</si>
  <si>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</si>
  <si>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</si>
  <si>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</si>
  <si>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</si>
  <si>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</si>
  <si>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</si>
  <si>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</si>
  <si>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</si>
  <si>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</si>
  <si>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</si>
  <si>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</si>
  <si>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</si>
  <si>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</si>
  <si>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</si>
  <si>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</si>
  <si>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</si>
  <si>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</si>
  <si>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</si>
  <si>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</si>
  <si>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</si>
  <si>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</si>
  <si>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</si>
  <si>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</si>
  <si>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</si>
  <si>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</si>
  <si>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</si>
  <si>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</si>
  <si>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</si>
  <si>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</si>
  <si>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</si>
  <si>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</si>
  <si>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</si>
  <si>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</si>
  <si>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</si>
  <si>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</si>
  <si>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</si>
  <si>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</si>
  <si>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</si>
  <si>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</si>
  <si>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</si>
  <si>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</si>
  <si>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</si>
  <si>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</si>
  <si>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</si>
  <si>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</si>
  <si>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</si>
  <si>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</si>
  <si>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</si>
  <si>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</si>
  <si>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</si>
  <si>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</si>
  <si>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</si>
  <si>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</si>
  <si>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(02/2023)</t>
  </si>
  <si>
    <t>Μέσο Μηνιαίο Εισόδημα από Συντάξεις προ Φόρων (Με περίθαλψη) (01/2023)</t>
  </si>
  <si>
    <t>Μέσο Μηνιαίο Εισόδημα από Συντάξεις προ Φόρων (Με περίθαλψη) (12/2022)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</si>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</sst>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0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29" xfId="0" applyFont="1" applyBorder="1" applyAlignment="1">
      <alignment vertical="center"/>
    </xf>
    <xf numFmtId="3" fontId="34" fillId="0" borderId="29" xfId="0" applyNumberFormat="1" applyFont="1" applyBorder="1" applyAlignment="1">
      <alignment vertical="center"/>
    </xf>
    <xf numFmtId="166" fontId="34" fillId="0" borderId="29" xfId="0" applyNumberFormat="1" applyFont="1" applyBorder="1" applyAlignment="1">
      <alignment vertical="center"/>
    </xf>
    <xf numFmtId="3" fontId="34" fillId="0" borderId="28" xfId="0" applyNumberFormat="1" applyFont="1" applyBorder="1" applyAlignment="1">
      <alignment vertical="center"/>
    </xf>
    <xf numFmtId="0" fontId="5" fillId="0" borderId="29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0" xfId="0" applyFill="1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AEC3F523-7200-451A-B130-ADD3E1F14F10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3FC944EE-64C1-4139-BD7F-FFB5A7AC04F0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6B8FDD24-FDD0-43F2-9C53-433383379B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04BE9908-3B72-4077-9641-6D04B320001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63046-AD02-4CB8-81C2-76DFEEC575D2}">
  <dimension ref="A1:B35"/>
  <sheetViews>
    <sheetView showGridLines="0" tabSelected="1" zoomScale="80" zoomScaleNormal="80" workbookViewId="0">
      <selection activeCell="D19" sqref="D1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6" t="s">
        <v>721</v>
      </c>
      <c r="B1" s="467"/>
    </row>
    <row r="2" spans="1:2" ht="32.25" customHeight="1" x14ac:dyDescent="0.3">
      <c r="A2" s="468" t="s">
        <v>722</v>
      </c>
      <c r="B2" s="469"/>
    </row>
    <row r="3" spans="1:2" ht="23.25" customHeight="1" x14ac:dyDescent="0.3">
      <c r="A3" s="470" t="s">
        <v>723</v>
      </c>
      <c r="B3" s="471"/>
    </row>
    <row r="4" spans="1:2" ht="30" customHeight="1" x14ac:dyDescent="0.3">
      <c r="A4" s="470" t="s">
        <v>724</v>
      </c>
      <c r="B4" s="471"/>
    </row>
    <row r="5" spans="1:2" ht="27.75" customHeight="1" x14ac:dyDescent="0.25">
      <c r="A5" s="472" t="s">
        <v>725</v>
      </c>
      <c r="B5" s="473" t="s">
        <v>726</v>
      </c>
    </row>
    <row r="6" spans="1:2" ht="18.75" customHeight="1" x14ac:dyDescent="0.25">
      <c r="A6" s="472" t="s">
        <v>727</v>
      </c>
      <c r="B6" s="473" t="s">
        <v>728</v>
      </c>
    </row>
    <row r="7" spans="1:2" ht="30" x14ac:dyDescent="0.25">
      <c r="A7" s="472" t="s">
        <v>729</v>
      </c>
      <c r="B7" s="474" t="s">
        <v>730</v>
      </c>
    </row>
    <row r="8" spans="1:2" ht="27.75" customHeight="1" x14ac:dyDescent="0.25">
      <c r="A8" s="472" t="s">
        <v>731</v>
      </c>
      <c r="B8" s="474" t="s">
        <v>732</v>
      </c>
    </row>
    <row r="9" spans="1:2" ht="19.5" customHeight="1" x14ac:dyDescent="0.25">
      <c r="A9" s="472" t="s">
        <v>733</v>
      </c>
      <c r="B9" s="473" t="s">
        <v>734</v>
      </c>
    </row>
    <row r="10" spans="1:2" ht="14.25" customHeight="1" x14ac:dyDescent="0.25">
      <c r="A10" s="472" t="s">
        <v>735</v>
      </c>
      <c r="B10" s="473" t="s">
        <v>736</v>
      </c>
    </row>
    <row r="11" spans="1:2" x14ac:dyDescent="0.25">
      <c r="A11" s="472" t="s">
        <v>737</v>
      </c>
      <c r="B11" s="473" t="s">
        <v>738</v>
      </c>
    </row>
    <row r="12" spans="1:2" x14ac:dyDescent="0.25">
      <c r="A12" s="472" t="s">
        <v>739</v>
      </c>
      <c r="B12" s="473" t="s">
        <v>740</v>
      </c>
    </row>
    <row r="13" spans="1:2" x14ac:dyDescent="0.25">
      <c r="A13" s="472" t="s">
        <v>741</v>
      </c>
      <c r="B13" s="473" t="s">
        <v>742</v>
      </c>
    </row>
    <row r="14" spans="1:2" x14ac:dyDescent="0.25">
      <c r="A14" s="472" t="s">
        <v>743</v>
      </c>
      <c r="B14" s="473" t="s">
        <v>744</v>
      </c>
    </row>
    <row r="15" spans="1:2" ht="19.5" customHeight="1" x14ac:dyDescent="0.25">
      <c r="A15" s="472" t="s">
        <v>745</v>
      </c>
      <c r="B15" s="473" t="s">
        <v>746</v>
      </c>
    </row>
    <row r="16" spans="1:2" ht="19.5" customHeight="1" x14ac:dyDescent="0.25">
      <c r="A16" s="472" t="s">
        <v>747</v>
      </c>
      <c r="B16" s="473" t="s">
        <v>748</v>
      </c>
    </row>
    <row r="17" spans="1:2" ht="19.5" customHeight="1" x14ac:dyDescent="0.25">
      <c r="A17" s="472" t="s">
        <v>749</v>
      </c>
      <c r="B17" s="473" t="s">
        <v>750</v>
      </c>
    </row>
    <row r="18" spans="1:2" ht="19.5" customHeight="1" x14ac:dyDescent="0.25">
      <c r="A18" s="472" t="s">
        <v>751</v>
      </c>
      <c r="B18" s="473" t="s">
        <v>752</v>
      </c>
    </row>
    <row r="19" spans="1:2" ht="19.5" customHeight="1" x14ac:dyDescent="0.25">
      <c r="A19" s="472" t="s">
        <v>753</v>
      </c>
      <c r="B19" s="473" t="s">
        <v>754</v>
      </c>
    </row>
    <row r="20" spans="1:2" ht="19.5" customHeight="1" x14ac:dyDescent="0.25">
      <c r="A20" s="472" t="s">
        <v>755</v>
      </c>
      <c r="B20" s="473" t="s">
        <v>756</v>
      </c>
    </row>
    <row r="21" spans="1:2" ht="19.5" customHeight="1" x14ac:dyDescent="0.25">
      <c r="A21" s="472" t="s">
        <v>757</v>
      </c>
      <c r="B21" s="473" t="s">
        <v>758</v>
      </c>
    </row>
    <row r="22" spans="1:2" ht="19.5" customHeight="1" x14ac:dyDescent="0.25">
      <c r="A22" s="472" t="s">
        <v>759</v>
      </c>
      <c r="B22" s="473" t="s">
        <v>760</v>
      </c>
    </row>
    <row r="23" spans="1:2" ht="19.5" customHeight="1" x14ac:dyDescent="0.25">
      <c r="A23" s="472" t="s">
        <v>761</v>
      </c>
      <c r="B23" s="473" t="s">
        <v>762</v>
      </c>
    </row>
    <row r="24" spans="1:2" ht="19.5" customHeight="1" x14ac:dyDescent="0.25">
      <c r="A24" s="472" t="s">
        <v>763</v>
      </c>
      <c r="B24" s="473" t="s">
        <v>764</v>
      </c>
    </row>
    <row r="25" spans="1:2" ht="19.5" customHeight="1" x14ac:dyDescent="0.25">
      <c r="A25" s="472" t="s">
        <v>765</v>
      </c>
      <c r="B25" s="473" t="s">
        <v>766</v>
      </c>
    </row>
    <row r="26" spans="1:2" ht="19.5" customHeight="1" x14ac:dyDescent="0.25">
      <c r="A26" s="472" t="s">
        <v>767</v>
      </c>
      <c r="B26" s="473" t="s">
        <v>768</v>
      </c>
    </row>
    <row r="27" spans="1:2" ht="19.5" customHeight="1" x14ac:dyDescent="0.25">
      <c r="A27" s="472" t="s">
        <v>769</v>
      </c>
      <c r="B27" s="473" t="s">
        <v>770</v>
      </c>
    </row>
    <row r="28" spans="1:2" ht="19.5" customHeight="1" x14ac:dyDescent="0.25">
      <c r="A28" s="472" t="s">
        <v>771</v>
      </c>
      <c r="B28" s="473" t="s">
        <v>772</v>
      </c>
    </row>
    <row r="29" spans="1:2" ht="19.5" customHeight="1" x14ac:dyDescent="0.25">
      <c r="A29" s="472" t="s">
        <v>773</v>
      </c>
      <c r="B29" s="473" t="s">
        <v>774</v>
      </c>
    </row>
    <row r="30" spans="1:2" ht="19.5" customHeight="1" x14ac:dyDescent="0.25">
      <c r="A30" s="472" t="s">
        <v>775</v>
      </c>
      <c r="B30" s="473" t="s">
        <v>776</v>
      </c>
    </row>
    <row r="31" spans="1:2" ht="19.5" customHeight="1" x14ac:dyDescent="0.25">
      <c r="A31" s="472" t="s">
        <v>777</v>
      </c>
      <c r="B31" s="473" t="s">
        <v>778</v>
      </c>
    </row>
    <row r="32" spans="1:2" ht="19.5" customHeight="1" x14ac:dyDescent="0.25">
      <c r="A32" s="472" t="s">
        <v>779</v>
      </c>
      <c r="B32" s="473" t="s">
        <v>780</v>
      </c>
    </row>
    <row r="33" spans="1:2" ht="19.5" customHeight="1" x14ac:dyDescent="0.25">
      <c r="A33" s="472" t="s">
        <v>781</v>
      </c>
      <c r="B33" s="473" t="s">
        <v>782</v>
      </c>
    </row>
    <row r="34" spans="1:2" ht="19.5" customHeight="1" x14ac:dyDescent="0.25">
      <c r="A34" s="472" t="s">
        <v>783</v>
      </c>
      <c r="B34" s="473" t="s">
        <v>784</v>
      </c>
    </row>
    <row r="35" spans="1:2" ht="45" customHeight="1" thickBot="1" x14ac:dyDescent="0.3">
      <c r="A35" s="475"/>
      <c r="B35" s="47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30" workbookViewId="0">
      <selection activeCell="I64" sqref="I64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4.85546875" customWidth="1"/>
  </cols>
  <sheetData>
    <row r="1" spans="1:10" s="38" customFormat="1" ht="15.75" x14ac:dyDescent="0.25">
      <c r="A1" s="406" t="s">
        <v>694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0" x14ac:dyDescent="0.25">
      <c r="A2" s="191"/>
    </row>
    <row r="3" spans="1:10" s="42" customFormat="1" ht="21" customHeight="1" x14ac:dyDescent="0.25">
      <c r="A3" s="410" t="s">
        <v>17</v>
      </c>
      <c r="B3" s="410" t="s">
        <v>30</v>
      </c>
      <c r="C3" s="419" t="s">
        <v>51</v>
      </c>
      <c r="D3" s="420"/>
      <c r="E3" s="419" t="s">
        <v>31</v>
      </c>
      <c r="F3" s="420"/>
      <c r="G3" s="419" t="s">
        <v>32</v>
      </c>
      <c r="H3" s="420"/>
      <c r="I3" s="419" t="s">
        <v>20</v>
      </c>
      <c r="J3" s="420"/>
    </row>
    <row r="4" spans="1:10" s="38" customFormat="1" ht="15.75" x14ac:dyDescent="0.25">
      <c r="A4" s="411"/>
      <c r="B4" s="411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78132</v>
      </c>
      <c r="D5" s="22">
        <v>40754326.729999997</v>
      </c>
      <c r="E5" s="6">
        <v>53981</v>
      </c>
      <c r="F5" s="22">
        <v>36930616.93</v>
      </c>
      <c r="G5" s="6">
        <v>24151</v>
      </c>
      <c r="H5" s="22">
        <v>3823709.8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36125</v>
      </c>
      <c r="D6" s="22">
        <v>19703731.609999999</v>
      </c>
      <c r="E6" s="6">
        <v>24964</v>
      </c>
      <c r="F6" s="22">
        <v>17885014.289999999</v>
      </c>
      <c r="G6" s="6">
        <v>11161</v>
      </c>
      <c r="H6" s="22">
        <v>1818717.32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34077</v>
      </c>
      <c r="D7" s="22">
        <v>19659909.16</v>
      </c>
      <c r="E7" s="6">
        <v>22883</v>
      </c>
      <c r="F7" s="22">
        <v>17657483.210000001</v>
      </c>
      <c r="G7" s="6">
        <v>11194</v>
      </c>
      <c r="H7" s="22">
        <v>2002425.95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32658</v>
      </c>
      <c r="D8" s="22">
        <v>16613637.880000001</v>
      </c>
      <c r="E8" s="6">
        <v>21643</v>
      </c>
      <c r="F8" s="22">
        <v>14955662.630000001</v>
      </c>
      <c r="G8" s="6">
        <v>11015</v>
      </c>
      <c r="H8" s="22">
        <v>1657975.25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1725620</v>
      </c>
      <c r="D9" s="22">
        <v>1016049953.37</v>
      </c>
      <c r="E9" s="6">
        <v>1007238</v>
      </c>
      <c r="F9" s="22">
        <v>885355245.35000002</v>
      </c>
      <c r="G9" s="6">
        <v>718382</v>
      </c>
      <c r="H9" s="22">
        <v>130694708.02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128616</v>
      </c>
      <c r="D10" s="22">
        <v>69386918.590000004</v>
      </c>
      <c r="E10" s="6">
        <v>76633</v>
      </c>
      <c r="F10" s="22">
        <v>60886845.619999997</v>
      </c>
      <c r="G10" s="6">
        <v>51983</v>
      </c>
      <c r="H10" s="22">
        <v>8500072.9700000007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42628</v>
      </c>
      <c r="D11" s="22">
        <v>23384985.640000001</v>
      </c>
      <c r="E11" s="6">
        <v>28029</v>
      </c>
      <c r="F11" s="22">
        <v>20785559.359999999</v>
      </c>
      <c r="G11" s="6">
        <v>14599</v>
      </c>
      <c r="H11" s="22">
        <v>2599426.2799999998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12762</v>
      </c>
      <c r="D12" s="22">
        <v>6345329.6200000001</v>
      </c>
      <c r="E12" s="6">
        <v>9158</v>
      </c>
      <c r="F12" s="22">
        <v>5789247.4400000004</v>
      </c>
      <c r="G12" s="6">
        <v>3604</v>
      </c>
      <c r="H12" s="22">
        <v>556082.18000000005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41574</v>
      </c>
      <c r="D13" s="22">
        <v>20362355.969999999</v>
      </c>
      <c r="E13" s="6">
        <v>26722</v>
      </c>
      <c r="F13" s="22">
        <v>18132373.989999998</v>
      </c>
      <c r="G13" s="6">
        <v>14852</v>
      </c>
      <c r="H13" s="22">
        <v>2229981.98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65498</v>
      </c>
      <c r="D14" s="22">
        <v>34434565.590000004</v>
      </c>
      <c r="E14" s="6">
        <v>41404</v>
      </c>
      <c r="F14" s="22">
        <v>30370163.969999999</v>
      </c>
      <c r="G14" s="6">
        <v>24094</v>
      </c>
      <c r="H14" s="22">
        <v>4064401.62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58086</v>
      </c>
      <c r="D15" s="22">
        <v>29675875.960000001</v>
      </c>
      <c r="E15" s="6">
        <v>39088</v>
      </c>
      <c r="F15" s="22">
        <v>26781503.719999999</v>
      </c>
      <c r="G15" s="6">
        <v>18998</v>
      </c>
      <c r="H15" s="22">
        <v>2894372.24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85997</v>
      </c>
      <c r="D16" s="22">
        <v>47731901.829999998</v>
      </c>
      <c r="E16" s="6">
        <v>53812</v>
      </c>
      <c r="F16" s="22">
        <v>41901434.810000002</v>
      </c>
      <c r="G16" s="6">
        <v>32185</v>
      </c>
      <c r="H16" s="22">
        <v>5830467.0199999996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6575</v>
      </c>
      <c r="D17" s="22">
        <v>3263697.57</v>
      </c>
      <c r="E17" s="6">
        <v>4595</v>
      </c>
      <c r="F17" s="22">
        <v>2962414.28</v>
      </c>
      <c r="G17" s="6">
        <v>1980</v>
      </c>
      <c r="H17" s="22">
        <v>301283.28999999998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12309</v>
      </c>
      <c r="D18" s="22">
        <v>6461082.5199999996</v>
      </c>
      <c r="E18" s="6">
        <v>8511</v>
      </c>
      <c r="F18" s="22">
        <v>5840447.8600000003</v>
      </c>
      <c r="G18" s="6">
        <v>3798</v>
      </c>
      <c r="H18" s="22">
        <v>620634.66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52491</v>
      </c>
      <c r="D19" s="22">
        <v>27620674.98</v>
      </c>
      <c r="E19" s="6">
        <v>36546</v>
      </c>
      <c r="F19" s="22">
        <v>25070569.780000001</v>
      </c>
      <c r="G19" s="6">
        <v>15945</v>
      </c>
      <c r="H19" s="22">
        <v>2550105.2000000002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56846</v>
      </c>
      <c r="D20" s="22">
        <v>29065920.59</v>
      </c>
      <c r="E20" s="6">
        <v>38344</v>
      </c>
      <c r="F20" s="22">
        <v>26161560.82</v>
      </c>
      <c r="G20" s="6">
        <v>18502</v>
      </c>
      <c r="H20" s="22">
        <v>2904359.77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109484</v>
      </c>
      <c r="D21" s="22">
        <v>58897925.950000003</v>
      </c>
      <c r="E21" s="6">
        <v>71221</v>
      </c>
      <c r="F21" s="22">
        <v>52580517.880000003</v>
      </c>
      <c r="G21" s="6">
        <v>38263</v>
      </c>
      <c r="H21" s="22">
        <v>6317408.0700000003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16730</v>
      </c>
      <c r="D22" s="22">
        <v>8347042.8099999996</v>
      </c>
      <c r="E22" s="6">
        <v>11911</v>
      </c>
      <c r="F22" s="22">
        <v>7595432.54</v>
      </c>
      <c r="G22" s="6">
        <v>4819</v>
      </c>
      <c r="H22" s="22">
        <v>751610.27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452754</v>
      </c>
      <c r="D23" s="22">
        <v>248469082.88</v>
      </c>
      <c r="E23" s="6">
        <v>270028</v>
      </c>
      <c r="F23" s="22">
        <v>218172240.31999999</v>
      </c>
      <c r="G23" s="6">
        <v>182726</v>
      </c>
      <c r="H23" s="22">
        <v>30296842.559999999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73994</v>
      </c>
      <c r="D24" s="22">
        <v>38141466.590000004</v>
      </c>
      <c r="E24" s="6">
        <v>44553</v>
      </c>
      <c r="F24" s="22">
        <v>33660317.509999998</v>
      </c>
      <c r="G24" s="6">
        <v>29441</v>
      </c>
      <c r="H24" s="22">
        <v>4481149.08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59535</v>
      </c>
      <c r="D25" s="22">
        <v>30154958.539999999</v>
      </c>
      <c r="E25" s="6">
        <v>37882</v>
      </c>
      <c r="F25" s="22">
        <v>26741760.32</v>
      </c>
      <c r="G25" s="6">
        <v>21653</v>
      </c>
      <c r="H25" s="22">
        <v>3413198.22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46676</v>
      </c>
      <c r="D26" s="22">
        <v>24153752.010000002</v>
      </c>
      <c r="E26" s="6">
        <v>32500</v>
      </c>
      <c r="F26" s="22">
        <v>21987627.870000001</v>
      </c>
      <c r="G26" s="6">
        <v>14176</v>
      </c>
      <c r="H26" s="22">
        <v>2166124.14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17910</v>
      </c>
      <c r="D27" s="22">
        <v>9466282.25</v>
      </c>
      <c r="E27" s="6">
        <v>13239</v>
      </c>
      <c r="F27" s="22">
        <v>8749319.2300000004</v>
      </c>
      <c r="G27" s="6">
        <v>4671</v>
      </c>
      <c r="H27" s="22">
        <v>716963.02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42478</v>
      </c>
      <c r="D28" s="22">
        <v>21570006.280000001</v>
      </c>
      <c r="E28" s="6">
        <v>27041</v>
      </c>
      <c r="F28" s="22">
        <v>19139275.989999998</v>
      </c>
      <c r="G28" s="6">
        <v>15437</v>
      </c>
      <c r="H28" s="22">
        <v>2430730.29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14414</v>
      </c>
      <c r="D29" s="22">
        <v>7830480.7400000002</v>
      </c>
      <c r="E29" s="6">
        <v>9882</v>
      </c>
      <c r="F29" s="22">
        <v>6999464.6500000004</v>
      </c>
      <c r="G29" s="6">
        <v>4532</v>
      </c>
      <c r="H29" s="22">
        <v>831016.09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28107</v>
      </c>
      <c r="D30" s="22">
        <v>13636956.960000001</v>
      </c>
      <c r="E30" s="6">
        <v>19525</v>
      </c>
      <c r="F30" s="22">
        <v>12342268.08</v>
      </c>
      <c r="G30" s="6">
        <v>8582</v>
      </c>
      <c r="H30" s="22">
        <v>1294688.8799999999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61721</v>
      </c>
      <c r="D31" s="22">
        <v>39800805.57</v>
      </c>
      <c r="E31" s="6">
        <v>39322</v>
      </c>
      <c r="F31" s="22">
        <v>35163423.840000004</v>
      </c>
      <c r="G31" s="6">
        <v>22399</v>
      </c>
      <c r="H31" s="22">
        <v>4637381.7300000004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55992</v>
      </c>
      <c r="D32" s="22">
        <v>31133241.399999999</v>
      </c>
      <c r="E32" s="6">
        <v>37689</v>
      </c>
      <c r="F32" s="22">
        <v>27987276.390000001</v>
      </c>
      <c r="G32" s="6">
        <v>18303</v>
      </c>
      <c r="H32" s="22">
        <v>3145965.01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38064</v>
      </c>
      <c r="D33" s="22">
        <v>21536565.710000001</v>
      </c>
      <c r="E33" s="6">
        <v>25183</v>
      </c>
      <c r="F33" s="22">
        <v>19166287.050000001</v>
      </c>
      <c r="G33" s="6">
        <v>12881</v>
      </c>
      <c r="H33" s="22">
        <v>2370278.66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30404</v>
      </c>
      <c r="D34" s="22">
        <v>16121370.210000001</v>
      </c>
      <c r="E34" s="6">
        <v>22840</v>
      </c>
      <c r="F34" s="22">
        <v>14880315.689999999</v>
      </c>
      <c r="G34" s="6">
        <v>7564</v>
      </c>
      <c r="H34" s="22">
        <v>1241054.52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114136</v>
      </c>
      <c r="D35" s="22">
        <v>60312883.359999999</v>
      </c>
      <c r="E35" s="6">
        <v>74001</v>
      </c>
      <c r="F35" s="22">
        <v>53864046.93</v>
      </c>
      <c r="G35" s="6">
        <v>40135</v>
      </c>
      <c r="H35" s="22">
        <v>6448836.4299999997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30930</v>
      </c>
      <c r="D36" s="22">
        <v>16394445.210000001</v>
      </c>
      <c r="E36" s="6">
        <v>20413</v>
      </c>
      <c r="F36" s="22">
        <v>14751181.050000001</v>
      </c>
      <c r="G36" s="6">
        <v>10517</v>
      </c>
      <c r="H36" s="22">
        <v>1643264.16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39141</v>
      </c>
      <c r="D37" s="22">
        <v>20699355.66</v>
      </c>
      <c r="E37" s="6">
        <v>26189</v>
      </c>
      <c r="F37" s="22">
        <v>18581482.050000001</v>
      </c>
      <c r="G37" s="6">
        <v>12952</v>
      </c>
      <c r="H37" s="22">
        <v>2117873.61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9076</v>
      </c>
      <c r="D38" s="22">
        <v>4732877.7699999996</v>
      </c>
      <c r="E38" s="6">
        <v>6055</v>
      </c>
      <c r="F38" s="22">
        <v>4250138.6900000004</v>
      </c>
      <c r="G38" s="6">
        <v>3021</v>
      </c>
      <c r="H38" s="22">
        <v>482739.08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85649</v>
      </c>
      <c r="D39" s="22">
        <v>46921693.090000004</v>
      </c>
      <c r="E39" s="6">
        <v>52344</v>
      </c>
      <c r="F39" s="22">
        <v>41282008.630000003</v>
      </c>
      <c r="G39" s="6">
        <v>33305</v>
      </c>
      <c r="H39" s="22">
        <v>5639684.46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62781</v>
      </c>
      <c r="D40" s="22">
        <v>34222251.439999998</v>
      </c>
      <c r="E40" s="6">
        <v>41842</v>
      </c>
      <c r="F40" s="22">
        <v>30764498.960000001</v>
      </c>
      <c r="G40" s="6">
        <v>20939</v>
      </c>
      <c r="H40" s="22">
        <v>3457752.48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38384</v>
      </c>
      <c r="D41" s="22">
        <v>18791919.100000001</v>
      </c>
      <c r="E41" s="6">
        <v>24782</v>
      </c>
      <c r="F41" s="22">
        <v>16714345.130000001</v>
      </c>
      <c r="G41" s="6">
        <v>13602</v>
      </c>
      <c r="H41" s="22">
        <v>2077573.97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51295</v>
      </c>
      <c r="D42" s="22">
        <v>25976365.809999999</v>
      </c>
      <c r="E42" s="6">
        <v>36763</v>
      </c>
      <c r="F42" s="22">
        <v>23734851.469999999</v>
      </c>
      <c r="G42" s="6">
        <v>14532</v>
      </c>
      <c r="H42" s="22">
        <v>2241514.34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45149</v>
      </c>
      <c r="D43" s="22">
        <v>22893588.390000001</v>
      </c>
      <c r="E43" s="6">
        <v>30979</v>
      </c>
      <c r="F43" s="22">
        <v>20775442.440000001</v>
      </c>
      <c r="G43" s="6">
        <v>14170</v>
      </c>
      <c r="H43" s="22">
        <v>2118145.9500000002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27582</v>
      </c>
      <c r="D44" s="22">
        <v>14150003.85</v>
      </c>
      <c r="E44" s="6">
        <v>18514</v>
      </c>
      <c r="F44" s="22">
        <v>12758559.300000001</v>
      </c>
      <c r="G44" s="6">
        <v>9068</v>
      </c>
      <c r="H44" s="22">
        <v>1391444.55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28801</v>
      </c>
      <c r="D45" s="22">
        <v>15007229.109999999</v>
      </c>
      <c r="E45" s="6">
        <v>18652</v>
      </c>
      <c r="F45" s="22">
        <v>13417218.42</v>
      </c>
      <c r="G45" s="6">
        <v>10149</v>
      </c>
      <c r="H45" s="22">
        <v>1590010.69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39637</v>
      </c>
      <c r="D46" s="22">
        <v>19871195.91</v>
      </c>
      <c r="E46" s="6">
        <v>28710</v>
      </c>
      <c r="F46" s="22">
        <v>18187428.059999999</v>
      </c>
      <c r="G46" s="6">
        <v>10927</v>
      </c>
      <c r="H46" s="22">
        <v>1683767.85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15966</v>
      </c>
      <c r="D47" s="22">
        <v>8665140.5600000005</v>
      </c>
      <c r="E47" s="6">
        <v>10888</v>
      </c>
      <c r="F47" s="22">
        <v>7799179.96</v>
      </c>
      <c r="G47" s="6">
        <v>5078</v>
      </c>
      <c r="H47" s="22">
        <v>865960.6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71525</v>
      </c>
      <c r="D48" s="22">
        <v>35991243.450000003</v>
      </c>
      <c r="E48" s="6">
        <v>50211</v>
      </c>
      <c r="F48" s="22">
        <v>32814047.620000001</v>
      </c>
      <c r="G48" s="6">
        <v>21314</v>
      </c>
      <c r="H48" s="22">
        <v>3177195.83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58738</v>
      </c>
      <c r="D49" s="22">
        <v>29809930.670000002</v>
      </c>
      <c r="E49" s="6">
        <v>39379</v>
      </c>
      <c r="F49" s="22">
        <v>26904960.870000001</v>
      </c>
      <c r="G49" s="6">
        <v>19359</v>
      </c>
      <c r="H49" s="22">
        <v>2904969.8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65422</v>
      </c>
      <c r="D50" s="22">
        <v>35216550.719999999</v>
      </c>
      <c r="E50" s="6">
        <v>42381</v>
      </c>
      <c r="F50" s="22">
        <v>31539308.940000001</v>
      </c>
      <c r="G50" s="6">
        <v>23041</v>
      </c>
      <c r="H50" s="22">
        <v>3677241.78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18462</v>
      </c>
      <c r="D51" s="22">
        <v>9921404.3300000001</v>
      </c>
      <c r="E51" s="6">
        <v>12412</v>
      </c>
      <c r="F51" s="22">
        <v>8894493.6899999995</v>
      </c>
      <c r="G51" s="6">
        <v>6050</v>
      </c>
      <c r="H51" s="22">
        <v>1026910.64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15022</v>
      </c>
      <c r="D52" s="22">
        <v>7976175.8899999997</v>
      </c>
      <c r="E52" s="6">
        <v>9688</v>
      </c>
      <c r="F52" s="22">
        <v>7107004.96</v>
      </c>
      <c r="G52" s="6">
        <v>5334</v>
      </c>
      <c r="H52" s="22">
        <v>869170.93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34660</v>
      </c>
      <c r="D53" s="22">
        <v>17708570.16</v>
      </c>
      <c r="E53" s="6">
        <v>23222</v>
      </c>
      <c r="F53" s="22">
        <v>15854191.220000001</v>
      </c>
      <c r="G53" s="6">
        <v>11438</v>
      </c>
      <c r="H53" s="22">
        <v>1854378.94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57284</v>
      </c>
      <c r="D54" s="22">
        <v>31177684.809999999</v>
      </c>
      <c r="E54" s="6">
        <v>35262</v>
      </c>
      <c r="F54" s="22">
        <v>27646289.199999999</v>
      </c>
      <c r="G54" s="6">
        <v>22022</v>
      </c>
      <c r="H54" s="22">
        <v>3531395.61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20825</v>
      </c>
      <c r="D55" s="22">
        <v>12434520.970000001</v>
      </c>
      <c r="E55" s="6">
        <v>13629</v>
      </c>
      <c r="F55" s="22">
        <v>10918020.869999999</v>
      </c>
      <c r="G55" s="6">
        <v>7196</v>
      </c>
      <c r="H55" s="22">
        <v>1516500.1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24273</v>
      </c>
      <c r="D56" s="22">
        <v>14842641.34</v>
      </c>
      <c r="E56" s="6">
        <v>16818</v>
      </c>
      <c r="F56" s="22">
        <v>13408037.630000001</v>
      </c>
      <c r="G56" s="6">
        <v>7455</v>
      </c>
      <c r="H56" s="22">
        <v>1434603.71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f t="shared" ref="C57:I57" si="0">SUM(C5:C56)</f>
        <v>4472995</v>
      </c>
      <c r="D57" s="46">
        <f t="shared" si="0"/>
        <v>2483492477.1099982</v>
      </c>
      <c r="E57" s="63">
        <f t="shared" si="0"/>
        <v>2789501</v>
      </c>
      <c r="F57" s="46">
        <f t="shared" si="0"/>
        <v>2194598407.5100002</v>
      </c>
      <c r="G57" s="63">
        <f t="shared" si="0"/>
        <v>1683494</v>
      </c>
      <c r="H57" s="46">
        <f t="shared" si="0"/>
        <v>288894069.60000002</v>
      </c>
      <c r="I57" s="63">
        <f t="shared" si="0"/>
        <v>0</v>
      </c>
      <c r="J57" s="376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1"/>
      <c r="D63" s="343"/>
      <c r="E63" s="251"/>
      <c r="F63" s="343"/>
      <c r="G63" s="251"/>
      <c r="H63" s="343"/>
      <c r="I63" s="251"/>
      <c r="J63" s="343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6"/>
  <sheetViews>
    <sheetView topLeftCell="A30" workbookViewId="0">
      <selection activeCell="E59" sqref="E59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6" t="s">
        <v>693</v>
      </c>
      <c r="B1" s="406"/>
      <c r="C1" s="406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5" t="s">
        <v>584</v>
      </c>
      <c r="C4" s="304">
        <v>5</v>
      </c>
    </row>
    <row r="5" spans="1:3" x14ac:dyDescent="0.25">
      <c r="A5" s="59" t="s">
        <v>438</v>
      </c>
      <c r="B5" s="255" t="s">
        <v>113</v>
      </c>
      <c r="C5" s="304">
        <v>8</v>
      </c>
    </row>
    <row r="6" spans="1:3" x14ac:dyDescent="0.25">
      <c r="A6" s="83" t="s">
        <v>438</v>
      </c>
      <c r="B6" s="255" t="s">
        <v>114</v>
      </c>
      <c r="C6" s="304">
        <v>490</v>
      </c>
    </row>
    <row r="7" spans="1:3" x14ac:dyDescent="0.25">
      <c r="A7" s="83" t="s">
        <v>438</v>
      </c>
      <c r="B7" s="255" t="s">
        <v>115</v>
      </c>
      <c r="C7" s="304">
        <v>43</v>
      </c>
    </row>
    <row r="8" spans="1:3" x14ac:dyDescent="0.25">
      <c r="A8" s="190" t="s">
        <v>438</v>
      </c>
      <c r="B8" s="255" t="s">
        <v>626</v>
      </c>
      <c r="C8" s="304">
        <v>1</v>
      </c>
    </row>
    <row r="9" spans="1:3" x14ac:dyDescent="0.25">
      <c r="A9" s="84" t="s">
        <v>438</v>
      </c>
      <c r="B9" s="255" t="s">
        <v>116</v>
      </c>
      <c r="C9" s="304">
        <v>10399</v>
      </c>
    </row>
    <row r="10" spans="1:3" x14ac:dyDescent="0.25">
      <c r="A10" s="83" t="s">
        <v>438</v>
      </c>
      <c r="B10" s="255" t="s">
        <v>594</v>
      </c>
      <c r="C10" s="304">
        <v>5</v>
      </c>
    </row>
    <row r="11" spans="1:3" x14ac:dyDescent="0.25">
      <c r="A11" s="190" t="s">
        <v>47</v>
      </c>
      <c r="B11" s="255" t="s">
        <v>117</v>
      </c>
      <c r="C11" s="304">
        <v>282</v>
      </c>
    </row>
    <row r="12" spans="1:3" x14ac:dyDescent="0.25">
      <c r="A12" s="58" t="s">
        <v>438</v>
      </c>
      <c r="B12" s="255" t="s">
        <v>119</v>
      </c>
      <c r="C12" s="304">
        <v>23</v>
      </c>
    </row>
    <row r="13" spans="1:3" x14ac:dyDescent="0.25">
      <c r="A13" s="58" t="s">
        <v>438</v>
      </c>
      <c r="B13" s="255" t="s">
        <v>120</v>
      </c>
      <c r="C13" s="304">
        <v>422</v>
      </c>
    </row>
    <row r="14" spans="1:3" x14ac:dyDescent="0.25">
      <c r="A14" s="58" t="s">
        <v>438</v>
      </c>
      <c r="B14" s="255" t="s">
        <v>122</v>
      </c>
      <c r="C14" s="304">
        <v>337</v>
      </c>
    </row>
    <row r="15" spans="1:3" x14ac:dyDescent="0.25">
      <c r="A15" s="58" t="s">
        <v>438</v>
      </c>
      <c r="B15" s="255" t="s">
        <v>124</v>
      </c>
      <c r="C15" s="304">
        <v>133</v>
      </c>
    </row>
    <row r="16" spans="1:3" ht="17.25" customHeight="1" x14ac:dyDescent="0.25">
      <c r="A16" s="58" t="s">
        <v>438</v>
      </c>
      <c r="B16" s="255" t="s">
        <v>429</v>
      </c>
      <c r="C16" s="304">
        <v>5</v>
      </c>
    </row>
    <row r="17" spans="1:4" x14ac:dyDescent="0.25">
      <c r="A17" s="58" t="s">
        <v>438</v>
      </c>
      <c r="B17" s="255" t="s">
        <v>125</v>
      </c>
      <c r="C17" s="304">
        <v>109</v>
      </c>
    </row>
    <row r="18" spans="1:4" x14ac:dyDescent="0.25">
      <c r="A18" s="58" t="s">
        <v>438</v>
      </c>
      <c r="B18" s="255" t="s">
        <v>574</v>
      </c>
      <c r="C18" s="304">
        <v>3</v>
      </c>
    </row>
    <row r="19" spans="1:4" x14ac:dyDescent="0.25">
      <c r="A19" s="58" t="s">
        <v>438</v>
      </c>
      <c r="B19" s="255" t="s">
        <v>126</v>
      </c>
      <c r="C19" s="304">
        <v>14</v>
      </c>
    </row>
    <row r="20" spans="1:4" x14ac:dyDescent="0.25">
      <c r="A20" s="58" t="s">
        <v>438</v>
      </c>
      <c r="B20" s="255" t="s">
        <v>127</v>
      </c>
      <c r="C20" s="304">
        <v>3</v>
      </c>
    </row>
    <row r="21" spans="1:4" x14ac:dyDescent="0.25">
      <c r="A21" s="58" t="s">
        <v>438</v>
      </c>
      <c r="B21" s="255" t="s">
        <v>128</v>
      </c>
      <c r="C21" s="304">
        <v>10</v>
      </c>
    </row>
    <row r="22" spans="1:4" x14ac:dyDescent="0.25">
      <c r="A22" s="58" t="s">
        <v>438</v>
      </c>
      <c r="B22" s="255" t="s">
        <v>129</v>
      </c>
      <c r="C22" s="304">
        <v>6858</v>
      </c>
      <c r="D22" s="56"/>
    </row>
    <row r="23" spans="1:4" x14ac:dyDescent="0.25">
      <c r="A23" s="58" t="s">
        <v>438</v>
      </c>
      <c r="B23" s="255" t="s">
        <v>130</v>
      </c>
      <c r="C23" s="304">
        <v>60</v>
      </c>
      <c r="D23" s="56"/>
    </row>
    <row r="24" spans="1:4" x14ac:dyDescent="0.25">
      <c r="A24" s="58" t="s">
        <v>438</v>
      </c>
      <c r="B24" s="255" t="s">
        <v>131</v>
      </c>
      <c r="C24" s="304">
        <v>410</v>
      </c>
      <c r="D24" s="56"/>
    </row>
    <row r="25" spans="1:4" x14ac:dyDescent="0.25">
      <c r="A25" s="7" t="s">
        <v>438</v>
      </c>
      <c r="B25" s="255" t="s">
        <v>132</v>
      </c>
      <c r="C25" s="304">
        <v>902</v>
      </c>
      <c r="D25" s="56"/>
    </row>
    <row r="26" spans="1:4" x14ac:dyDescent="0.25">
      <c r="A26" s="59" t="s">
        <v>438</v>
      </c>
      <c r="B26" s="255" t="s">
        <v>133</v>
      </c>
      <c r="C26" s="304">
        <v>884</v>
      </c>
      <c r="D26" s="56"/>
    </row>
    <row r="27" spans="1:4" ht="16.5" customHeight="1" x14ac:dyDescent="0.25">
      <c r="A27" s="58" t="s">
        <v>438</v>
      </c>
      <c r="B27" s="255" t="s">
        <v>134</v>
      </c>
      <c r="C27" s="304">
        <v>60</v>
      </c>
      <c r="D27" s="56"/>
    </row>
    <row r="28" spans="1:4" x14ac:dyDescent="0.25">
      <c r="A28" s="58" t="s">
        <v>438</v>
      </c>
      <c r="B28" s="255" t="s">
        <v>135</v>
      </c>
      <c r="C28" s="304">
        <v>2</v>
      </c>
      <c r="D28" s="56"/>
    </row>
    <row r="29" spans="1:4" x14ac:dyDescent="0.25">
      <c r="A29" s="58" t="s">
        <v>438</v>
      </c>
      <c r="B29" s="255" t="s">
        <v>136</v>
      </c>
      <c r="C29" s="304">
        <v>19</v>
      </c>
      <c r="D29" s="56"/>
    </row>
    <row r="30" spans="1:4" x14ac:dyDescent="0.25">
      <c r="A30" s="83" t="s">
        <v>438</v>
      </c>
      <c r="B30" s="255" t="s">
        <v>137</v>
      </c>
      <c r="C30" s="304">
        <v>1</v>
      </c>
      <c r="D30" s="56"/>
    </row>
    <row r="31" spans="1:4" x14ac:dyDescent="0.25">
      <c r="A31" s="83" t="s">
        <v>438</v>
      </c>
      <c r="B31" s="255" t="s">
        <v>138</v>
      </c>
      <c r="C31" s="304">
        <v>53</v>
      </c>
      <c r="D31" s="56"/>
    </row>
    <row r="32" spans="1:4" x14ac:dyDescent="0.25">
      <c r="A32" s="190" t="s">
        <v>438</v>
      </c>
      <c r="B32" s="255" t="s">
        <v>139</v>
      </c>
      <c r="C32" s="304">
        <v>12</v>
      </c>
      <c r="D32" s="56"/>
    </row>
    <row r="33" spans="1:4" x14ac:dyDescent="0.25">
      <c r="A33" s="190" t="s">
        <v>438</v>
      </c>
      <c r="B33" s="255" t="s">
        <v>637</v>
      </c>
      <c r="C33" s="304">
        <v>3</v>
      </c>
      <c r="D33" s="56"/>
    </row>
    <row r="34" spans="1:4" x14ac:dyDescent="0.25">
      <c r="A34" s="83" t="s">
        <v>438</v>
      </c>
      <c r="B34" s="255" t="s">
        <v>628</v>
      </c>
      <c r="C34" s="304">
        <v>2</v>
      </c>
      <c r="D34" s="56"/>
    </row>
    <row r="35" spans="1:4" x14ac:dyDescent="0.25">
      <c r="A35" s="190"/>
      <c r="B35" s="255" t="s">
        <v>140</v>
      </c>
      <c r="C35" s="304">
        <v>76</v>
      </c>
      <c r="D35" s="56"/>
    </row>
    <row r="36" spans="1:4" x14ac:dyDescent="0.25">
      <c r="A36" s="190" t="s">
        <v>46</v>
      </c>
      <c r="B36" s="255" t="s">
        <v>141</v>
      </c>
      <c r="C36" s="304">
        <v>4439174</v>
      </c>
      <c r="D36" s="56"/>
    </row>
    <row r="37" spans="1:4" x14ac:dyDescent="0.25">
      <c r="A37" s="58" t="s">
        <v>438</v>
      </c>
      <c r="B37" s="255" t="s">
        <v>142</v>
      </c>
      <c r="C37" s="304">
        <v>4</v>
      </c>
      <c r="D37" s="56"/>
    </row>
    <row r="38" spans="1:4" x14ac:dyDescent="0.25">
      <c r="A38" s="58" t="s">
        <v>438</v>
      </c>
      <c r="B38" s="255" t="s">
        <v>501</v>
      </c>
      <c r="C38" s="304">
        <v>3</v>
      </c>
      <c r="D38" s="56"/>
    </row>
    <row r="39" spans="1:4" x14ac:dyDescent="0.25">
      <c r="A39" s="58" t="s">
        <v>438</v>
      </c>
      <c r="B39" s="255" t="s">
        <v>434</v>
      </c>
      <c r="C39" s="304">
        <v>1</v>
      </c>
      <c r="D39" s="56"/>
    </row>
    <row r="40" spans="1:4" x14ac:dyDescent="0.25">
      <c r="A40" s="58" t="s">
        <v>438</v>
      </c>
      <c r="B40" s="255" t="s">
        <v>425</v>
      </c>
      <c r="C40" s="304">
        <v>2</v>
      </c>
      <c r="D40" s="56"/>
    </row>
    <row r="41" spans="1:4" x14ac:dyDescent="0.25">
      <c r="A41" s="58" t="s">
        <v>438</v>
      </c>
      <c r="B41" s="255" t="s">
        <v>16</v>
      </c>
      <c r="C41" s="304">
        <v>879</v>
      </c>
      <c r="D41" s="56"/>
    </row>
    <row r="42" spans="1:4" x14ac:dyDescent="0.25">
      <c r="A42" s="58" t="s">
        <v>438</v>
      </c>
      <c r="B42" s="255" t="s">
        <v>143</v>
      </c>
      <c r="C42" s="304">
        <v>325</v>
      </c>
      <c r="D42" s="56"/>
    </row>
    <row r="43" spans="1:4" x14ac:dyDescent="0.25">
      <c r="A43" s="58" t="s">
        <v>438</v>
      </c>
      <c r="B43" s="255" t="s">
        <v>144</v>
      </c>
      <c r="C43" s="304">
        <v>13</v>
      </c>
      <c r="D43" s="56"/>
    </row>
    <row r="44" spans="1:4" x14ac:dyDescent="0.25">
      <c r="A44" s="58" t="s">
        <v>438</v>
      </c>
      <c r="B44" s="255" t="s">
        <v>145</v>
      </c>
      <c r="C44" s="304">
        <v>207</v>
      </c>
      <c r="D44" s="56"/>
    </row>
    <row r="45" spans="1:4" x14ac:dyDescent="0.25">
      <c r="A45" s="58" t="s">
        <v>438</v>
      </c>
      <c r="B45" s="255" t="s">
        <v>146</v>
      </c>
      <c r="C45" s="304">
        <v>15</v>
      </c>
      <c r="D45" s="56"/>
    </row>
    <row r="46" spans="1:4" x14ac:dyDescent="0.25">
      <c r="A46" s="58" t="s">
        <v>438</v>
      </c>
      <c r="B46" s="255" t="s">
        <v>147</v>
      </c>
      <c r="C46" s="304">
        <v>21</v>
      </c>
      <c r="D46" s="56"/>
    </row>
    <row r="47" spans="1:4" x14ac:dyDescent="0.25">
      <c r="A47" s="58" t="s">
        <v>438</v>
      </c>
      <c r="B47" s="255" t="s">
        <v>148</v>
      </c>
      <c r="C47" s="304">
        <v>14</v>
      </c>
      <c r="D47" s="56"/>
    </row>
    <row r="48" spans="1:4" x14ac:dyDescent="0.25">
      <c r="A48" s="58" t="s">
        <v>438</v>
      </c>
      <c r="B48" s="255" t="s">
        <v>149</v>
      </c>
      <c r="C48" s="304">
        <v>15</v>
      </c>
      <c r="D48" s="56"/>
    </row>
    <row r="49" spans="1:4" x14ac:dyDescent="0.25">
      <c r="A49" s="58" t="s">
        <v>438</v>
      </c>
      <c r="B49" s="255" t="s">
        <v>150</v>
      </c>
      <c r="C49" s="304">
        <v>37</v>
      </c>
      <c r="D49" s="56"/>
    </row>
    <row r="50" spans="1:4" x14ac:dyDescent="0.25">
      <c r="A50" s="58" t="s">
        <v>438</v>
      </c>
      <c r="B50" s="255" t="s">
        <v>567</v>
      </c>
      <c r="C50" s="304">
        <v>3</v>
      </c>
      <c r="D50" s="56"/>
    </row>
    <row r="51" spans="1:4" x14ac:dyDescent="0.25">
      <c r="A51" s="58" t="s">
        <v>438</v>
      </c>
      <c r="B51" s="255" t="s">
        <v>151</v>
      </c>
      <c r="C51" s="304">
        <v>77</v>
      </c>
      <c r="D51" s="56"/>
    </row>
    <row r="52" spans="1:4" x14ac:dyDescent="0.25">
      <c r="A52" s="58" t="s">
        <v>438</v>
      </c>
      <c r="B52" s="255" t="s">
        <v>152</v>
      </c>
      <c r="C52" s="304">
        <v>14</v>
      </c>
      <c r="D52" s="56"/>
    </row>
    <row r="53" spans="1:4" x14ac:dyDescent="0.25">
      <c r="A53" s="58" t="s">
        <v>438</v>
      </c>
      <c r="B53" s="255" t="s">
        <v>153</v>
      </c>
      <c r="C53" s="304">
        <v>559</v>
      </c>
      <c r="D53" s="56"/>
    </row>
    <row r="54" spans="1:4" x14ac:dyDescent="0.25">
      <c r="A54" s="58" t="s">
        <v>438</v>
      </c>
      <c r="B54" s="255" t="s">
        <v>154</v>
      </c>
      <c r="C54" s="304">
        <v>78</v>
      </c>
      <c r="D54" s="56"/>
    </row>
    <row r="55" spans="1:4" x14ac:dyDescent="0.25">
      <c r="A55" s="58" t="s">
        <v>438</v>
      </c>
      <c r="B55" s="255" t="s">
        <v>155</v>
      </c>
      <c r="C55" s="304">
        <v>286</v>
      </c>
      <c r="D55" s="56"/>
    </row>
    <row r="56" spans="1:4" x14ac:dyDescent="0.25">
      <c r="A56" s="58" t="s">
        <v>438</v>
      </c>
      <c r="B56" s="255" t="s">
        <v>579</v>
      </c>
      <c r="C56" s="304">
        <v>5</v>
      </c>
      <c r="D56" s="56"/>
    </row>
    <row r="57" spans="1:4" x14ac:dyDescent="0.25">
      <c r="A57" s="58" t="s">
        <v>438</v>
      </c>
      <c r="B57" s="255" t="s">
        <v>568</v>
      </c>
      <c r="C57" s="304">
        <v>20</v>
      </c>
      <c r="D57" s="56"/>
    </row>
    <row r="58" spans="1:4" x14ac:dyDescent="0.25">
      <c r="A58" s="58" t="s">
        <v>438</v>
      </c>
      <c r="B58" s="255" t="s">
        <v>691</v>
      </c>
      <c r="C58" s="304">
        <v>1</v>
      </c>
      <c r="D58" s="56"/>
    </row>
    <row r="59" spans="1:4" x14ac:dyDescent="0.25">
      <c r="A59" s="58" t="s">
        <v>438</v>
      </c>
      <c r="B59" s="255" t="s">
        <v>156</v>
      </c>
      <c r="C59" s="304">
        <v>13</v>
      </c>
      <c r="D59" s="56"/>
    </row>
    <row r="60" spans="1:4" x14ac:dyDescent="0.25">
      <c r="A60" s="58" t="s">
        <v>438</v>
      </c>
      <c r="B60" s="255" t="s">
        <v>502</v>
      </c>
      <c r="C60" s="304">
        <v>11</v>
      </c>
      <c r="D60" s="56"/>
    </row>
    <row r="61" spans="1:4" x14ac:dyDescent="0.25">
      <c r="A61" s="58" t="s">
        <v>438</v>
      </c>
      <c r="B61" s="255" t="s">
        <v>157</v>
      </c>
      <c r="C61" s="304">
        <v>12</v>
      </c>
      <c r="D61" s="56"/>
    </row>
    <row r="62" spans="1:4" x14ac:dyDescent="0.25">
      <c r="A62" s="58" t="s">
        <v>438</v>
      </c>
      <c r="B62" s="255" t="s">
        <v>158</v>
      </c>
      <c r="C62" s="304">
        <v>6</v>
      </c>
      <c r="D62" s="56"/>
    </row>
    <row r="63" spans="1:4" x14ac:dyDescent="0.25">
      <c r="A63" s="58" t="s">
        <v>438</v>
      </c>
      <c r="B63" s="255" t="s">
        <v>159</v>
      </c>
      <c r="C63" s="304">
        <v>3</v>
      </c>
      <c r="D63" s="56"/>
    </row>
    <row r="64" spans="1:4" x14ac:dyDescent="0.25">
      <c r="A64" s="58" t="s">
        <v>438</v>
      </c>
      <c r="B64" s="255" t="s">
        <v>160</v>
      </c>
      <c r="C64" s="304">
        <v>17</v>
      </c>
      <c r="D64" s="56"/>
    </row>
    <row r="65" spans="1:4" x14ac:dyDescent="0.25">
      <c r="A65" s="58" t="s">
        <v>438</v>
      </c>
      <c r="B65" s="255" t="s">
        <v>161</v>
      </c>
      <c r="C65" s="304">
        <v>1694</v>
      </c>
      <c r="D65" s="56"/>
    </row>
    <row r="66" spans="1:4" x14ac:dyDescent="0.25">
      <c r="A66" s="58" t="s">
        <v>438</v>
      </c>
      <c r="B66" s="255" t="s">
        <v>162</v>
      </c>
      <c r="C66" s="304">
        <v>7</v>
      </c>
      <c r="D66" s="56"/>
    </row>
    <row r="67" spans="1:4" x14ac:dyDescent="0.25">
      <c r="A67" s="58" t="s">
        <v>438</v>
      </c>
      <c r="B67" s="255" t="s">
        <v>163</v>
      </c>
      <c r="C67" s="304">
        <v>74</v>
      </c>
      <c r="D67" s="56"/>
    </row>
    <row r="68" spans="1:4" x14ac:dyDescent="0.25">
      <c r="A68" s="58" t="s">
        <v>438</v>
      </c>
      <c r="B68" s="255" t="s">
        <v>164</v>
      </c>
      <c r="C68" s="304">
        <v>39</v>
      </c>
      <c r="D68" s="56"/>
    </row>
    <row r="69" spans="1:4" x14ac:dyDescent="0.25">
      <c r="A69" s="58" t="s">
        <v>438</v>
      </c>
      <c r="B69" s="255" t="s">
        <v>165</v>
      </c>
      <c r="C69" s="304">
        <v>4</v>
      </c>
      <c r="D69" s="56"/>
    </row>
    <row r="70" spans="1:4" x14ac:dyDescent="0.25">
      <c r="A70" s="58" t="s">
        <v>438</v>
      </c>
      <c r="B70" s="255" t="s">
        <v>166</v>
      </c>
      <c r="C70" s="304">
        <v>26</v>
      </c>
      <c r="D70" s="56"/>
    </row>
    <row r="71" spans="1:4" x14ac:dyDescent="0.25">
      <c r="A71" s="58" t="s">
        <v>438</v>
      </c>
      <c r="B71" s="255" t="s">
        <v>430</v>
      </c>
      <c r="C71" s="304">
        <v>4</v>
      </c>
      <c r="D71" s="56"/>
    </row>
    <row r="72" spans="1:4" x14ac:dyDescent="0.25">
      <c r="A72" s="58" t="s">
        <v>438</v>
      </c>
      <c r="B72" s="255" t="s">
        <v>692</v>
      </c>
      <c r="C72" s="304">
        <v>1</v>
      </c>
      <c r="D72" s="56"/>
    </row>
    <row r="73" spans="1:4" x14ac:dyDescent="0.25">
      <c r="A73" s="58" t="s">
        <v>438</v>
      </c>
      <c r="B73" s="255" t="s">
        <v>625</v>
      </c>
      <c r="C73" s="304">
        <v>2</v>
      </c>
      <c r="D73" s="56"/>
    </row>
    <row r="74" spans="1:4" x14ac:dyDescent="0.25">
      <c r="A74" s="58" t="s">
        <v>438</v>
      </c>
      <c r="B74" s="255" t="s">
        <v>167</v>
      </c>
      <c r="C74" s="304">
        <v>1</v>
      </c>
      <c r="D74" s="56"/>
    </row>
    <row r="75" spans="1:4" x14ac:dyDescent="0.25">
      <c r="A75" s="58" t="s">
        <v>438</v>
      </c>
      <c r="B75" s="255" t="s">
        <v>168</v>
      </c>
      <c r="C75" s="304">
        <v>31</v>
      </c>
      <c r="D75" s="56"/>
    </row>
    <row r="76" spans="1:4" x14ac:dyDescent="0.25">
      <c r="A76" s="58" t="s">
        <v>438</v>
      </c>
      <c r="B76" s="255" t="s">
        <v>651</v>
      </c>
      <c r="C76" s="304">
        <v>1</v>
      </c>
      <c r="D76" s="56"/>
    </row>
    <row r="77" spans="1:4" x14ac:dyDescent="0.25">
      <c r="A77" s="58" t="s">
        <v>438</v>
      </c>
      <c r="B77" s="255" t="s">
        <v>421</v>
      </c>
      <c r="C77" s="304">
        <v>7</v>
      </c>
      <c r="D77" s="56"/>
    </row>
    <row r="78" spans="1:4" x14ac:dyDescent="0.25">
      <c r="A78" s="58" t="s">
        <v>438</v>
      </c>
      <c r="B78" s="255" t="s">
        <v>623</v>
      </c>
      <c r="C78" s="304">
        <v>1</v>
      </c>
      <c r="D78" s="56"/>
    </row>
    <row r="79" spans="1:4" x14ac:dyDescent="0.25">
      <c r="A79" s="58" t="s">
        <v>438</v>
      </c>
      <c r="B79" s="255" t="s">
        <v>169</v>
      </c>
      <c r="C79" s="304">
        <v>339</v>
      </c>
      <c r="D79" s="56"/>
    </row>
    <row r="80" spans="1:4" x14ac:dyDescent="0.25">
      <c r="A80" s="58" t="s">
        <v>438</v>
      </c>
      <c r="B80" s="255" t="s">
        <v>171</v>
      </c>
      <c r="C80" s="304">
        <v>34</v>
      </c>
      <c r="D80" s="56"/>
    </row>
    <row r="81" spans="1:4" x14ac:dyDescent="0.25">
      <c r="A81" s="58" t="s">
        <v>438</v>
      </c>
      <c r="B81" s="255" t="s">
        <v>172</v>
      </c>
      <c r="C81" s="304">
        <v>1</v>
      </c>
      <c r="D81" s="56"/>
    </row>
    <row r="82" spans="1:4" x14ac:dyDescent="0.25">
      <c r="A82" s="58" t="s">
        <v>438</v>
      </c>
      <c r="B82" s="255" t="s">
        <v>572</v>
      </c>
      <c r="C82" s="304">
        <v>1</v>
      </c>
      <c r="D82" s="56"/>
    </row>
    <row r="83" spans="1:4" x14ac:dyDescent="0.25">
      <c r="A83" s="58" t="s">
        <v>438</v>
      </c>
      <c r="B83" s="255" t="s">
        <v>423</v>
      </c>
      <c r="C83" s="304">
        <v>2</v>
      </c>
      <c r="D83" s="56"/>
    </row>
    <row r="84" spans="1:4" x14ac:dyDescent="0.25">
      <c r="A84" s="58" t="s">
        <v>438</v>
      </c>
      <c r="B84" s="255" t="s">
        <v>173</v>
      </c>
      <c r="C84" s="304">
        <v>6</v>
      </c>
      <c r="D84" s="56"/>
    </row>
    <row r="85" spans="1:4" x14ac:dyDescent="0.25">
      <c r="A85" s="58" t="s">
        <v>438</v>
      </c>
      <c r="B85" s="255" t="s">
        <v>598</v>
      </c>
      <c r="C85" s="304">
        <v>1</v>
      </c>
      <c r="D85" s="56"/>
    </row>
    <row r="86" spans="1:4" x14ac:dyDescent="0.25">
      <c r="A86" s="58" t="s">
        <v>438</v>
      </c>
      <c r="B86" s="255" t="s">
        <v>614</v>
      </c>
      <c r="C86" s="304">
        <v>2</v>
      </c>
      <c r="D86" s="56"/>
    </row>
    <row r="87" spans="1:4" x14ac:dyDescent="0.25">
      <c r="A87" s="58" t="s">
        <v>438</v>
      </c>
      <c r="B87" s="255" t="s">
        <v>174</v>
      </c>
      <c r="C87" s="304">
        <v>25</v>
      </c>
      <c r="D87" s="56"/>
    </row>
    <row r="88" spans="1:4" x14ac:dyDescent="0.25">
      <c r="A88" s="58" t="s">
        <v>438</v>
      </c>
      <c r="B88" s="255" t="s">
        <v>175</v>
      </c>
      <c r="C88" s="304">
        <v>3</v>
      </c>
      <c r="D88" s="56"/>
    </row>
    <row r="89" spans="1:4" x14ac:dyDescent="0.25">
      <c r="A89" s="58" t="s">
        <v>438</v>
      </c>
      <c r="B89" s="255" t="s">
        <v>176</v>
      </c>
      <c r="C89" s="304">
        <v>11</v>
      </c>
      <c r="D89" s="56"/>
    </row>
    <row r="90" spans="1:4" x14ac:dyDescent="0.25">
      <c r="A90" s="58" t="s">
        <v>438</v>
      </c>
      <c r="B90" s="255" t="s">
        <v>503</v>
      </c>
      <c r="C90" s="304">
        <v>7</v>
      </c>
      <c r="D90" s="56"/>
    </row>
    <row r="91" spans="1:4" x14ac:dyDescent="0.25">
      <c r="A91" s="58" t="s">
        <v>438</v>
      </c>
      <c r="B91" s="255" t="s">
        <v>177</v>
      </c>
      <c r="C91" s="304">
        <v>22</v>
      </c>
      <c r="D91" s="56"/>
    </row>
    <row r="92" spans="1:4" x14ac:dyDescent="0.25">
      <c r="A92" s="58" t="s">
        <v>438</v>
      </c>
      <c r="B92" s="255" t="s">
        <v>178</v>
      </c>
      <c r="C92" s="304">
        <v>200</v>
      </c>
      <c r="D92" s="56"/>
    </row>
    <row r="93" spans="1:4" x14ac:dyDescent="0.25">
      <c r="A93" s="58" t="s">
        <v>438</v>
      </c>
      <c r="B93" s="255" t="s">
        <v>179</v>
      </c>
      <c r="C93" s="304">
        <v>27</v>
      </c>
      <c r="D93" s="56"/>
    </row>
    <row r="94" spans="1:4" x14ac:dyDescent="0.25">
      <c r="A94" s="58" t="s">
        <v>438</v>
      </c>
      <c r="B94" s="255" t="s">
        <v>180</v>
      </c>
      <c r="C94" s="304">
        <v>5</v>
      </c>
      <c r="D94" s="56"/>
    </row>
    <row r="95" spans="1:4" x14ac:dyDescent="0.25">
      <c r="A95" s="58" t="s">
        <v>438</v>
      </c>
      <c r="B95" s="255" t="s">
        <v>181</v>
      </c>
      <c r="C95" s="304">
        <v>57</v>
      </c>
      <c r="D95" s="56"/>
    </row>
    <row r="96" spans="1:4" x14ac:dyDescent="0.25">
      <c r="A96" s="58" t="s">
        <v>438</v>
      </c>
      <c r="B96" s="255" t="s">
        <v>182</v>
      </c>
      <c r="C96" s="304">
        <v>1208</v>
      </c>
      <c r="D96" s="56"/>
    </row>
    <row r="97" spans="1:4" x14ac:dyDescent="0.25">
      <c r="A97" s="58" t="s">
        <v>438</v>
      </c>
      <c r="B97" s="255" t="s">
        <v>183</v>
      </c>
      <c r="C97" s="304">
        <v>5</v>
      </c>
      <c r="D97" s="56"/>
    </row>
    <row r="98" spans="1:4" x14ac:dyDescent="0.25">
      <c r="A98" s="58" t="s">
        <v>438</v>
      </c>
      <c r="B98" s="255" t="s">
        <v>184</v>
      </c>
      <c r="C98" s="304">
        <v>461</v>
      </c>
      <c r="D98" s="56"/>
    </row>
    <row r="99" spans="1:4" x14ac:dyDescent="0.25">
      <c r="A99" s="58" t="s">
        <v>438</v>
      </c>
      <c r="B99" s="255" t="s">
        <v>185</v>
      </c>
      <c r="C99" s="304">
        <v>7</v>
      </c>
      <c r="D99" s="56"/>
    </row>
    <row r="100" spans="1:4" x14ac:dyDescent="0.25">
      <c r="A100" s="58" t="s">
        <v>438</v>
      </c>
      <c r="B100" s="255" t="s">
        <v>186</v>
      </c>
      <c r="C100" s="304">
        <v>6</v>
      </c>
      <c r="D100" s="56"/>
    </row>
    <row r="101" spans="1:4" x14ac:dyDescent="0.25">
      <c r="A101" s="58" t="s">
        <v>438</v>
      </c>
      <c r="B101" s="255" t="s">
        <v>187</v>
      </c>
      <c r="C101" s="304">
        <v>5</v>
      </c>
      <c r="D101" s="56"/>
    </row>
    <row r="102" spans="1:4" x14ac:dyDescent="0.25">
      <c r="A102" s="58" t="s">
        <v>438</v>
      </c>
      <c r="B102" s="255" t="s">
        <v>188</v>
      </c>
      <c r="C102" s="304">
        <v>745</v>
      </c>
      <c r="D102" s="56"/>
    </row>
    <row r="103" spans="1:4" x14ac:dyDescent="0.25">
      <c r="A103" s="58" t="s">
        <v>438</v>
      </c>
      <c r="B103" s="255" t="s">
        <v>504</v>
      </c>
      <c r="C103" s="304">
        <v>14</v>
      </c>
    </row>
    <row r="104" spans="1:4" x14ac:dyDescent="0.25">
      <c r="A104" s="58" t="s">
        <v>438</v>
      </c>
      <c r="B104" s="255" t="s">
        <v>435</v>
      </c>
      <c r="C104" s="304">
        <v>5</v>
      </c>
    </row>
    <row r="105" spans="1:4" x14ac:dyDescent="0.25">
      <c r="A105" s="58" t="s">
        <v>438</v>
      </c>
      <c r="B105" s="255" t="s">
        <v>627</v>
      </c>
      <c r="C105" s="304">
        <v>2</v>
      </c>
    </row>
    <row r="106" spans="1:4" x14ac:dyDescent="0.25">
      <c r="A106" s="58" t="s">
        <v>438</v>
      </c>
      <c r="B106" s="255" t="s">
        <v>189</v>
      </c>
      <c r="C106" s="304">
        <v>1039</v>
      </c>
    </row>
    <row r="107" spans="1:4" x14ac:dyDescent="0.25">
      <c r="A107" s="58" t="s">
        <v>438</v>
      </c>
      <c r="B107" s="255" t="s">
        <v>190</v>
      </c>
      <c r="C107" s="304">
        <v>1076</v>
      </c>
    </row>
    <row r="108" spans="1:4" x14ac:dyDescent="0.25">
      <c r="A108" s="58" t="s">
        <v>438</v>
      </c>
      <c r="B108" s="255" t="s">
        <v>436</v>
      </c>
      <c r="C108" s="304">
        <v>4</v>
      </c>
    </row>
    <row r="109" spans="1:4" x14ac:dyDescent="0.25">
      <c r="A109" s="58" t="s">
        <v>438</v>
      </c>
      <c r="B109" s="255" t="s">
        <v>191</v>
      </c>
      <c r="C109" s="304">
        <v>52</v>
      </c>
    </row>
    <row r="110" spans="1:4" x14ac:dyDescent="0.25">
      <c r="A110" s="58" t="s">
        <v>438</v>
      </c>
      <c r="B110" s="255" t="s">
        <v>192</v>
      </c>
      <c r="C110" s="304">
        <v>7</v>
      </c>
    </row>
    <row r="111" spans="1:4" x14ac:dyDescent="0.25">
      <c r="A111" s="58" t="s">
        <v>438</v>
      </c>
      <c r="B111" s="255" t="s">
        <v>580</v>
      </c>
      <c r="C111" s="304">
        <v>3</v>
      </c>
    </row>
    <row r="112" spans="1:4" x14ac:dyDescent="0.25">
      <c r="A112" s="83" t="s">
        <v>438</v>
      </c>
      <c r="B112" s="255" t="s">
        <v>193</v>
      </c>
      <c r="C112" s="304">
        <v>4</v>
      </c>
    </row>
    <row r="113" spans="1:4" x14ac:dyDescent="0.25">
      <c r="A113" s="83" t="s">
        <v>438</v>
      </c>
      <c r="B113" s="255" t="s">
        <v>194</v>
      </c>
      <c r="C113" s="304">
        <v>17</v>
      </c>
    </row>
    <row r="114" spans="1:4" x14ac:dyDescent="0.25">
      <c r="A114" s="83" t="s">
        <v>438</v>
      </c>
      <c r="B114" s="255" t="s">
        <v>431</v>
      </c>
      <c r="C114" s="304">
        <v>7</v>
      </c>
    </row>
    <row r="115" spans="1:4" x14ac:dyDescent="0.25">
      <c r="A115" s="83" t="s">
        <v>438</v>
      </c>
      <c r="B115" s="255" t="s">
        <v>195</v>
      </c>
      <c r="C115" s="304">
        <v>20</v>
      </c>
      <c r="D115" s="38"/>
    </row>
    <row r="116" spans="1:4" x14ac:dyDescent="0.25">
      <c r="A116" s="239" t="s">
        <v>438</v>
      </c>
      <c r="B116" s="255" t="s">
        <v>196</v>
      </c>
      <c r="C116" s="304">
        <v>99</v>
      </c>
    </row>
    <row r="117" spans="1:4" x14ac:dyDescent="0.25">
      <c r="A117" s="185" t="s">
        <v>438</v>
      </c>
      <c r="B117" s="255" t="s">
        <v>197</v>
      </c>
      <c r="C117" s="304">
        <v>69</v>
      </c>
    </row>
    <row r="118" spans="1:4" x14ac:dyDescent="0.25">
      <c r="A118" s="84" t="s">
        <v>438</v>
      </c>
      <c r="B118" s="255" t="s">
        <v>198</v>
      </c>
      <c r="C118" s="304">
        <v>71</v>
      </c>
    </row>
    <row r="119" spans="1:4" x14ac:dyDescent="0.25">
      <c r="A119" s="83" t="s">
        <v>438</v>
      </c>
      <c r="B119" s="255" t="s">
        <v>575</v>
      </c>
      <c r="C119" s="304">
        <v>9</v>
      </c>
    </row>
    <row r="120" spans="1:4" x14ac:dyDescent="0.25">
      <c r="A120" s="83" t="s">
        <v>438</v>
      </c>
      <c r="B120" s="255" t="s">
        <v>199</v>
      </c>
      <c r="C120" s="304">
        <v>3</v>
      </c>
    </row>
    <row r="121" spans="1:4" x14ac:dyDescent="0.25">
      <c r="A121" s="185" t="s">
        <v>438</v>
      </c>
      <c r="B121" s="255" t="s">
        <v>200</v>
      </c>
      <c r="C121" s="304">
        <v>16</v>
      </c>
    </row>
    <row r="122" spans="1:4" x14ac:dyDescent="0.25">
      <c r="A122" s="84" t="s">
        <v>438</v>
      </c>
      <c r="B122" s="255" t="s">
        <v>644</v>
      </c>
      <c r="C122" s="304">
        <v>1</v>
      </c>
    </row>
    <row r="123" spans="1:4" x14ac:dyDescent="0.25">
      <c r="A123" s="84" t="s">
        <v>438</v>
      </c>
      <c r="B123" s="255" t="s">
        <v>201</v>
      </c>
      <c r="C123" s="304">
        <v>1000</v>
      </c>
    </row>
    <row r="124" spans="1:4" x14ac:dyDescent="0.25">
      <c r="A124" s="84" t="s">
        <v>438</v>
      </c>
      <c r="B124" s="255" t="s">
        <v>202</v>
      </c>
      <c r="C124" s="304">
        <v>52</v>
      </c>
    </row>
    <row r="125" spans="1:4" x14ac:dyDescent="0.25">
      <c r="A125" s="84" t="s">
        <v>438</v>
      </c>
      <c r="B125" s="255" t="s">
        <v>203</v>
      </c>
      <c r="C125" s="304">
        <v>15</v>
      </c>
    </row>
    <row r="126" spans="1:4" x14ac:dyDescent="0.25">
      <c r="A126" s="84" t="s">
        <v>438</v>
      </c>
      <c r="B126" s="255" t="s">
        <v>585</v>
      </c>
      <c r="C126" s="304">
        <v>5</v>
      </c>
    </row>
    <row r="127" spans="1:4" x14ac:dyDescent="0.25">
      <c r="A127" s="84" t="s">
        <v>438</v>
      </c>
      <c r="B127" s="255" t="s">
        <v>204</v>
      </c>
      <c r="C127" s="304">
        <v>779</v>
      </c>
    </row>
    <row r="128" spans="1:4" x14ac:dyDescent="0.25">
      <c r="A128" s="84"/>
      <c r="B128" s="255" t="s">
        <v>205</v>
      </c>
      <c r="C128" s="304">
        <v>49</v>
      </c>
    </row>
    <row r="129" spans="1:3" x14ac:dyDescent="0.25">
      <c r="A129" s="84"/>
      <c r="B129" s="255" t="s">
        <v>206</v>
      </c>
      <c r="C129" s="304">
        <v>45</v>
      </c>
    </row>
    <row r="130" spans="1:3" x14ac:dyDescent="0.25">
      <c r="A130" s="84"/>
      <c r="B130" s="255" t="s">
        <v>207</v>
      </c>
      <c r="C130" s="304">
        <v>11</v>
      </c>
    </row>
    <row r="131" spans="1:3" x14ac:dyDescent="0.25">
      <c r="A131" s="250"/>
      <c r="B131" s="45" t="s">
        <v>645</v>
      </c>
      <c r="C131" s="53">
        <f>SUM(C4:C130)</f>
        <v>4472995</v>
      </c>
    </row>
    <row r="133" spans="1:3" x14ac:dyDescent="0.25">
      <c r="A133" s="138" t="s">
        <v>46</v>
      </c>
      <c r="B133" s="44" t="s">
        <v>432</v>
      </c>
    </row>
    <row r="134" spans="1:3" x14ac:dyDescent="0.25">
      <c r="A134" s="138" t="s">
        <v>47</v>
      </c>
      <c r="B134" s="44" t="s">
        <v>81</v>
      </c>
    </row>
    <row r="136" spans="1:3" x14ac:dyDescent="0.25">
      <c r="A136" s="42"/>
      <c r="C136" s="4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0"/>
  <sheetViews>
    <sheetView workbookViewId="0">
      <selection activeCell="E96" sqref="E96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6" t="s">
        <v>696</v>
      </c>
      <c r="B1" s="406"/>
      <c r="C1" s="406"/>
      <c r="D1" s="406"/>
      <c r="E1" s="406"/>
      <c r="F1" s="406"/>
    </row>
    <row r="2" spans="1:6" ht="15.75" thickBot="1" x14ac:dyDescent="0.3"/>
    <row r="3" spans="1:6" s="38" customFormat="1" ht="15.75" x14ac:dyDescent="0.25">
      <c r="A3" s="269" t="s">
        <v>35</v>
      </c>
      <c r="B3" s="270" t="s">
        <v>37</v>
      </c>
      <c r="C3" s="270" t="s">
        <v>38</v>
      </c>
      <c r="D3" s="270" t="s">
        <v>442</v>
      </c>
      <c r="E3" s="270" t="s">
        <v>39</v>
      </c>
      <c r="F3" s="271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8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8">
        <v>2</v>
      </c>
    </row>
    <row r="6" spans="1:6" x14ac:dyDescent="0.25">
      <c r="A6" s="142">
        <v>9</v>
      </c>
      <c r="B6" s="28">
        <v>4</v>
      </c>
      <c r="C6" s="28">
        <v>1</v>
      </c>
      <c r="D6" s="28">
        <v>4</v>
      </c>
      <c r="E6" s="28">
        <v>0</v>
      </c>
      <c r="F6" s="258">
        <v>1</v>
      </c>
    </row>
    <row r="7" spans="1:6" x14ac:dyDescent="0.25">
      <c r="A7" s="142">
        <v>9</v>
      </c>
      <c r="B7" s="28">
        <v>4</v>
      </c>
      <c r="C7" s="28">
        <v>3</v>
      </c>
      <c r="D7" s="28">
        <v>2</v>
      </c>
      <c r="E7" s="28">
        <v>0</v>
      </c>
      <c r="F7" s="258">
        <v>5</v>
      </c>
    </row>
    <row r="8" spans="1:6" x14ac:dyDescent="0.25">
      <c r="A8" s="142">
        <v>9</v>
      </c>
      <c r="B8" s="28">
        <v>3</v>
      </c>
      <c r="C8" s="28">
        <v>2</v>
      </c>
      <c r="D8" s="28">
        <v>4</v>
      </c>
      <c r="E8" s="28">
        <v>0</v>
      </c>
      <c r="F8" s="258">
        <v>1</v>
      </c>
    </row>
    <row r="9" spans="1:6" x14ac:dyDescent="0.25">
      <c r="A9" s="142">
        <v>8</v>
      </c>
      <c r="B9" s="28">
        <v>6</v>
      </c>
      <c r="C9" s="28">
        <v>2</v>
      </c>
      <c r="D9" s="28">
        <v>0</v>
      </c>
      <c r="E9" s="28">
        <v>0</v>
      </c>
      <c r="F9" s="258">
        <v>1</v>
      </c>
    </row>
    <row r="10" spans="1:6" x14ac:dyDescent="0.25">
      <c r="A10" s="142">
        <v>8</v>
      </c>
      <c r="B10" s="28">
        <v>5</v>
      </c>
      <c r="C10" s="28">
        <v>1</v>
      </c>
      <c r="D10" s="28">
        <v>2</v>
      </c>
      <c r="E10" s="28">
        <v>0</v>
      </c>
      <c r="F10" s="258">
        <v>1</v>
      </c>
    </row>
    <row r="11" spans="1:6" x14ac:dyDescent="0.25">
      <c r="A11" s="142">
        <v>8</v>
      </c>
      <c r="B11" s="28">
        <v>5</v>
      </c>
      <c r="C11" s="28">
        <v>2</v>
      </c>
      <c r="D11" s="28">
        <v>1</v>
      </c>
      <c r="E11" s="28">
        <v>0</v>
      </c>
      <c r="F11" s="258">
        <v>4</v>
      </c>
    </row>
    <row r="12" spans="1:6" x14ac:dyDescent="0.25">
      <c r="A12" s="142">
        <v>8</v>
      </c>
      <c r="B12" s="28">
        <v>5</v>
      </c>
      <c r="C12" s="28">
        <v>3</v>
      </c>
      <c r="D12" s="28">
        <v>0</v>
      </c>
      <c r="E12" s="28">
        <v>0</v>
      </c>
      <c r="F12" s="258">
        <v>1</v>
      </c>
    </row>
    <row r="13" spans="1:6" s="2" customFormat="1" x14ac:dyDescent="0.25">
      <c r="A13" s="142">
        <v>8</v>
      </c>
      <c r="B13" s="28">
        <v>4</v>
      </c>
      <c r="C13" s="28">
        <v>1</v>
      </c>
      <c r="D13" s="28">
        <v>3</v>
      </c>
      <c r="E13" s="28">
        <v>0</v>
      </c>
      <c r="F13" s="258">
        <v>1</v>
      </c>
    </row>
    <row r="14" spans="1:6" x14ac:dyDescent="0.25">
      <c r="A14" s="142">
        <v>8</v>
      </c>
      <c r="B14" s="28">
        <v>4</v>
      </c>
      <c r="C14" s="28">
        <v>2</v>
      </c>
      <c r="D14" s="28">
        <v>2</v>
      </c>
      <c r="E14" s="28">
        <v>0</v>
      </c>
      <c r="F14" s="258">
        <v>62</v>
      </c>
    </row>
    <row r="15" spans="1:6" x14ac:dyDescent="0.25">
      <c r="A15" s="142">
        <v>8</v>
      </c>
      <c r="B15" s="28">
        <v>4</v>
      </c>
      <c r="C15" s="28">
        <v>3</v>
      </c>
      <c r="D15" s="28">
        <v>1</v>
      </c>
      <c r="E15" s="28">
        <v>0</v>
      </c>
      <c r="F15" s="258">
        <v>10</v>
      </c>
    </row>
    <row r="16" spans="1:6" x14ac:dyDescent="0.25">
      <c r="A16" s="142">
        <v>8</v>
      </c>
      <c r="B16" s="28">
        <v>3</v>
      </c>
      <c r="C16" s="28">
        <v>1</v>
      </c>
      <c r="D16" s="28">
        <v>4</v>
      </c>
      <c r="E16" s="28">
        <v>0</v>
      </c>
      <c r="F16" s="258">
        <v>2</v>
      </c>
    </row>
    <row r="17" spans="1:6" x14ac:dyDescent="0.25">
      <c r="A17" s="142">
        <v>8</v>
      </c>
      <c r="B17" s="28">
        <v>3</v>
      </c>
      <c r="C17" s="28">
        <v>2</v>
      </c>
      <c r="D17" s="28">
        <v>3</v>
      </c>
      <c r="E17" s="28">
        <v>0</v>
      </c>
      <c r="F17" s="258">
        <v>4</v>
      </c>
    </row>
    <row r="18" spans="1:6" x14ac:dyDescent="0.25">
      <c r="A18" s="142">
        <v>8</v>
      </c>
      <c r="B18" s="28">
        <v>3</v>
      </c>
      <c r="C18" s="28">
        <v>3</v>
      </c>
      <c r="D18" s="28">
        <v>2</v>
      </c>
      <c r="E18" s="28">
        <v>0</v>
      </c>
      <c r="F18" s="258">
        <v>15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58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58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58">
        <v>3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58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58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58">
        <v>94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58">
        <v>104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58">
        <v>4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58">
        <v>10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58">
        <v>53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58">
        <v>342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58">
        <v>48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58">
        <v>1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58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58">
        <v>1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58">
        <v>18</v>
      </c>
    </row>
    <row r="35" spans="1:6" x14ac:dyDescent="0.25">
      <c r="A35" s="142">
        <v>6</v>
      </c>
      <c r="B35" s="28">
        <v>5</v>
      </c>
      <c r="C35" s="28">
        <v>1</v>
      </c>
      <c r="D35" s="28">
        <v>0</v>
      </c>
      <c r="E35" s="28">
        <v>0</v>
      </c>
      <c r="F35" s="258">
        <v>3</v>
      </c>
    </row>
    <row r="36" spans="1:6" x14ac:dyDescent="0.25">
      <c r="A36" s="142">
        <v>6</v>
      </c>
      <c r="B36" s="28">
        <v>4</v>
      </c>
      <c r="C36" s="28">
        <v>0</v>
      </c>
      <c r="D36" s="28">
        <v>2</v>
      </c>
      <c r="E36" s="28">
        <v>0</v>
      </c>
      <c r="F36" s="258">
        <v>33</v>
      </c>
    </row>
    <row r="37" spans="1:6" x14ac:dyDescent="0.25">
      <c r="A37" s="142">
        <v>6</v>
      </c>
      <c r="B37" s="28">
        <v>4</v>
      </c>
      <c r="C37" s="28">
        <v>1</v>
      </c>
      <c r="D37" s="28">
        <v>1</v>
      </c>
      <c r="E37" s="28">
        <v>0</v>
      </c>
      <c r="F37" s="258">
        <v>115</v>
      </c>
    </row>
    <row r="38" spans="1:6" x14ac:dyDescent="0.25">
      <c r="A38" s="142">
        <v>6</v>
      </c>
      <c r="B38" s="28">
        <v>4</v>
      </c>
      <c r="C38" s="28">
        <v>2</v>
      </c>
      <c r="D38" s="28">
        <v>0</v>
      </c>
      <c r="E38" s="28">
        <v>0</v>
      </c>
      <c r="F38" s="258">
        <v>148</v>
      </c>
    </row>
    <row r="39" spans="1:6" x14ac:dyDescent="0.25">
      <c r="A39" s="142">
        <v>6</v>
      </c>
      <c r="B39" s="28">
        <v>3</v>
      </c>
      <c r="C39" s="28">
        <v>0</v>
      </c>
      <c r="D39" s="28">
        <v>3</v>
      </c>
      <c r="E39" s="28">
        <v>0</v>
      </c>
      <c r="F39" s="258">
        <v>21</v>
      </c>
    </row>
    <row r="40" spans="1:6" x14ac:dyDescent="0.25">
      <c r="A40" s="142">
        <v>6</v>
      </c>
      <c r="B40" s="28">
        <v>3</v>
      </c>
      <c r="C40" s="28">
        <v>1</v>
      </c>
      <c r="D40" s="28">
        <v>2</v>
      </c>
      <c r="E40" s="28">
        <v>0</v>
      </c>
      <c r="F40" s="258">
        <v>508</v>
      </c>
    </row>
    <row r="41" spans="1:6" x14ac:dyDescent="0.25">
      <c r="A41" s="142">
        <v>6</v>
      </c>
      <c r="B41" s="28">
        <v>3</v>
      </c>
      <c r="C41" s="28">
        <v>2</v>
      </c>
      <c r="D41" s="28">
        <v>1</v>
      </c>
      <c r="E41" s="28">
        <v>0</v>
      </c>
      <c r="F41" s="258">
        <v>1025</v>
      </c>
    </row>
    <row r="42" spans="1:6" x14ac:dyDescent="0.25">
      <c r="A42" s="142">
        <v>6</v>
      </c>
      <c r="B42" s="28">
        <v>3</v>
      </c>
      <c r="C42" s="28">
        <v>3</v>
      </c>
      <c r="D42" s="28">
        <v>0</v>
      </c>
      <c r="E42" s="28">
        <v>0</v>
      </c>
      <c r="F42" s="258">
        <v>61</v>
      </c>
    </row>
    <row r="43" spans="1:6" x14ac:dyDescent="0.25">
      <c r="A43" s="142">
        <v>6</v>
      </c>
      <c r="B43" s="28">
        <v>2</v>
      </c>
      <c r="C43" s="28">
        <v>0</v>
      </c>
      <c r="D43" s="28">
        <v>4</v>
      </c>
      <c r="E43" s="28">
        <v>0</v>
      </c>
      <c r="F43" s="258">
        <v>41</v>
      </c>
    </row>
    <row r="44" spans="1:6" x14ac:dyDescent="0.25">
      <c r="A44" s="142">
        <v>6</v>
      </c>
      <c r="B44" s="28">
        <v>2</v>
      </c>
      <c r="C44" s="28">
        <v>1</v>
      </c>
      <c r="D44" s="28">
        <v>3</v>
      </c>
      <c r="E44" s="28">
        <v>0</v>
      </c>
      <c r="F44" s="258">
        <v>470</v>
      </c>
    </row>
    <row r="45" spans="1:6" x14ac:dyDescent="0.25">
      <c r="A45" s="142">
        <v>6</v>
      </c>
      <c r="B45" s="28">
        <v>2</v>
      </c>
      <c r="C45" s="28">
        <v>2</v>
      </c>
      <c r="D45" s="28">
        <v>2</v>
      </c>
      <c r="E45" s="28">
        <v>0</v>
      </c>
      <c r="F45" s="258">
        <v>5984</v>
      </c>
    </row>
    <row r="46" spans="1:6" x14ac:dyDescent="0.25">
      <c r="A46" s="142">
        <v>6</v>
      </c>
      <c r="B46" s="28">
        <v>2</v>
      </c>
      <c r="C46" s="28">
        <v>3</v>
      </c>
      <c r="D46" s="28">
        <v>1</v>
      </c>
      <c r="E46" s="28">
        <v>0</v>
      </c>
      <c r="F46" s="258">
        <v>62</v>
      </c>
    </row>
    <row r="47" spans="1:6" x14ac:dyDescent="0.25">
      <c r="A47" s="142">
        <v>6</v>
      </c>
      <c r="B47" s="28">
        <v>2</v>
      </c>
      <c r="C47" s="28">
        <v>4</v>
      </c>
      <c r="D47" s="28">
        <v>0</v>
      </c>
      <c r="E47" s="28">
        <v>0</v>
      </c>
      <c r="F47" s="258">
        <v>3</v>
      </c>
    </row>
    <row r="48" spans="1:6" x14ac:dyDescent="0.25">
      <c r="A48" s="142">
        <v>6</v>
      </c>
      <c r="B48" s="28">
        <v>1</v>
      </c>
      <c r="C48" s="28">
        <v>3</v>
      </c>
      <c r="D48" s="28">
        <v>2</v>
      </c>
      <c r="E48" s="28">
        <v>0</v>
      </c>
      <c r="F48" s="258">
        <v>1</v>
      </c>
    </row>
    <row r="49" spans="1:6" x14ac:dyDescent="0.25">
      <c r="A49" s="142">
        <v>5</v>
      </c>
      <c r="B49" s="28">
        <v>5</v>
      </c>
      <c r="C49" s="28">
        <v>0</v>
      </c>
      <c r="D49" s="28">
        <v>0</v>
      </c>
      <c r="E49" s="28">
        <v>0</v>
      </c>
      <c r="F49" s="258">
        <v>1</v>
      </c>
    </row>
    <row r="50" spans="1:6" x14ac:dyDescent="0.25">
      <c r="A50" s="142">
        <v>5</v>
      </c>
      <c r="B50" s="28">
        <v>4</v>
      </c>
      <c r="C50" s="28">
        <v>0</v>
      </c>
      <c r="D50" s="28">
        <v>1</v>
      </c>
      <c r="E50" s="28">
        <v>0</v>
      </c>
      <c r="F50" s="258">
        <v>28</v>
      </c>
    </row>
    <row r="51" spans="1:6" x14ac:dyDescent="0.25">
      <c r="A51" s="142">
        <v>5</v>
      </c>
      <c r="B51" s="28">
        <v>4</v>
      </c>
      <c r="C51" s="28">
        <v>1</v>
      </c>
      <c r="D51" s="28">
        <v>0</v>
      </c>
      <c r="E51" s="28">
        <v>0</v>
      </c>
      <c r="F51" s="258">
        <v>196</v>
      </c>
    </row>
    <row r="52" spans="1:6" x14ac:dyDescent="0.25">
      <c r="A52" s="142">
        <v>5</v>
      </c>
      <c r="B52" s="28">
        <v>3</v>
      </c>
      <c r="C52" s="28">
        <v>0</v>
      </c>
      <c r="D52" s="28">
        <v>2</v>
      </c>
      <c r="E52" s="28">
        <v>0</v>
      </c>
      <c r="F52" s="258">
        <v>179</v>
      </c>
    </row>
    <row r="53" spans="1:6" x14ac:dyDescent="0.25">
      <c r="A53" s="142">
        <v>5</v>
      </c>
      <c r="B53" s="28">
        <v>3</v>
      </c>
      <c r="C53" s="28">
        <v>1</v>
      </c>
      <c r="D53" s="28">
        <v>1</v>
      </c>
      <c r="E53" s="28">
        <v>0</v>
      </c>
      <c r="F53" s="258">
        <v>1666</v>
      </c>
    </row>
    <row r="54" spans="1:6" x14ac:dyDescent="0.25">
      <c r="A54" s="142">
        <v>5</v>
      </c>
      <c r="B54" s="28">
        <v>3</v>
      </c>
      <c r="C54" s="28">
        <v>2</v>
      </c>
      <c r="D54" s="28">
        <v>0</v>
      </c>
      <c r="E54" s="28">
        <v>0</v>
      </c>
      <c r="F54" s="258">
        <v>2020</v>
      </c>
    </row>
    <row r="55" spans="1:6" x14ac:dyDescent="0.25">
      <c r="A55" s="142">
        <v>5</v>
      </c>
      <c r="B55" s="28">
        <v>2</v>
      </c>
      <c r="C55" s="28">
        <v>0</v>
      </c>
      <c r="D55" s="28">
        <v>3</v>
      </c>
      <c r="E55" s="28">
        <v>0</v>
      </c>
      <c r="F55" s="258">
        <v>149</v>
      </c>
    </row>
    <row r="56" spans="1:6" x14ac:dyDescent="0.25">
      <c r="A56" s="142">
        <v>5</v>
      </c>
      <c r="B56" s="28">
        <v>2</v>
      </c>
      <c r="C56" s="28">
        <v>1</v>
      </c>
      <c r="D56" s="28">
        <v>2</v>
      </c>
      <c r="E56" s="28">
        <v>0</v>
      </c>
      <c r="F56" s="258">
        <v>3892</v>
      </c>
    </row>
    <row r="57" spans="1:6" x14ac:dyDescent="0.25">
      <c r="A57" s="142">
        <v>5</v>
      </c>
      <c r="B57" s="28">
        <v>2</v>
      </c>
      <c r="C57" s="28">
        <v>2</v>
      </c>
      <c r="D57" s="28">
        <v>1</v>
      </c>
      <c r="E57" s="28">
        <v>0</v>
      </c>
      <c r="F57" s="258">
        <v>11042</v>
      </c>
    </row>
    <row r="58" spans="1:6" x14ac:dyDescent="0.25">
      <c r="A58" s="142">
        <v>5</v>
      </c>
      <c r="B58" s="28">
        <v>2</v>
      </c>
      <c r="C58" s="28">
        <v>3</v>
      </c>
      <c r="D58" s="28">
        <v>0</v>
      </c>
      <c r="E58" s="28">
        <v>0</v>
      </c>
      <c r="F58" s="258">
        <v>141</v>
      </c>
    </row>
    <row r="59" spans="1:6" x14ac:dyDescent="0.25">
      <c r="A59" s="142">
        <v>5</v>
      </c>
      <c r="B59" s="28">
        <v>1</v>
      </c>
      <c r="C59" s="28">
        <v>0</v>
      </c>
      <c r="D59" s="28">
        <v>4</v>
      </c>
      <c r="E59" s="28">
        <v>0</v>
      </c>
      <c r="F59" s="258">
        <v>13</v>
      </c>
    </row>
    <row r="60" spans="1:6" x14ac:dyDescent="0.25">
      <c r="A60" s="142">
        <v>5</v>
      </c>
      <c r="B60" s="28">
        <v>1</v>
      </c>
      <c r="C60" s="28">
        <v>1</v>
      </c>
      <c r="D60" s="28">
        <v>3</v>
      </c>
      <c r="E60" s="28">
        <v>0</v>
      </c>
      <c r="F60" s="258">
        <v>67</v>
      </c>
    </row>
    <row r="61" spans="1:6" x14ac:dyDescent="0.25">
      <c r="A61" s="142">
        <v>5</v>
      </c>
      <c r="B61" s="28">
        <v>1</v>
      </c>
      <c r="C61" s="28">
        <v>2</v>
      </c>
      <c r="D61" s="28">
        <v>2</v>
      </c>
      <c r="E61" s="28">
        <v>0</v>
      </c>
      <c r="F61" s="258">
        <v>77</v>
      </c>
    </row>
    <row r="62" spans="1:6" x14ac:dyDescent="0.25">
      <c r="A62" s="142">
        <v>5</v>
      </c>
      <c r="B62" s="28">
        <v>1</v>
      </c>
      <c r="C62" s="28">
        <v>3</v>
      </c>
      <c r="D62" s="28">
        <v>1</v>
      </c>
      <c r="E62" s="28">
        <v>0</v>
      </c>
      <c r="F62" s="258">
        <v>2</v>
      </c>
    </row>
    <row r="63" spans="1:6" x14ac:dyDescent="0.25">
      <c r="A63" s="142">
        <v>4</v>
      </c>
      <c r="B63" s="28">
        <v>4</v>
      </c>
      <c r="C63" s="28">
        <v>0</v>
      </c>
      <c r="D63" s="28">
        <v>0</v>
      </c>
      <c r="E63" s="28">
        <v>0</v>
      </c>
      <c r="F63" s="258">
        <v>91</v>
      </c>
    </row>
    <row r="64" spans="1:6" x14ac:dyDescent="0.25">
      <c r="A64" s="142">
        <v>4</v>
      </c>
      <c r="B64" s="28">
        <v>3</v>
      </c>
      <c r="C64" s="28">
        <v>0</v>
      </c>
      <c r="D64" s="28">
        <v>1</v>
      </c>
      <c r="E64" s="28">
        <v>0</v>
      </c>
      <c r="F64" s="258">
        <v>467</v>
      </c>
    </row>
    <row r="65" spans="1:6" x14ac:dyDescent="0.25">
      <c r="A65" s="142">
        <v>4</v>
      </c>
      <c r="B65" s="28">
        <v>3</v>
      </c>
      <c r="C65" s="28">
        <v>1</v>
      </c>
      <c r="D65" s="28">
        <v>0</v>
      </c>
      <c r="E65" s="28">
        <v>0</v>
      </c>
      <c r="F65" s="258">
        <v>4075</v>
      </c>
    </row>
    <row r="66" spans="1:6" x14ac:dyDescent="0.25">
      <c r="A66" s="142">
        <v>4</v>
      </c>
      <c r="B66" s="28">
        <v>2</v>
      </c>
      <c r="C66" s="28">
        <v>0</v>
      </c>
      <c r="D66" s="28">
        <v>2</v>
      </c>
      <c r="E66" s="28">
        <v>0</v>
      </c>
      <c r="F66" s="258">
        <v>2842</v>
      </c>
    </row>
    <row r="67" spans="1:6" x14ac:dyDescent="0.25">
      <c r="A67" s="142">
        <v>4</v>
      </c>
      <c r="B67" s="28">
        <v>2</v>
      </c>
      <c r="C67" s="28">
        <v>1</v>
      </c>
      <c r="D67" s="28">
        <v>1</v>
      </c>
      <c r="E67" s="28">
        <v>0</v>
      </c>
      <c r="F67" s="258">
        <v>26798</v>
      </c>
    </row>
    <row r="68" spans="1:6" x14ac:dyDescent="0.25">
      <c r="A68" s="142">
        <v>4</v>
      </c>
      <c r="B68" s="28">
        <v>2</v>
      </c>
      <c r="C68" s="28">
        <v>2</v>
      </c>
      <c r="D68" s="28">
        <v>0</v>
      </c>
      <c r="E68" s="28">
        <v>0</v>
      </c>
      <c r="F68" s="258">
        <v>41544</v>
      </c>
    </row>
    <row r="69" spans="1:6" s="37" customFormat="1" ht="15.75" x14ac:dyDescent="0.25">
      <c r="A69" s="122">
        <v>4</v>
      </c>
      <c r="B69" s="121">
        <v>1</v>
      </c>
      <c r="C69" s="121">
        <v>0</v>
      </c>
      <c r="D69" s="121">
        <v>3</v>
      </c>
      <c r="E69" s="121">
        <v>0</v>
      </c>
      <c r="F69" s="258">
        <v>60</v>
      </c>
    </row>
    <row r="70" spans="1:6" x14ac:dyDescent="0.25">
      <c r="A70" s="142">
        <v>4</v>
      </c>
      <c r="B70" s="7">
        <v>1</v>
      </c>
      <c r="C70" s="7">
        <v>1</v>
      </c>
      <c r="D70" s="7">
        <v>2</v>
      </c>
      <c r="E70" s="7">
        <v>0</v>
      </c>
      <c r="F70" s="258">
        <v>1055</v>
      </c>
    </row>
    <row r="71" spans="1:6" x14ac:dyDescent="0.25">
      <c r="A71" s="142">
        <v>4</v>
      </c>
      <c r="B71" s="7">
        <v>1</v>
      </c>
      <c r="C71" s="7">
        <v>2</v>
      </c>
      <c r="D71" s="7">
        <v>1</v>
      </c>
      <c r="E71" s="7">
        <v>0</v>
      </c>
      <c r="F71" s="258">
        <v>506</v>
      </c>
    </row>
    <row r="72" spans="1:6" x14ac:dyDescent="0.25">
      <c r="A72" s="142">
        <v>4</v>
      </c>
      <c r="B72" s="7">
        <v>1</v>
      </c>
      <c r="C72" s="7">
        <v>3</v>
      </c>
      <c r="D72" s="7">
        <v>0</v>
      </c>
      <c r="E72" s="7">
        <v>0</v>
      </c>
      <c r="F72" s="258">
        <v>10</v>
      </c>
    </row>
    <row r="73" spans="1:6" x14ac:dyDescent="0.25">
      <c r="A73" s="142">
        <v>3</v>
      </c>
      <c r="B73" s="7">
        <v>3</v>
      </c>
      <c r="C73" s="7">
        <v>0</v>
      </c>
      <c r="D73" s="7">
        <v>0</v>
      </c>
      <c r="E73" s="7">
        <v>0</v>
      </c>
      <c r="F73" s="258">
        <v>3029</v>
      </c>
    </row>
    <row r="74" spans="1:6" x14ac:dyDescent="0.25">
      <c r="A74" s="142">
        <v>3</v>
      </c>
      <c r="B74" s="7">
        <v>2</v>
      </c>
      <c r="C74" s="7">
        <v>0</v>
      </c>
      <c r="D74" s="7">
        <v>1</v>
      </c>
      <c r="E74" s="7">
        <v>0</v>
      </c>
      <c r="F74" s="258">
        <v>7163</v>
      </c>
    </row>
    <row r="75" spans="1:6" x14ac:dyDescent="0.25">
      <c r="A75" s="142">
        <v>3</v>
      </c>
      <c r="B75" s="7">
        <v>2</v>
      </c>
      <c r="C75" s="7">
        <v>1</v>
      </c>
      <c r="D75" s="7">
        <v>0</v>
      </c>
      <c r="E75" s="7">
        <v>0</v>
      </c>
      <c r="F75" s="258">
        <v>101572</v>
      </c>
    </row>
    <row r="76" spans="1:6" x14ac:dyDescent="0.25">
      <c r="A76" s="142">
        <v>3</v>
      </c>
      <c r="B76" s="7">
        <v>1</v>
      </c>
      <c r="C76" s="7">
        <v>0</v>
      </c>
      <c r="D76" s="7">
        <v>2</v>
      </c>
      <c r="E76" s="7">
        <v>0</v>
      </c>
      <c r="F76" s="258">
        <v>35308</v>
      </c>
    </row>
    <row r="77" spans="1:6" x14ac:dyDescent="0.25">
      <c r="A77" s="142">
        <v>3</v>
      </c>
      <c r="B77" s="7">
        <v>1</v>
      </c>
      <c r="C77" s="7">
        <v>1</v>
      </c>
      <c r="D77" s="7">
        <v>1</v>
      </c>
      <c r="E77" s="7">
        <v>0</v>
      </c>
      <c r="F77" s="258">
        <v>212101</v>
      </c>
    </row>
    <row r="78" spans="1:6" x14ac:dyDescent="0.25">
      <c r="A78" s="142">
        <v>3</v>
      </c>
      <c r="B78" s="7">
        <v>1</v>
      </c>
      <c r="C78" s="7">
        <v>2</v>
      </c>
      <c r="D78" s="7">
        <v>0</v>
      </c>
      <c r="E78" s="7">
        <v>0</v>
      </c>
      <c r="F78" s="258">
        <v>1751</v>
      </c>
    </row>
    <row r="79" spans="1:6" x14ac:dyDescent="0.25">
      <c r="A79" s="142">
        <v>3</v>
      </c>
      <c r="B79" s="7">
        <v>0</v>
      </c>
      <c r="C79" s="7">
        <v>0</v>
      </c>
      <c r="D79" s="7">
        <v>3</v>
      </c>
      <c r="E79" s="7">
        <v>0</v>
      </c>
      <c r="F79" s="258">
        <v>3</v>
      </c>
    </row>
    <row r="80" spans="1:6" x14ac:dyDescent="0.25">
      <c r="A80" s="142">
        <v>3</v>
      </c>
      <c r="B80" s="7">
        <v>0</v>
      </c>
      <c r="C80" s="7">
        <v>1</v>
      </c>
      <c r="D80" s="7">
        <v>2</v>
      </c>
      <c r="E80" s="7">
        <v>0</v>
      </c>
      <c r="F80" s="258">
        <v>1</v>
      </c>
    </row>
    <row r="81" spans="1:6" x14ac:dyDescent="0.25">
      <c r="A81" s="142">
        <v>2</v>
      </c>
      <c r="B81" s="7">
        <v>2</v>
      </c>
      <c r="C81" s="7">
        <v>0</v>
      </c>
      <c r="D81" s="7">
        <v>0</v>
      </c>
      <c r="E81" s="7">
        <v>0</v>
      </c>
      <c r="F81" s="258">
        <v>95792</v>
      </c>
    </row>
    <row r="82" spans="1:6" x14ac:dyDescent="0.25">
      <c r="A82" s="142">
        <v>2</v>
      </c>
      <c r="B82" s="7">
        <v>1</v>
      </c>
      <c r="C82" s="7">
        <v>0</v>
      </c>
      <c r="D82" s="7">
        <v>1</v>
      </c>
      <c r="E82" s="7">
        <v>0</v>
      </c>
      <c r="F82" s="258">
        <v>53248</v>
      </c>
    </row>
    <row r="83" spans="1:6" x14ac:dyDescent="0.25">
      <c r="A83" s="142">
        <v>2</v>
      </c>
      <c r="B83" s="7">
        <v>1</v>
      </c>
      <c r="C83" s="7">
        <v>1</v>
      </c>
      <c r="D83" s="7">
        <v>0</v>
      </c>
      <c r="E83" s="7">
        <v>0</v>
      </c>
      <c r="F83" s="258">
        <v>771938</v>
      </c>
    </row>
    <row r="84" spans="1:6" x14ac:dyDescent="0.25">
      <c r="A84" s="142">
        <v>2</v>
      </c>
      <c r="B84" s="7">
        <v>0</v>
      </c>
      <c r="C84" s="7">
        <v>0</v>
      </c>
      <c r="D84" s="7">
        <v>2</v>
      </c>
      <c r="E84" s="7">
        <v>0</v>
      </c>
      <c r="F84" s="258">
        <v>309</v>
      </c>
    </row>
    <row r="85" spans="1:6" x14ac:dyDescent="0.25">
      <c r="A85" s="142">
        <v>2</v>
      </c>
      <c r="B85" s="7">
        <v>0</v>
      </c>
      <c r="C85" s="7">
        <v>1</v>
      </c>
      <c r="D85" s="7">
        <v>1</v>
      </c>
      <c r="E85" s="7">
        <v>0</v>
      </c>
      <c r="F85" s="258">
        <v>147</v>
      </c>
    </row>
    <row r="86" spans="1:6" x14ac:dyDescent="0.25">
      <c r="A86" s="142">
        <v>2</v>
      </c>
      <c r="B86" s="7">
        <v>0</v>
      </c>
      <c r="C86" s="7">
        <v>2</v>
      </c>
      <c r="D86" s="7">
        <v>0</v>
      </c>
      <c r="E86" s="7">
        <v>0</v>
      </c>
      <c r="F86" s="258">
        <v>21</v>
      </c>
    </row>
    <row r="87" spans="1:6" x14ac:dyDescent="0.25">
      <c r="A87" s="142">
        <v>1</v>
      </c>
      <c r="B87" s="7">
        <v>1</v>
      </c>
      <c r="C87" s="7">
        <v>0</v>
      </c>
      <c r="D87" s="7">
        <v>0</v>
      </c>
      <c r="E87" s="7">
        <v>0</v>
      </c>
      <c r="F87" s="258">
        <v>1074077</v>
      </c>
    </row>
    <row r="88" spans="1:6" x14ac:dyDescent="0.25">
      <c r="A88" s="142">
        <v>1</v>
      </c>
      <c r="B88" s="7">
        <v>0</v>
      </c>
      <c r="C88" s="7">
        <v>0</v>
      </c>
      <c r="D88" s="7">
        <v>1</v>
      </c>
      <c r="E88" s="7">
        <v>0</v>
      </c>
      <c r="F88" s="258">
        <v>7560</v>
      </c>
    </row>
    <row r="89" spans="1:6" x14ac:dyDescent="0.25">
      <c r="A89" s="142">
        <v>1</v>
      </c>
      <c r="B89" s="7">
        <v>0</v>
      </c>
      <c r="C89" s="7">
        <v>1</v>
      </c>
      <c r="D89" s="7">
        <v>0</v>
      </c>
      <c r="E89" s="7">
        <v>0</v>
      </c>
      <c r="F89" s="258">
        <v>1943</v>
      </c>
    </row>
    <row r="90" spans="1:6" ht="16.5" thickBot="1" x14ac:dyDescent="0.3">
      <c r="A90" s="272"/>
      <c r="B90" s="273"/>
      <c r="C90" s="273"/>
      <c r="D90" s="273"/>
      <c r="E90" s="273"/>
      <c r="F90" s="290">
        <f>SUM(F4:F89)</f>
        <v>2472157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66FB-70E1-44B7-91B2-75B38BFDBA3B}">
  <dimension ref="A1:F18"/>
  <sheetViews>
    <sheetView workbookViewId="0">
      <selection activeCell="E17" sqref="E17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8" t="s">
        <v>785</v>
      </c>
      <c r="B1" s="478"/>
      <c r="C1" s="478"/>
      <c r="D1" s="478"/>
      <c r="E1" s="479"/>
      <c r="F1" s="479"/>
    </row>
    <row r="2" spans="1:6" ht="18.75" x14ac:dyDescent="0.3">
      <c r="A2" s="480"/>
      <c r="B2" s="480"/>
      <c r="C2" s="480"/>
      <c r="D2" s="480"/>
      <c r="E2" s="480"/>
      <c r="F2" s="480"/>
    </row>
    <row r="3" spans="1:6" ht="30" x14ac:dyDescent="0.25">
      <c r="A3" s="481" t="s">
        <v>786</v>
      </c>
      <c r="B3" s="482" t="s">
        <v>787</v>
      </c>
      <c r="C3" s="482" t="s">
        <v>788</v>
      </c>
      <c r="D3" s="483" t="s">
        <v>789</v>
      </c>
    </row>
    <row r="4" spans="1:6" ht="35.25" customHeight="1" x14ac:dyDescent="0.25">
      <c r="A4" s="484" t="s">
        <v>790</v>
      </c>
      <c r="B4" s="22">
        <v>118856305.47999999</v>
      </c>
      <c r="C4" s="485">
        <v>6813.3348880025633</v>
      </c>
      <c r="D4" s="486">
        <v>0.20087353799238131</v>
      </c>
    </row>
    <row r="5" spans="1:6" x14ac:dyDescent="0.25">
      <c r="A5" s="487" t="s">
        <v>791</v>
      </c>
      <c r="B5" s="22">
        <v>393741728.23999995</v>
      </c>
      <c r="C5" s="485">
        <v>24063.301055864631</v>
      </c>
      <c r="D5" s="486">
        <v>0.18868737890196566</v>
      </c>
    </row>
    <row r="6" spans="1:6" x14ac:dyDescent="0.25">
      <c r="A6" s="487" t="s">
        <v>792</v>
      </c>
      <c r="B6" s="22">
        <v>65533821.769999996</v>
      </c>
      <c r="C6" s="485">
        <v>4302.2949893594669</v>
      </c>
      <c r="D6" s="486">
        <v>0.17552434801139222</v>
      </c>
    </row>
    <row r="7" spans="1:6" x14ac:dyDescent="0.25">
      <c r="A7" s="487" t="s">
        <v>793</v>
      </c>
      <c r="B7" s="22">
        <v>161198259.13</v>
      </c>
      <c r="C7" s="485">
        <v>8927.3802822550115</v>
      </c>
      <c r="D7" s="486">
        <v>0.2083982233464417</v>
      </c>
    </row>
    <row r="8" spans="1:6" x14ac:dyDescent="0.25">
      <c r="A8" s="487" t="s">
        <v>794</v>
      </c>
      <c r="B8" s="22">
        <v>77252151.129999995</v>
      </c>
      <c r="C8" s="485">
        <v>3875.338019013695</v>
      </c>
      <c r="D8" s="486">
        <v>0.23019077279535943</v>
      </c>
    </row>
    <row r="9" spans="1:6" x14ac:dyDescent="0.25">
      <c r="A9" s="487" t="s">
        <v>795</v>
      </c>
      <c r="B9" s="22">
        <v>40594447.310000002</v>
      </c>
      <c r="C9" s="485">
        <v>3058.6299573186388</v>
      </c>
      <c r="D9" s="486">
        <v>0.1527404143420972</v>
      </c>
    </row>
    <row r="10" spans="1:6" x14ac:dyDescent="0.25">
      <c r="A10" s="487" t="s">
        <v>796</v>
      </c>
      <c r="B10" s="22">
        <v>137761920.29999998</v>
      </c>
      <c r="C10" s="485">
        <v>7844.9310180569337</v>
      </c>
      <c r="D10" s="486">
        <v>0.20255332054577765</v>
      </c>
    </row>
    <row r="11" spans="1:6" x14ac:dyDescent="0.25">
      <c r="A11" s="487" t="s">
        <v>797</v>
      </c>
      <c r="B11" s="22">
        <v>117573311.64999999</v>
      </c>
      <c r="C11" s="485">
        <v>8322.0699854293744</v>
      </c>
      <c r="D11" s="486">
        <v>0.16302451315302194</v>
      </c>
    </row>
    <row r="12" spans="1:6" x14ac:dyDescent="0.25">
      <c r="A12" s="487" t="s">
        <v>798</v>
      </c>
      <c r="B12" s="22">
        <v>120840503.81999999</v>
      </c>
      <c r="C12" s="485">
        <v>8070.6227307902109</v>
      </c>
      <c r="D12" s="486">
        <v>0.17220042916117392</v>
      </c>
    </row>
    <row r="13" spans="1:6" x14ac:dyDescent="0.25">
      <c r="A13" s="487" t="s">
        <v>799</v>
      </c>
      <c r="B13" s="22">
        <v>1016049953.37</v>
      </c>
      <c r="C13" s="485">
        <v>84650.945796552798</v>
      </c>
      <c r="D13" s="486">
        <v>0.13894123635980637</v>
      </c>
    </row>
    <row r="14" spans="1:6" x14ac:dyDescent="0.25">
      <c r="A14" s="487" t="s">
        <v>800</v>
      </c>
      <c r="B14" s="22">
        <v>41799017.189999998</v>
      </c>
      <c r="C14" s="485">
        <v>2436.3046050421085</v>
      </c>
      <c r="D14" s="486">
        <v>0.19778796595578876</v>
      </c>
    </row>
    <row r="15" spans="1:6" x14ac:dyDescent="0.25">
      <c r="A15" s="487" t="s">
        <v>801</v>
      </c>
      <c r="B15" s="22">
        <v>55971131.300000004</v>
      </c>
      <c r="C15" s="485">
        <v>5939.5582737491231</v>
      </c>
      <c r="D15" s="486">
        <v>0.10853555244489364</v>
      </c>
    </row>
    <row r="16" spans="1:6" x14ac:dyDescent="0.25">
      <c r="A16" s="487" t="s">
        <v>802</v>
      </c>
      <c r="B16" s="22">
        <v>121477285.08</v>
      </c>
      <c r="C16" s="485">
        <v>8847.1620176212655</v>
      </c>
      <c r="D16" s="486">
        <v>0.15821911266143643</v>
      </c>
    </row>
    <row r="18" spans="1:1" x14ac:dyDescent="0.25">
      <c r="A18" s="48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F32" sqref="F32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6" t="s">
        <v>669</v>
      </c>
      <c r="B1" s="406"/>
      <c r="C1" s="406"/>
      <c r="D1" s="406"/>
      <c r="E1" s="406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2789501</v>
      </c>
      <c r="C4" s="24">
        <f>C5+C6+C7+C8+C9</f>
        <v>2194598407.5099998</v>
      </c>
      <c r="D4" s="24">
        <f>C4/B4</f>
        <v>786.73512126720868</v>
      </c>
      <c r="E4" s="24"/>
    </row>
    <row r="5" spans="1:5" x14ac:dyDescent="0.25">
      <c r="A5" s="16" t="s">
        <v>5</v>
      </c>
      <c r="B5" s="20">
        <v>1888613</v>
      </c>
      <c r="C5" s="21">
        <v>1671610507.98</v>
      </c>
      <c r="D5" s="21">
        <v>885.1</v>
      </c>
      <c r="E5" s="21">
        <v>773.09</v>
      </c>
    </row>
    <row r="6" spans="1:5" x14ac:dyDescent="0.25">
      <c r="A6" s="16" t="s">
        <v>6</v>
      </c>
      <c r="B6" s="20">
        <v>629540</v>
      </c>
      <c r="C6" s="21">
        <v>364108045.11000001</v>
      </c>
      <c r="D6" s="21">
        <v>578.37</v>
      </c>
      <c r="E6" s="21">
        <v>474.79</v>
      </c>
    </row>
    <row r="7" spans="1:5" x14ac:dyDescent="0.25">
      <c r="A7" s="16" t="s">
        <v>7</v>
      </c>
      <c r="B7" s="20">
        <v>214040</v>
      </c>
      <c r="C7" s="21">
        <v>131807869.37</v>
      </c>
      <c r="D7" s="21">
        <v>615.80999999999995</v>
      </c>
      <c r="E7" s="21">
        <v>522.9</v>
      </c>
    </row>
    <row r="8" spans="1:5" x14ac:dyDescent="0.25">
      <c r="A8" s="16" t="s">
        <v>8</v>
      </c>
      <c r="B8" s="20">
        <v>21987</v>
      </c>
      <c r="C8" s="21">
        <v>15679848.83</v>
      </c>
      <c r="D8" s="21">
        <v>713.14</v>
      </c>
      <c r="E8" s="21">
        <v>783.3</v>
      </c>
    </row>
    <row r="9" spans="1:5" x14ac:dyDescent="0.25">
      <c r="A9" s="237" t="s">
        <v>613</v>
      </c>
      <c r="B9" s="20">
        <v>35321</v>
      </c>
      <c r="C9" s="21">
        <v>11392136.220000001</v>
      </c>
      <c r="D9" s="21">
        <v>322.52999999999997</v>
      </c>
      <c r="E9" s="21">
        <v>387.9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1257153</v>
      </c>
      <c r="C11" s="24">
        <f>C12+C13+C14+C15</f>
        <v>244071880.79000002</v>
      </c>
      <c r="D11" s="24">
        <f>C11/B11</f>
        <v>194.14652058261805</v>
      </c>
      <c r="E11" s="7"/>
    </row>
    <row r="12" spans="1:5" x14ac:dyDescent="0.25">
      <c r="A12" s="16" t="s">
        <v>5</v>
      </c>
      <c r="B12" s="20">
        <v>905326</v>
      </c>
      <c r="C12" s="21">
        <v>197859258.96000001</v>
      </c>
      <c r="D12" s="21">
        <v>218.55</v>
      </c>
      <c r="E12" s="21">
        <v>198.64</v>
      </c>
    </row>
    <row r="13" spans="1:5" x14ac:dyDescent="0.25">
      <c r="A13" s="16" t="s">
        <v>6</v>
      </c>
      <c r="B13" s="20">
        <v>281860</v>
      </c>
      <c r="C13" s="21">
        <v>35982579.399999999</v>
      </c>
      <c r="D13" s="21">
        <v>127.66</v>
      </c>
      <c r="E13" s="21">
        <v>118.66</v>
      </c>
    </row>
    <row r="14" spans="1:5" x14ac:dyDescent="0.25">
      <c r="A14" s="16" t="s">
        <v>7</v>
      </c>
      <c r="B14" s="20">
        <v>69966</v>
      </c>
      <c r="C14" s="21">
        <v>10229898.9</v>
      </c>
      <c r="D14" s="21">
        <v>146.21</v>
      </c>
      <c r="E14" s="21">
        <v>136.81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426341</v>
      </c>
      <c r="C17" s="24">
        <f>C18+C19+C20</f>
        <v>44822188.809999995</v>
      </c>
      <c r="D17" s="24">
        <f>C17/B17</f>
        <v>105.13225049901369</v>
      </c>
      <c r="E17" s="7"/>
    </row>
    <row r="18" spans="1:5" x14ac:dyDescent="0.25">
      <c r="A18" s="16" t="s">
        <v>5</v>
      </c>
      <c r="B18" s="20">
        <v>351357</v>
      </c>
      <c r="C18" s="21">
        <v>39475070.859999999</v>
      </c>
      <c r="D18" s="21">
        <v>112.35</v>
      </c>
      <c r="E18" s="21">
        <v>100.21</v>
      </c>
    </row>
    <row r="19" spans="1:5" x14ac:dyDescent="0.25">
      <c r="A19" s="16" t="s">
        <v>6</v>
      </c>
      <c r="B19" s="20">
        <v>74967</v>
      </c>
      <c r="C19" s="21">
        <v>5340626.62</v>
      </c>
      <c r="D19" s="21">
        <v>71.239999999999995</v>
      </c>
      <c r="E19" s="21">
        <v>49.65</v>
      </c>
    </row>
    <row r="20" spans="1:5" x14ac:dyDescent="0.25">
      <c r="A20" s="16" t="s">
        <v>7</v>
      </c>
      <c r="B20" s="20">
        <v>17</v>
      </c>
      <c r="C20" s="21">
        <v>6491.33</v>
      </c>
      <c r="D20" s="21">
        <v>381.84</v>
      </c>
      <c r="E20" s="21">
        <v>403.2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4472995</v>
      </c>
      <c r="C28" s="68">
        <f>C4+C11+C17+C23</f>
        <v>2483492477.1099997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G28" sqref="G28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6" t="s">
        <v>670</v>
      </c>
      <c r="B1" s="406"/>
      <c r="C1" s="406"/>
      <c r="D1" s="406"/>
      <c r="E1" s="406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2789501</v>
      </c>
      <c r="C4" s="24">
        <f>C5+C6+C7+C8+C9</f>
        <v>2044981419.9400001</v>
      </c>
      <c r="D4" s="24">
        <f>C4/B4</f>
        <v>733.09936792996314</v>
      </c>
      <c r="E4" s="24"/>
    </row>
    <row r="5" spans="1:5" x14ac:dyDescent="0.25">
      <c r="A5" s="16" t="s">
        <v>5</v>
      </c>
      <c r="B5" s="20">
        <v>1888613</v>
      </c>
      <c r="C5" s="21">
        <v>1553247279.6600001</v>
      </c>
      <c r="D5" s="21">
        <v>822.43</v>
      </c>
      <c r="E5" s="21">
        <v>725.61</v>
      </c>
    </row>
    <row r="6" spans="1:5" x14ac:dyDescent="0.25">
      <c r="A6" s="16" t="s">
        <v>6</v>
      </c>
      <c r="B6" s="20">
        <v>629540</v>
      </c>
      <c r="C6" s="21">
        <v>340465461.63</v>
      </c>
      <c r="D6" s="21">
        <v>540.82000000000005</v>
      </c>
      <c r="E6" s="21">
        <v>445.57</v>
      </c>
    </row>
    <row r="7" spans="1:5" x14ac:dyDescent="0.25">
      <c r="A7" s="16" t="s">
        <v>7</v>
      </c>
      <c r="B7" s="20">
        <v>214040</v>
      </c>
      <c r="C7" s="21">
        <v>124840779.48999999</v>
      </c>
      <c r="D7" s="21">
        <v>583.26</v>
      </c>
      <c r="E7" s="21">
        <v>491.97</v>
      </c>
    </row>
    <row r="8" spans="1:5" x14ac:dyDescent="0.25">
      <c r="A8" s="16" t="s">
        <v>8</v>
      </c>
      <c r="B8" s="20">
        <v>21987</v>
      </c>
      <c r="C8" s="21">
        <v>15424621.699999999</v>
      </c>
      <c r="D8" s="21">
        <v>701.53</v>
      </c>
      <c r="E8" s="21">
        <v>783.3</v>
      </c>
    </row>
    <row r="9" spans="1:5" x14ac:dyDescent="0.25">
      <c r="A9" s="237" t="s">
        <v>613</v>
      </c>
      <c r="B9" s="20">
        <v>35321</v>
      </c>
      <c r="C9" s="21">
        <v>11003277.460000001</v>
      </c>
      <c r="D9" s="21">
        <v>311.52</v>
      </c>
      <c r="E9" s="21">
        <v>364.63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1257153</v>
      </c>
      <c r="C11" s="24">
        <f>C12+C13+C14+C15</f>
        <v>221224204.46999997</v>
      </c>
      <c r="D11" s="24">
        <f>C11/B11</f>
        <v>175.97237923307662</v>
      </c>
      <c r="E11" s="7"/>
    </row>
    <row r="12" spans="1:5" x14ac:dyDescent="0.25">
      <c r="A12" s="16" t="s">
        <v>5</v>
      </c>
      <c r="B12" s="20">
        <v>905326</v>
      </c>
      <c r="C12" s="21">
        <v>178230190.75</v>
      </c>
      <c r="D12" s="21">
        <v>196.87</v>
      </c>
      <c r="E12" s="21">
        <v>186.27</v>
      </c>
    </row>
    <row r="13" spans="1:5" x14ac:dyDescent="0.25">
      <c r="A13" s="16" t="s">
        <v>6</v>
      </c>
      <c r="B13" s="20">
        <v>281860</v>
      </c>
      <c r="C13" s="21">
        <v>33515763.140000001</v>
      </c>
      <c r="D13" s="21">
        <v>118.91</v>
      </c>
      <c r="E13" s="21">
        <v>111.57</v>
      </c>
    </row>
    <row r="14" spans="1:5" x14ac:dyDescent="0.25">
      <c r="A14" s="16" t="s">
        <v>7</v>
      </c>
      <c r="B14" s="20">
        <v>69966</v>
      </c>
      <c r="C14" s="21">
        <v>9478115.6600000001</v>
      </c>
      <c r="D14" s="21">
        <v>135.47</v>
      </c>
      <c r="E14" s="21">
        <v>128.61000000000001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426341</v>
      </c>
      <c r="C17" s="24">
        <f>C18+C19+C20</f>
        <v>44543518.559999995</v>
      </c>
      <c r="D17" s="24">
        <f>C17/B17</f>
        <v>104.47861819529436</v>
      </c>
      <c r="E17" s="7"/>
    </row>
    <row r="18" spans="1:6" x14ac:dyDescent="0.25">
      <c r="A18" s="16" t="s">
        <v>5</v>
      </c>
      <c r="B18" s="20">
        <v>351357</v>
      </c>
      <c r="C18" s="21">
        <v>39225326.109999999</v>
      </c>
      <c r="D18" s="21">
        <v>111.64</v>
      </c>
      <c r="E18" s="21">
        <v>100.01</v>
      </c>
    </row>
    <row r="19" spans="1:6" x14ac:dyDescent="0.25">
      <c r="A19" s="16" t="s">
        <v>6</v>
      </c>
      <c r="B19" s="20">
        <v>74967</v>
      </c>
      <c r="C19" s="21">
        <v>5311726.26</v>
      </c>
      <c r="D19" s="21">
        <v>70.849999999999994</v>
      </c>
      <c r="E19" s="21">
        <v>49.61</v>
      </c>
    </row>
    <row r="20" spans="1:6" x14ac:dyDescent="0.25">
      <c r="A20" s="16" t="s">
        <v>7</v>
      </c>
      <c r="B20" s="20">
        <v>17</v>
      </c>
      <c r="C20" s="21">
        <v>6466.19</v>
      </c>
      <c r="D20" s="21">
        <v>380.36</v>
      </c>
      <c r="E20" s="21">
        <v>403.2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4472995</v>
      </c>
      <c r="C28" s="68">
        <f>C4+C11+C17+C23</f>
        <v>2310749142.9699998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H27" sqref="H27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6" t="s">
        <v>803</v>
      </c>
      <c r="B1" s="406"/>
      <c r="C1" s="406"/>
      <c r="D1" s="406"/>
      <c r="E1" s="406"/>
      <c r="F1" s="406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40" t="s">
        <v>617</v>
      </c>
      <c r="E3" s="240" t="s">
        <v>618</v>
      </c>
      <c r="F3" s="240" t="s">
        <v>619</v>
      </c>
    </row>
    <row r="4" spans="1:6" x14ac:dyDescent="0.25">
      <c r="A4" s="1" t="s">
        <v>5</v>
      </c>
      <c r="B4" s="352">
        <v>1866047</v>
      </c>
      <c r="C4" s="353">
        <v>2034308062.8599999</v>
      </c>
      <c r="D4" s="354" t="s">
        <v>676</v>
      </c>
      <c r="E4" s="353">
        <v>113215648.22</v>
      </c>
      <c r="F4" s="354" t="s">
        <v>677</v>
      </c>
    </row>
    <row r="5" spans="1:6" x14ac:dyDescent="0.25">
      <c r="A5" s="1" t="s">
        <v>613</v>
      </c>
      <c r="B5" s="352">
        <v>16825</v>
      </c>
      <c r="C5" s="353">
        <v>6570620.9400000004</v>
      </c>
      <c r="D5" s="354" t="s">
        <v>678</v>
      </c>
      <c r="E5" s="353">
        <v>392405.59</v>
      </c>
      <c r="F5" s="354" t="s">
        <v>679</v>
      </c>
    </row>
    <row r="6" spans="1:6" ht="15" customHeight="1" x14ac:dyDescent="0.25">
      <c r="A6" s="1" t="s">
        <v>6</v>
      </c>
      <c r="B6" s="352">
        <v>384329</v>
      </c>
      <c r="C6" s="353">
        <v>272485879.79000002</v>
      </c>
      <c r="D6" s="354" t="s">
        <v>680</v>
      </c>
      <c r="E6" s="353">
        <v>14945455.02</v>
      </c>
      <c r="F6" s="354" t="s">
        <v>681</v>
      </c>
    </row>
    <row r="7" spans="1:6" x14ac:dyDescent="0.25">
      <c r="A7" s="1" t="s">
        <v>45</v>
      </c>
      <c r="B7" s="352">
        <v>182733</v>
      </c>
      <c r="C7" s="353">
        <v>124776720.95</v>
      </c>
      <c r="D7" s="354" t="s">
        <v>682</v>
      </c>
      <c r="E7" s="353">
        <v>6406216.8899999997</v>
      </c>
      <c r="F7" s="354" t="s">
        <v>683</v>
      </c>
    </row>
    <row r="8" spans="1:6" ht="15" customHeight="1" x14ac:dyDescent="0.25">
      <c r="A8" s="1" t="s">
        <v>8</v>
      </c>
      <c r="B8" s="352">
        <v>22223</v>
      </c>
      <c r="C8" s="353">
        <v>7727116.3899999997</v>
      </c>
      <c r="D8" s="354" t="s">
        <v>684</v>
      </c>
      <c r="E8" s="353">
        <v>159532.24</v>
      </c>
      <c r="F8" s="354" t="s">
        <v>685</v>
      </c>
    </row>
    <row r="9" spans="1:6" ht="15.75" x14ac:dyDescent="0.25">
      <c r="A9" s="238" t="s">
        <v>10</v>
      </c>
      <c r="B9" s="366">
        <f>SUM(B4:B8)</f>
        <v>2472157</v>
      </c>
      <c r="C9" s="365">
        <f>SUM(C4:C8)</f>
        <v>2445868400.9299998</v>
      </c>
      <c r="D9" s="384"/>
      <c r="E9" s="365">
        <f>SUM(E4:E8)</f>
        <v>135119257.96000001</v>
      </c>
      <c r="F9" s="347"/>
    </row>
    <row r="10" spans="1:6" ht="15" customHeight="1" x14ac:dyDescent="0.25"/>
    <row r="11" spans="1:6" ht="15.75" x14ac:dyDescent="0.25">
      <c r="A11" s="406" t="s">
        <v>804</v>
      </c>
      <c r="B11" s="406"/>
      <c r="C11" s="406"/>
      <c r="D11" s="406"/>
      <c r="E11" s="406"/>
      <c r="F11" s="406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40" t="s">
        <v>617</v>
      </c>
      <c r="E13" s="240" t="s">
        <v>618</v>
      </c>
      <c r="F13" s="240" t="s">
        <v>619</v>
      </c>
    </row>
    <row r="14" spans="1:6" x14ac:dyDescent="0.25">
      <c r="A14" s="1" t="s">
        <v>5</v>
      </c>
      <c r="B14" s="352">
        <v>1866300</v>
      </c>
      <c r="C14" s="353">
        <v>1963127074.0599999</v>
      </c>
      <c r="D14" s="353" t="s">
        <v>662</v>
      </c>
      <c r="E14" s="353">
        <v>106499679.17</v>
      </c>
      <c r="F14" s="353" t="s">
        <v>671</v>
      </c>
    </row>
    <row r="15" spans="1:6" x14ac:dyDescent="0.25">
      <c r="A15" s="1" t="s">
        <v>613</v>
      </c>
      <c r="B15" s="352">
        <v>17007</v>
      </c>
      <c r="C15" s="353">
        <v>6161668.29</v>
      </c>
      <c r="D15" s="353" t="s">
        <v>663</v>
      </c>
      <c r="E15" s="353">
        <v>368114.45</v>
      </c>
      <c r="F15" s="353" t="s">
        <v>672</v>
      </c>
    </row>
    <row r="16" spans="1:6" x14ac:dyDescent="0.25">
      <c r="A16" s="1" t="s">
        <v>6</v>
      </c>
      <c r="B16" s="352">
        <v>384911</v>
      </c>
      <c r="C16" s="353">
        <v>262376923.63999999</v>
      </c>
      <c r="D16" s="353" t="s">
        <v>664</v>
      </c>
      <c r="E16" s="353">
        <v>14080282.65</v>
      </c>
      <c r="F16" s="353" t="s">
        <v>673</v>
      </c>
    </row>
    <row r="17" spans="1:6" x14ac:dyDescent="0.25">
      <c r="A17" s="1" t="s">
        <v>45</v>
      </c>
      <c r="B17" s="352">
        <v>182715</v>
      </c>
      <c r="C17" s="353">
        <v>119959108.05</v>
      </c>
      <c r="D17" s="353" t="s">
        <v>665</v>
      </c>
      <c r="E17" s="353">
        <v>6017214.4500000002</v>
      </c>
      <c r="F17" s="353" t="s">
        <v>674</v>
      </c>
    </row>
    <row r="18" spans="1:6" x14ac:dyDescent="0.25">
      <c r="A18" s="1" t="s">
        <v>8</v>
      </c>
      <c r="B18" s="355">
        <v>21971</v>
      </c>
      <c r="C18" s="356">
        <v>7237617.2000000002</v>
      </c>
      <c r="D18" s="356" t="s">
        <v>666</v>
      </c>
      <c r="E18" s="353">
        <v>157476.65</v>
      </c>
      <c r="F18" s="356" t="s">
        <v>675</v>
      </c>
    </row>
    <row r="19" spans="1:6" ht="15.75" x14ac:dyDescent="0.25">
      <c r="A19" s="238" t="s">
        <v>10</v>
      </c>
      <c r="B19" s="366">
        <f>SUM(B14:B18)</f>
        <v>2472904</v>
      </c>
      <c r="C19" s="365">
        <f>SUM(C14:C18)</f>
        <v>2358862391.2399998</v>
      </c>
      <c r="D19" s="347"/>
      <c r="E19" s="365">
        <f>SUM(E14:E18)</f>
        <v>127122767.37000002</v>
      </c>
      <c r="F19" s="347"/>
    </row>
    <row r="21" spans="1:6" ht="15.75" x14ac:dyDescent="0.25">
      <c r="A21" s="406" t="s">
        <v>805</v>
      </c>
      <c r="B21" s="406"/>
      <c r="C21" s="406"/>
      <c r="D21" s="406"/>
      <c r="E21" s="406"/>
      <c r="F21" s="406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40" t="s">
        <v>617</v>
      </c>
      <c r="E23" s="240" t="s">
        <v>618</v>
      </c>
      <c r="F23" s="240" t="s">
        <v>619</v>
      </c>
    </row>
    <row r="24" spans="1:6" x14ac:dyDescent="0.25">
      <c r="A24" s="1" t="s">
        <v>5</v>
      </c>
      <c r="B24" s="352">
        <v>1864902</v>
      </c>
      <c r="C24" s="353">
        <v>1951873872.3399999</v>
      </c>
      <c r="D24" s="353" t="s">
        <v>652</v>
      </c>
      <c r="E24" s="353">
        <v>106251759.05</v>
      </c>
      <c r="F24" s="353" t="s">
        <v>653</v>
      </c>
    </row>
    <row r="25" spans="1:6" x14ac:dyDescent="0.25">
      <c r="A25" s="1" t="s">
        <v>613</v>
      </c>
      <c r="B25" s="352">
        <v>17140</v>
      </c>
      <c r="C25" s="353">
        <v>6209327.3700000001</v>
      </c>
      <c r="D25" s="353" t="s">
        <v>654</v>
      </c>
      <c r="E25" s="353">
        <v>370964.78</v>
      </c>
      <c r="F25" s="353" t="s">
        <v>655</v>
      </c>
    </row>
    <row r="26" spans="1:6" x14ac:dyDescent="0.25">
      <c r="A26" s="1" t="s">
        <v>6</v>
      </c>
      <c r="B26" s="352">
        <v>385535</v>
      </c>
      <c r="C26" s="353">
        <v>261643457.90000001</v>
      </c>
      <c r="D26" s="353" t="s">
        <v>656</v>
      </c>
      <c r="E26" s="353">
        <v>14133988.77</v>
      </c>
      <c r="F26" s="353" t="s">
        <v>657</v>
      </c>
    </row>
    <row r="27" spans="1:6" x14ac:dyDescent="0.25">
      <c r="A27" s="1" t="s">
        <v>45</v>
      </c>
      <c r="B27" s="352">
        <v>184310</v>
      </c>
      <c r="C27" s="353">
        <v>120657891.3</v>
      </c>
      <c r="D27" s="353" t="s">
        <v>658</v>
      </c>
      <c r="E27" s="353">
        <v>6144158.1299999999</v>
      </c>
      <c r="F27" s="353" t="s">
        <v>659</v>
      </c>
    </row>
    <row r="28" spans="1:6" x14ac:dyDescent="0.25">
      <c r="A28" s="1" t="s">
        <v>8</v>
      </c>
      <c r="B28" s="355">
        <v>21678</v>
      </c>
      <c r="C28" s="356">
        <v>7137189.3399999999</v>
      </c>
      <c r="D28" s="356" t="s">
        <v>660</v>
      </c>
      <c r="E28" s="353">
        <v>157259.84</v>
      </c>
      <c r="F28" s="356" t="s">
        <v>661</v>
      </c>
    </row>
    <row r="29" spans="1:6" ht="15.75" x14ac:dyDescent="0.25">
      <c r="A29" s="238" t="s">
        <v>10</v>
      </c>
      <c r="B29" s="366">
        <f>SUM(B24:B28)</f>
        <v>2473565</v>
      </c>
      <c r="C29" s="365">
        <f>SUM(C24:C28)</f>
        <v>2347521738.25</v>
      </c>
      <c r="D29" s="347"/>
      <c r="E29" s="365">
        <f>SUM(E24:E28)</f>
        <v>127058130.56999999</v>
      </c>
      <c r="F29" s="34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topLeftCell="A20" workbookViewId="0">
      <selection activeCell="K54" sqref="K54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6" t="s">
        <v>687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12" t="s">
        <v>18</v>
      </c>
      <c r="B3" s="414" t="s">
        <v>5</v>
      </c>
      <c r="C3" s="414"/>
      <c r="D3" s="414"/>
      <c r="E3" s="414" t="s">
        <v>6</v>
      </c>
      <c r="F3" s="414"/>
      <c r="G3" s="62"/>
      <c r="H3" s="414" t="s">
        <v>19</v>
      </c>
      <c r="I3" s="414"/>
      <c r="J3" s="414"/>
      <c r="K3" s="414" t="s">
        <v>20</v>
      </c>
      <c r="L3" s="414"/>
      <c r="M3" s="414"/>
    </row>
    <row r="4" spans="1:13" ht="15.75" x14ac:dyDescent="0.25">
      <c r="A4" s="413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443</v>
      </c>
      <c r="B6" s="26">
        <v>461542</v>
      </c>
      <c r="C6" s="54">
        <v>372.52</v>
      </c>
      <c r="D6" s="225">
        <v>417.77</v>
      </c>
      <c r="E6" s="182">
        <v>362549</v>
      </c>
      <c r="F6" s="225">
        <v>359.8</v>
      </c>
      <c r="G6" s="225">
        <v>388.93</v>
      </c>
      <c r="H6" s="182">
        <v>110615</v>
      </c>
      <c r="I6" s="225">
        <v>389.44</v>
      </c>
      <c r="J6" s="225">
        <v>384.67</v>
      </c>
      <c r="K6" s="182">
        <v>2825</v>
      </c>
      <c r="L6" s="225">
        <v>233.53</v>
      </c>
      <c r="M6" s="225">
        <v>200</v>
      </c>
    </row>
    <row r="7" spans="1:13" x14ac:dyDescent="0.25">
      <c r="A7" s="16" t="s">
        <v>444</v>
      </c>
      <c r="B7" s="26">
        <v>795713</v>
      </c>
      <c r="C7" s="54">
        <v>700.69</v>
      </c>
      <c r="D7" s="225">
        <v>667.31</v>
      </c>
      <c r="E7" s="182">
        <v>226840</v>
      </c>
      <c r="F7" s="225">
        <v>715.27</v>
      </c>
      <c r="G7" s="225">
        <v>707.19</v>
      </c>
      <c r="H7" s="182">
        <v>85909</v>
      </c>
      <c r="I7" s="225">
        <v>694.08</v>
      </c>
      <c r="J7" s="225">
        <v>693.68</v>
      </c>
      <c r="K7" s="182">
        <v>19160</v>
      </c>
      <c r="L7" s="225">
        <v>770.48</v>
      </c>
      <c r="M7" s="225">
        <v>783.3</v>
      </c>
    </row>
    <row r="8" spans="1:13" x14ac:dyDescent="0.25">
      <c r="A8" s="16" t="s">
        <v>445</v>
      </c>
      <c r="B8" s="26">
        <v>525260</v>
      </c>
      <c r="C8" s="54">
        <v>1202.04</v>
      </c>
      <c r="D8" s="225">
        <v>1186.68</v>
      </c>
      <c r="E8" s="182">
        <v>37938</v>
      </c>
      <c r="F8" s="225">
        <v>1150.22</v>
      </c>
      <c r="G8" s="225">
        <v>1124.69</v>
      </c>
      <c r="H8" s="182">
        <v>15242</v>
      </c>
      <c r="I8" s="225">
        <v>1186.3399999999999</v>
      </c>
      <c r="J8" s="225">
        <v>1154.75</v>
      </c>
      <c r="K8" s="182">
        <v>2</v>
      </c>
      <c r="L8" s="225">
        <v>1250.24</v>
      </c>
      <c r="M8" s="225">
        <v>1250.24</v>
      </c>
    </row>
    <row r="9" spans="1:13" x14ac:dyDescent="0.25">
      <c r="A9" s="16" t="s">
        <v>446</v>
      </c>
      <c r="B9" s="26">
        <v>86103</v>
      </c>
      <c r="C9" s="54">
        <v>1670.7</v>
      </c>
      <c r="D9" s="225">
        <v>1637.27</v>
      </c>
      <c r="E9" s="182">
        <v>1637</v>
      </c>
      <c r="F9" s="225">
        <v>1668.67</v>
      </c>
      <c r="G9" s="225">
        <v>1623.23</v>
      </c>
      <c r="H9" s="182">
        <v>1941</v>
      </c>
      <c r="I9" s="225">
        <v>1676.27</v>
      </c>
      <c r="J9" s="225">
        <v>1655.95</v>
      </c>
      <c r="K9" s="182">
        <v>0</v>
      </c>
      <c r="L9" s="225">
        <v>0</v>
      </c>
      <c r="M9" s="225" t="s">
        <v>438</v>
      </c>
    </row>
    <row r="10" spans="1:13" x14ac:dyDescent="0.25">
      <c r="A10" s="16" t="s">
        <v>447</v>
      </c>
      <c r="B10" s="26">
        <v>14070</v>
      </c>
      <c r="C10" s="54">
        <v>2196.52</v>
      </c>
      <c r="D10" s="225">
        <v>2177.89</v>
      </c>
      <c r="E10" s="182">
        <v>384</v>
      </c>
      <c r="F10" s="225">
        <v>2223.0500000000002</v>
      </c>
      <c r="G10" s="225">
        <v>2211.5300000000002</v>
      </c>
      <c r="H10" s="182">
        <v>251</v>
      </c>
      <c r="I10" s="225">
        <v>2182.14</v>
      </c>
      <c r="J10" s="225">
        <v>2155.64</v>
      </c>
      <c r="K10" s="182">
        <v>0</v>
      </c>
      <c r="L10" s="225">
        <v>0</v>
      </c>
      <c r="M10" s="225" t="s">
        <v>438</v>
      </c>
    </row>
    <row r="11" spans="1:13" x14ac:dyDescent="0.25">
      <c r="A11" s="16" t="s">
        <v>448</v>
      </c>
      <c r="B11" s="26">
        <v>5925</v>
      </c>
      <c r="C11" s="54">
        <v>2974.31</v>
      </c>
      <c r="D11" s="225">
        <v>2850.97</v>
      </c>
      <c r="E11" s="182">
        <v>192</v>
      </c>
      <c r="F11" s="225">
        <v>2849.59</v>
      </c>
      <c r="G11" s="225">
        <v>2711.13</v>
      </c>
      <c r="H11" s="182">
        <v>82</v>
      </c>
      <c r="I11" s="225">
        <v>3060.51</v>
      </c>
      <c r="J11" s="225">
        <v>2761.41</v>
      </c>
      <c r="K11" s="182">
        <v>0</v>
      </c>
      <c r="L11" s="225">
        <v>0</v>
      </c>
      <c r="M11" s="225" t="s">
        <v>438</v>
      </c>
    </row>
    <row r="12" spans="1:13" ht="15.75" x14ac:dyDescent="0.25">
      <c r="A12" s="70" t="s">
        <v>26</v>
      </c>
      <c r="B12" s="53">
        <f>SUM(B6:B11)</f>
        <v>1888613</v>
      </c>
      <c r="C12" s="71"/>
      <c r="D12" s="71"/>
      <c r="E12" s="53">
        <f>SUM(E6:E11)</f>
        <v>629540</v>
      </c>
      <c r="F12" s="71"/>
      <c r="G12" s="71"/>
      <c r="H12" s="53">
        <f>SUM(H6:H11)</f>
        <v>214040</v>
      </c>
      <c r="I12" s="71"/>
      <c r="J12" s="71"/>
      <c r="K12" s="53">
        <f>SUM(K6:K11)</f>
        <v>21987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449</v>
      </c>
      <c r="B14" s="26">
        <v>69321</v>
      </c>
      <c r="C14" s="54">
        <v>73.22</v>
      </c>
      <c r="D14" s="54">
        <v>78.209999999999994</v>
      </c>
      <c r="E14" s="26">
        <v>122760</v>
      </c>
      <c r="F14" s="54">
        <v>68.22</v>
      </c>
      <c r="G14" s="54">
        <v>74.239999999999995</v>
      </c>
      <c r="H14" s="26">
        <v>21778</v>
      </c>
      <c r="I14" s="54">
        <v>63.06</v>
      </c>
      <c r="J14" s="54">
        <v>66.19</v>
      </c>
      <c r="K14" s="26">
        <v>0</v>
      </c>
      <c r="L14" s="54">
        <v>0</v>
      </c>
      <c r="M14" s="54" t="s">
        <v>438</v>
      </c>
    </row>
    <row r="15" spans="1:13" x14ac:dyDescent="0.25">
      <c r="A15" s="16" t="s">
        <v>450</v>
      </c>
      <c r="B15" s="26">
        <v>469809</v>
      </c>
      <c r="C15" s="54">
        <v>161.18</v>
      </c>
      <c r="D15" s="54">
        <v>169.31</v>
      </c>
      <c r="E15" s="26">
        <v>138661</v>
      </c>
      <c r="F15" s="54">
        <v>143.79</v>
      </c>
      <c r="G15" s="54">
        <v>141.96</v>
      </c>
      <c r="H15" s="26">
        <v>38189</v>
      </c>
      <c r="I15" s="54">
        <v>144.5</v>
      </c>
      <c r="J15" s="54">
        <v>143.38</v>
      </c>
      <c r="K15" s="26">
        <v>1</v>
      </c>
      <c r="L15" s="54">
        <v>134.91999999999999</v>
      </c>
      <c r="M15" s="54">
        <v>134.91999999999999</v>
      </c>
    </row>
    <row r="16" spans="1:13" x14ac:dyDescent="0.25">
      <c r="A16" s="16" t="s">
        <v>451</v>
      </c>
      <c r="B16" s="26">
        <v>290803</v>
      </c>
      <c r="C16" s="54">
        <v>233.23</v>
      </c>
      <c r="D16" s="54">
        <v>225.4</v>
      </c>
      <c r="E16" s="26">
        <v>17129</v>
      </c>
      <c r="F16" s="54">
        <v>230.82</v>
      </c>
      <c r="G16" s="54">
        <v>221.65</v>
      </c>
      <c r="H16" s="26">
        <v>8310</v>
      </c>
      <c r="I16" s="54">
        <v>231.44</v>
      </c>
      <c r="J16" s="54">
        <v>227.25</v>
      </c>
      <c r="K16" s="26">
        <v>0</v>
      </c>
      <c r="L16" s="54">
        <v>0</v>
      </c>
      <c r="M16" s="54" t="s">
        <v>438</v>
      </c>
    </row>
    <row r="17" spans="1:13" x14ac:dyDescent="0.25">
      <c r="A17" s="16" t="s">
        <v>452</v>
      </c>
      <c r="B17" s="26">
        <v>52921</v>
      </c>
      <c r="C17" s="54">
        <v>341.29</v>
      </c>
      <c r="D17" s="54">
        <v>339.52</v>
      </c>
      <c r="E17" s="26">
        <v>2422</v>
      </c>
      <c r="F17" s="54">
        <v>337.4</v>
      </c>
      <c r="G17" s="54">
        <v>328.78</v>
      </c>
      <c r="H17" s="26">
        <v>1157</v>
      </c>
      <c r="I17" s="54">
        <v>341.26</v>
      </c>
      <c r="J17" s="54">
        <v>338.16</v>
      </c>
      <c r="K17" s="26">
        <v>0</v>
      </c>
      <c r="L17" s="54">
        <v>0</v>
      </c>
      <c r="M17" s="54" t="s">
        <v>438</v>
      </c>
    </row>
    <row r="18" spans="1:13" x14ac:dyDescent="0.25">
      <c r="A18" s="16" t="s">
        <v>453</v>
      </c>
      <c r="B18" s="26">
        <v>12946</v>
      </c>
      <c r="C18" s="54">
        <v>443.95</v>
      </c>
      <c r="D18" s="54">
        <v>440.53</v>
      </c>
      <c r="E18" s="26">
        <v>625</v>
      </c>
      <c r="F18" s="54">
        <v>438.99</v>
      </c>
      <c r="G18" s="54">
        <v>438.35</v>
      </c>
      <c r="H18" s="26">
        <v>351</v>
      </c>
      <c r="I18" s="54">
        <v>442.95</v>
      </c>
      <c r="J18" s="54">
        <v>438.74</v>
      </c>
      <c r="K18" s="26">
        <v>0</v>
      </c>
      <c r="L18" s="54">
        <v>0</v>
      </c>
      <c r="M18" s="54" t="s">
        <v>438</v>
      </c>
    </row>
    <row r="19" spans="1:13" x14ac:dyDescent="0.25">
      <c r="A19" s="75" t="s">
        <v>454</v>
      </c>
      <c r="B19" s="26">
        <v>9298</v>
      </c>
      <c r="C19" s="54">
        <v>595.16999999999996</v>
      </c>
      <c r="D19" s="54">
        <v>560.1</v>
      </c>
      <c r="E19" s="26">
        <v>260</v>
      </c>
      <c r="F19" s="54">
        <v>595.14</v>
      </c>
      <c r="G19" s="54">
        <v>562.74</v>
      </c>
      <c r="H19" s="26">
        <v>176</v>
      </c>
      <c r="I19" s="54">
        <v>612.11</v>
      </c>
      <c r="J19" s="54">
        <v>580.88</v>
      </c>
      <c r="K19" s="26">
        <v>0</v>
      </c>
      <c r="L19" s="54">
        <v>0</v>
      </c>
      <c r="M19" s="54" t="s">
        <v>438</v>
      </c>
    </row>
    <row r="20" spans="1:13" x14ac:dyDescent="0.25">
      <c r="A20" s="16" t="s">
        <v>455</v>
      </c>
      <c r="B20" s="26">
        <v>218</v>
      </c>
      <c r="C20" s="54">
        <v>1130.9000000000001</v>
      </c>
      <c r="D20" s="54">
        <v>1100.83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1046.49</v>
      </c>
      <c r="J20" s="54">
        <v>1016.12</v>
      </c>
      <c r="K20" s="26">
        <v>0</v>
      </c>
      <c r="L20" s="54">
        <v>0</v>
      </c>
      <c r="M20" s="54" t="s">
        <v>438</v>
      </c>
    </row>
    <row r="21" spans="1:13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3" x14ac:dyDescent="0.25">
      <c r="A22" s="16" t="s">
        <v>457</v>
      </c>
      <c r="B22" s="26">
        <v>2</v>
      </c>
      <c r="C22" s="54">
        <v>2020.62</v>
      </c>
      <c r="D22" s="54">
        <v>2020.62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3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3" ht="15.75" x14ac:dyDescent="0.25">
      <c r="A24" s="70" t="s">
        <v>28</v>
      </c>
      <c r="B24" s="53">
        <f>SUM(B14:B23)</f>
        <v>905326</v>
      </c>
      <c r="C24" s="71"/>
      <c r="D24" s="71"/>
      <c r="E24" s="53">
        <f>SUM(E14:E23)</f>
        <v>281860</v>
      </c>
      <c r="F24" s="71"/>
      <c r="G24" s="71"/>
      <c r="H24" s="53">
        <f>SUM(H14:H23)</f>
        <v>69966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449</v>
      </c>
      <c r="B26" s="26">
        <v>175668</v>
      </c>
      <c r="C26" s="225">
        <v>73.08</v>
      </c>
      <c r="D26" s="225">
        <v>75.08</v>
      </c>
      <c r="E26" s="26">
        <v>60122</v>
      </c>
      <c r="F26" s="54">
        <v>46.85</v>
      </c>
      <c r="G26" s="54">
        <v>44.43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3" x14ac:dyDescent="0.25">
      <c r="A27" s="16" t="s">
        <v>450</v>
      </c>
      <c r="B27" s="26">
        <v>154420</v>
      </c>
      <c r="C27" s="225">
        <v>126.07</v>
      </c>
      <c r="D27" s="225">
        <v>119.01</v>
      </c>
      <c r="E27" s="26">
        <v>12112</v>
      </c>
      <c r="F27" s="54">
        <v>132.34</v>
      </c>
      <c r="G27" s="54">
        <v>125.86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3" x14ac:dyDescent="0.25">
      <c r="A28" s="16" t="s">
        <v>451</v>
      </c>
      <c r="B28" s="26">
        <v>9903</v>
      </c>
      <c r="C28" s="225">
        <v>235.66</v>
      </c>
      <c r="D28" s="225">
        <v>230.45</v>
      </c>
      <c r="E28" s="26">
        <v>1122</v>
      </c>
      <c r="F28" s="54">
        <v>249.49</v>
      </c>
      <c r="G28" s="54">
        <v>251.99</v>
      </c>
      <c r="H28" s="26">
        <v>1</v>
      </c>
      <c r="I28" s="54">
        <v>236.44</v>
      </c>
      <c r="J28" s="54">
        <v>236.44</v>
      </c>
      <c r="K28" s="182">
        <v>0</v>
      </c>
      <c r="L28" s="225">
        <v>0</v>
      </c>
      <c r="M28" s="225" t="s">
        <v>438</v>
      </c>
    </row>
    <row r="29" spans="1:13" x14ac:dyDescent="0.25">
      <c r="A29" s="16" t="s">
        <v>452</v>
      </c>
      <c r="B29" s="26">
        <v>4879</v>
      </c>
      <c r="C29" s="225">
        <v>351.08</v>
      </c>
      <c r="D29" s="225">
        <v>351</v>
      </c>
      <c r="E29" s="26">
        <v>1108</v>
      </c>
      <c r="F29" s="54">
        <v>346.99</v>
      </c>
      <c r="G29" s="54">
        <v>343.29</v>
      </c>
      <c r="H29" s="26">
        <v>4</v>
      </c>
      <c r="I29" s="54">
        <v>359.44</v>
      </c>
      <c r="J29" s="54">
        <v>358.4</v>
      </c>
      <c r="K29" s="182">
        <v>0</v>
      </c>
      <c r="L29" s="225">
        <v>0</v>
      </c>
      <c r="M29" s="225" t="s">
        <v>438</v>
      </c>
    </row>
    <row r="30" spans="1:13" x14ac:dyDescent="0.25">
      <c r="A30" s="16" t="s">
        <v>453</v>
      </c>
      <c r="B30" s="26">
        <v>5890</v>
      </c>
      <c r="C30" s="225">
        <v>432.35</v>
      </c>
      <c r="D30" s="225">
        <v>419.31</v>
      </c>
      <c r="E30" s="26">
        <v>429</v>
      </c>
      <c r="F30" s="54">
        <v>440.88</v>
      </c>
      <c r="G30" s="54">
        <v>440.82</v>
      </c>
      <c r="H30" s="26">
        <v>9</v>
      </c>
      <c r="I30" s="54">
        <v>445.33</v>
      </c>
      <c r="J30" s="54">
        <v>416</v>
      </c>
      <c r="K30" s="182">
        <v>0</v>
      </c>
      <c r="L30" s="225">
        <v>0</v>
      </c>
      <c r="M30" s="225" t="s">
        <v>438</v>
      </c>
    </row>
    <row r="31" spans="1:13" x14ac:dyDescent="0.25">
      <c r="A31" s="75" t="s">
        <v>454</v>
      </c>
      <c r="B31" s="26">
        <v>597</v>
      </c>
      <c r="C31" s="225">
        <v>547.22</v>
      </c>
      <c r="D31" s="225">
        <v>563.04</v>
      </c>
      <c r="E31" s="26">
        <v>74</v>
      </c>
      <c r="F31" s="54">
        <v>520.02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3" x14ac:dyDescent="0.25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650</v>
      </c>
      <c r="B36" s="53">
        <f>SUM(B26:B35)</f>
        <v>351357</v>
      </c>
      <c r="C36" s="71"/>
      <c r="D36" s="71"/>
      <c r="E36" s="53">
        <f>SUM(E26:E35)</f>
        <v>74967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16708</v>
      </c>
      <c r="C38" s="225">
        <v>364.69</v>
      </c>
      <c r="D38" s="225">
        <v>364.63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18613</v>
      </c>
      <c r="L38" s="54">
        <v>263.8</v>
      </c>
      <c r="M38" s="54">
        <v>297.27</v>
      </c>
    </row>
    <row r="39" spans="1:14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16708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18613</v>
      </c>
      <c r="L44" s="71"/>
      <c r="M44" s="71"/>
    </row>
    <row r="45" spans="1:14" x14ac:dyDescent="0.25">
      <c r="A45" s="10" t="s">
        <v>611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F28" sqref="F28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7" s="38" customFormat="1" ht="15.75" x14ac:dyDescent="0.25">
      <c r="A1" s="406" t="s">
        <v>695</v>
      </c>
      <c r="B1" s="406"/>
      <c r="C1" s="406"/>
      <c r="D1" s="406"/>
      <c r="E1" s="406"/>
      <c r="F1" s="406"/>
      <c r="G1" s="406"/>
    </row>
    <row r="2" spans="1:7" x14ac:dyDescent="0.25">
      <c r="A2" s="39"/>
    </row>
    <row r="3" spans="1:7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7" x14ac:dyDescent="0.25">
      <c r="A4" s="357">
        <v>1</v>
      </c>
      <c r="B4" s="348">
        <v>10</v>
      </c>
      <c r="C4" s="349">
        <v>3</v>
      </c>
      <c r="D4" s="349">
        <v>14</v>
      </c>
      <c r="E4" s="349">
        <v>10</v>
      </c>
      <c r="F4" s="349">
        <v>6</v>
      </c>
      <c r="G4" s="349">
        <v>0</v>
      </c>
    </row>
    <row r="5" spans="1:7" x14ac:dyDescent="0.25">
      <c r="A5" s="357">
        <v>2</v>
      </c>
      <c r="B5" s="348">
        <v>9</v>
      </c>
      <c r="C5" s="349">
        <v>7</v>
      </c>
      <c r="D5" s="349">
        <v>27</v>
      </c>
      <c r="E5" s="349">
        <v>18</v>
      </c>
      <c r="F5" s="349">
        <v>18</v>
      </c>
      <c r="G5" s="349">
        <v>0</v>
      </c>
    </row>
    <row r="6" spans="1:7" x14ac:dyDescent="0.25">
      <c r="A6" s="357">
        <v>3</v>
      </c>
      <c r="B6" s="348">
        <v>8</v>
      </c>
      <c r="C6" s="349">
        <v>105</v>
      </c>
      <c r="D6" s="349">
        <v>399</v>
      </c>
      <c r="E6" s="349">
        <v>237</v>
      </c>
      <c r="F6" s="349">
        <v>204</v>
      </c>
      <c r="G6" s="349">
        <v>0</v>
      </c>
    </row>
    <row r="7" spans="1:7" x14ac:dyDescent="0.25">
      <c r="A7" s="357">
        <v>4</v>
      </c>
      <c r="B7" s="348">
        <v>7</v>
      </c>
      <c r="C7" s="349">
        <v>683</v>
      </c>
      <c r="D7" s="349">
        <v>2240</v>
      </c>
      <c r="E7" s="349">
        <v>1262</v>
      </c>
      <c r="F7" s="349">
        <v>1279</v>
      </c>
      <c r="G7" s="349">
        <v>0</v>
      </c>
    </row>
    <row r="8" spans="1:7" x14ac:dyDescent="0.25">
      <c r="A8" s="357">
        <v>5</v>
      </c>
      <c r="B8" s="348">
        <v>6</v>
      </c>
      <c r="C8" s="349">
        <v>8475</v>
      </c>
      <c r="D8" s="349">
        <v>19165</v>
      </c>
      <c r="E8" s="349">
        <v>15794</v>
      </c>
      <c r="F8" s="349">
        <v>15891</v>
      </c>
      <c r="G8" s="349">
        <v>0</v>
      </c>
    </row>
    <row r="9" spans="1:7" x14ac:dyDescent="0.25">
      <c r="A9" s="357">
        <v>6</v>
      </c>
      <c r="B9" s="348">
        <v>5</v>
      </c>
      <c r="C9" s="349">
        <v>19473</v>
      </c>
      <c r="D9" s="349">
        <v>43103</v>
      </c>
      <c r="E9" s="349">
        <v>32528</v>
      </c>
      <c r="F9" s="349">
        <v>21734</v>
      </c>
      <c r="G9" s="349">
        <v>0</v>
      </c>
    </row>
    <row r="10" spans="1:7" x14ac:dyDescent="0.25">
      <c r="A10" s="357">
        <v>7</v>
      </c>
      <c r="B10" s="348">
        <v>4</v>
      </c>
      <c r="C10" s="349">
        <v>77448</v>
      </c>
      <c r="D10" s="349">
        <v>157989</v>
      </c>
      <c r="E10" s="349">
        <v>116058</v>
      </c>
      <c r="F10" s="349">
        <v>35745</v>
      </c>
      <c r="G10" s="349">
        <v>0</v>
      </c>
    </row>
    <row r="11" spans="1:7" x14ac:dyDescent="0.25">
      <c r="A11" s="357">
        <v>8</v>
      </c>
      <c r="B11" s="348">
        <v>3</v>
      </c>
      <c r="C11" s="349">
        <v>360928</v>
      </c>
      <c r="D11" s="349">
        <v>475717</v>
      </c>
      <c r="E11" s="349">
        <v>317176</v>
      </c>
      <c r="F11" s="349">
        <v>289891</v>
      </c>
      <c r="G11" s="349">
        <v>0</v>
      </c>
    </row>
    <row r="12" spans="1:7" x14ac:dyDescent="0.25">
      <c r="A12" s="357">
        <v>9</v>
      </c>
      <c r="B12" s="348">
        <v>2</v>
      </c>
      <c r="C12" s="349">
        <v>921455</v>
      </c>
      <c r="D12" s="349">
        <v>1016770</v>
      </c>
      <c r="E12" s="349">
        <v>772127</v>
      </c>
      <c r="F12" s="349">
        <v>54013</v>
      </c>
      <c r="G12" s="349">
        <v>0</v>
      </c>
    </row>
    <row r="13" spans="1:7" x14ac:dyDescent="0.25">
      <c r="A13" s="357">
        <v>10</v>
      </c>
      <c r="B13" s="348">
        <v>1</v>
      </c>
      <c r="C13" s="349">
        <v>1083580</v>
      </c>
      <c r="D13" s="349">
        <v>1074077</v>
      </c>
      <c r="E13" s="349">
        <v>1943</v>
      </c>
      <c r="F13" s="349">
        <v>7560</v>
      </c>
      <c r="G13" s="349">
        <v>0</v>
      </c>
    </row>
    <row r="14" spans="1:7" s="2" customFormat="1" ht="15.75" x14ac:dyDescent="0.25">
      <c r="A14" s="213"/>
      <c r="B14" s="350" t="s">
        <v>439</v>
      </c>
      <c r="C14" s="351">
        <f>SUM(C4:C13)</f>
        <v>2472157</v>
      </c>
      <c r="D14" s="351">
        <f>SUM(D4:D13)</f>
        <v>2789501</v>
      </c>
      <c r="E14" s="399">
        <f>SUM(E4:E13)</f>
        <v>1257153</v>
      </c>
      <c r="F14" s="351">
        <f>SUM(F4:F13)</f>
        <v>426341</v>
      </c>
      <c r="G14" s="351">
        <f>SUM(G4:G13)</f>
        <v>0</v>
      </c>
    </row>
    <row r="15" spans="1:7" x14ac:dyDescent="0.25">
      <c r="C15" s="8"/>
    </row>
    <row r="16" spans="1:7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2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25">
      <c r="A20" s="252">
        <v>2</v>
      </c>
      <c r="B20" s="181">
        <v>5</v>
      </c>
      <c r="C20" s="182">
        <v>14</v>
      </c>
      <c r="D20" s="85"/>
      <c r="E20" s="223"/>
      <c r="F20" s="215"/>
      <c r="G20" s="223"/>
    </row>
    <row r="21" spans="1:8" x14ac:dyDescent="0.25">
      <c r="A21" s="252">
        <v>3</v>
      </c>
      <c r="B21" s="181">
        <v>4</v>
      </c>
      <c r="C21" s="182">
        <v>896</v>
      </c>
      <c r="D21" s="85"/>
      <c r="E21" s="223"/>
      <c r="F21" s="215"/>
      <c r="G21" s="223"/>
      <c r="H21" s="215"/>
    </row>
    <row r="22" spans="1:8" x14ac:dyDescent="0.25">
      <c r="A22" s="252">
        <v>4</v>
      </c>
      <c r="B22" s="181">
        <v>3</v>
      </c>
      <c r="C22" s="182">
        <v>13527</v>
      </c>
      <c r="D22" s="85"/>
      <c r="E22" s="223"/>
      <c r="F22" s="215"/>
      <c r="G22" s="223"/>
      <c r="H22" s="223"/>
    </row>
    <row r="23" spans="1:8" x14ac:dyDescent="0.25">
      <c r="A23" s="252">
        <v>5</v>
      </c>
      <c r="B23" s="181">
        <v>2</v>
      </c>
      <c r="C23" s="182">
        <v>297520</v>
      </c>
      <c r="D23" s="8"/>
      <c r="E23" s="223"/>
      <c r="F23" s="215"/>
      <c r="G23" s="223"/>
      <c r="H23" s="223"/>
    </row>
    <row r="24" spans="1:8" x14ac:dyDescent="0.25">
      <c r="A24" s="252">
        <v>6</v>
      </c>
      <c r="B24" s="181">
        <v>1</v>
      </c>
      <c r="C24" s="182">
        <v>2150214</v>
      </c>
      <c r="D24" s="179"/>
      <c r="E24" s="223"/>
      <c r="F24" s="215"/>
      <c r="G24" s="223"/>
      <c r="H24" s="223"/>
    </row>
    <row r="25" spans="1:8" ht="15.75" x14ac:dyDescent="0.25">
      <c r="A25" s="213"/>
      <c r="B25" s="47" t="s">
        <v>439</v>
      </c>
      <c r="C25" s="47">
        <f>SUM(C19:C24)</f>
        <v>2462173</v>
      </c>
      <c r="D25" s="179"/>
      <c r="E25" s="223"/>
      <c r="F25" s="224"/>
      <c r="G25" s="251"/>
    </row>
    <row r="26" spans="1:8" x14ac:dyDescent="0.25">
      <c r="D26" s="179"/>
    </row>
    <row r="27" spans="1:8" ht="15.75" x14ac:dyDescent="0.25">
      <c r="A27" s="38" t="s">
        <v>624</v>
      </c>
      <c r="D27" s="179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9</v>
      </c>
      <c r="E30" s="8"/>
    </row>
    <row r="31" spans="1:8" x14ac:dyDescent="0.25">
      <c r="A31" s="88">
        <v>2</v>
      </c>
      <c r="B31" s="112">
        <v>3</v>
      </c>
      <c r="C31" s="112">
        <v>378</v>
      </c>
    </row>
    <row r="32" spans="1:8" x14ac:dyDescent="0.25">
      <c r="A32" s="88">
        <v>3</v>
      </c>
      <c r="B32" s="112">
        <v>2</v>
      </c>
      <c r="C32" s="112">
        <v>64639</v>
      </c>
    </row>
    <row r="33" spans="1:3" x14ac:dyDescent="0.25">
      <c r="A33" s="88">
        <v>4</v>
      </c>
      <c r="B33" s="6">
        <v>1</v>
      </c>
      <c r="C33" s="6">
        <v>1126705</v>
      </c>
    </row>
    <row r="34" spans="1:3" ht="15.75" x14ac:dyDescent="0.25">
      <c r="A34" s="213"/>
      <c r="B34" s="47" t="s">
        <v>439</v>
      </c>
      <c r="C34" s="47">
        <f>SUM(C30:C33)</f>
        <v>1191731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topLeftCell="A29" workbookViewId="0">
      <selection activeCell="L60" sqref="L60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6" t="s">
        <v>697</v>
      </c>
      <c r="B1" s="406"/>
      <c r="C1" s="406"/>
      <c r="D1" s="406"/>
      <c r="E1" s="406"/>
      <c r="F1" s="406"/>
      <c r="G1" s="406"/>
      <c r="H1" s="406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78132</v>
      </c>
      <c r="D4" s="6">
        <v>53934</v>
      </c>
      <c r="E4" s="6">
        <v>15727</v>
      </c>
      <c r="F4" s="6">
        <v>7165</v>
      </c>
      <c r="G4" s="6">
        <v>1306</v>
      </c>
      <c r="H4" s="6">
        <v>0</v>
      </c>
    </row>
    <row r="5" spans="1:8" x14ac:dyDescent="0.25">
      <c r="A5" s="35">
        <v>2</v>
      </c>
      <c r="B5" s="7" t="s">
        <v>208</v>
      </c>
      <c r="C5" s="6">
        <v>36125</v>
      </c>
      <c r="D5" s="6">
        <v>26035</v>
      </c>
      <c r="E5" s="6">
        <v>7266</v>
      </c>
      <c r="F5" s="6">
        <v>2487</v>
      </c>
      <c r="G5" s="6">
        <v>337</v>
      </c>
      <c r="H5" s="6">
        <v>0</v>
      </c>
    </row>
    <row r="6" spans="1:8" x14ac:dyDescent="0.25">
      <c r="A6" s="35">
        <v>3</v>
      </c>
      <c r="B6" s="7" t="s">
        <v>209</v>
      </c>
      <c r="C6" s="6">
        <v>34077</v>
      </c>
      <c r="D6" s="6">
        <v>25594</v>
      </c>
      <c r="E6" s="6">
        <v>6167</v>
      </c>
      <c r="F6" s="6">
        <v>2082</v>
      </c>
      <c r="G6" s="6">
        <v>234</v>
      </c>
      <c r="H6" s="6">
        <v>0</v>
      </c>
    </row>
    <row r="7" spans="1:8" x14ac:dyDescent="0.25">
      <c r="A7" s="35">
        <v>4</v>
      </c>
      <c r="B7" s="7" t="s">
        <v>210</v>
      </c>
      <c r="C7" s="6">
        <v>32658</v>
      </c>
      <c r="D7" s="6">
        <v>23058</v>
      </c>
      <c r="E7" s="6">
        <v>6186</v>
      </c>
      <c r="F7" s="6">
        <v>3010</v>
      </c>
      <c r="G7" s="6">
        <v>404</v>
      </c>
      <c r="H7" s="6">
        <v>0</v>
      </c>
    </row>
    <row r="8" spans="1:8" x14ac:dyDescent="0.25">
      <c r="A8" s="35">
        <v>5</v>
      </c>
      <c r="B8" s="7" t="s">
        <v>211</v>
      </c>
      <c r="C8" s="6">
        <v>1725620</v>
      </c>
      <c r="D8" s="6">
        <v>1216969</v>
      </c>
      <c r="E8" s="6">
        <v>413043</v>
      </c>
      <c r="F8" s="6">
        <v>82577</v>
      </c>
      <c r="G8" s="6">
        <v>13031</v>
      </c>
      <c r="H8" s="6">
        <v>0</v>
      </c>
    </row>
    <row r="9" spans="1:8" x14ac:dyDescent="0.25">
      <c r="A9" s="35">
        <v>6</v>
      </c>
      <c r="B9" s="7" t="s">
        <v>212</v>
      </c>
      <c r="C9" s="6">
        <v>128616</v>
      </c>
      <c r="D9" s="6">
        <v>90431</v>
      </c>
      <c r="E9" s="6">
        <v>28033</v>
      </c>
      <c r="F9" s="6">
        <v>8684</v>
      </c>
      <c r="G9" s="6">
        <v>1468</v>
      </c>
      <c r="H9" s="6">
        <v>0</v>
      </c>
    </row>
    <row r="10" spans="1:8" x14ac:dyDescent="0.25">
      <c r="A10" s="35">
        <v>7</v>
      </c>
      <c r="B10" s="7" t="s">
        <v>213</v>
      </c>
      <c r="C10" s="6">
        <v>42628</v>
      </c>
      <c r="D10" s="6">
        <v>29749</v>
      </c>
      <c r="E10" s="6">
        <v>9718</v>
      </c>
      <c r="F10" s="6">
        <v>2743</v>
      </c>
      <c r="G10" s="6">
        <v>418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12762</v>
      </c>
      <c r="D11" s="6">
        <v>9346</v>
      </c>
      <c r="E11" s="6">
        <v>2170</v>
      </c>
      <c r="F11" s="6">
        <v>1163</v>
      </c>
      <c r="G11" s="6">
        <v>83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41574</v>
      </c>
      <c r="D12" s="6">
        <v>29134</v>
      </c>
      <c r="E12" s="6">
        <v>8658</v>
      </c>
      <c r="F12" s="6">
        <v>3268</v>
      </c>
      <c r="G12" s="6">
        <v>514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65498</v>
      </c>
      <c r="D13" s="6">
        <v>47403</v>
      </c>
      <c r="E13" s="6">
        <v>13760</v>
      </c>
      <c r="F13" s="6">
        <v>3916</v>
      </c>
      <c r="G13" s="6">
        <v>419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58086</v>
      </c>
      <c r="D14" s="6">
        <v>42471</v>
      </c>
      <c r="E14" s="6">
        <v>9908</v>
      </c>
      <c r="F14" s="6">
        <v>4947</v>
      </c>
      <c r="G14" s="6">
        <v>760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85997</v>
      </c>
      <c r="D15" s="6">
        <v>59154</v>
      </c>
      <c r="E15" s="6">
        <v>21207</v>
      </c>
      <c r="F15" s="6">
        <v>4969</v>
      </c>
      <c r="G15" s="6">
        <v>667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6575</v>
      </c>
      <c r="D16" s="6">
        <v>4803</v>
      </c>
      <c r="E16" s="6">
        <v>1152</v>
      </c>
      <c r="F16" s="6">
        <v>555</v>
      </c>
      <c r="G16" s="6">
        <v>65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12309</v>
      </c>
      <c r="D17" s="6">
        <v>9264</v>
      </c>
      <c r="E17" s="6">
        <v>2036</v>
      </c>
      <c r="F17" s="6">
        <v>817</v>
      </c>
      <c r="G17" s="6">
        <v>192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52491</v>
      </c>
      <c r="D18" s="6">
        <v>37605</v>
      </c>
      <c r="E18" s="6">
        <v>10019</v>
      </c>
      <c r="F18" s="6">
        <v>4209</v>
      </c>
      <c r="G18" s="6">
        <v>658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56846</v>
      </c>
      <c r="D19" s="6">
        <v>40177</v>
      </c>
      <c r="E19" s="6">
        <v>11505</v>
      </c>
      <c r="F19" s="6">
        <v>4693</v>
      </c>
      <c r="G19" s="6">
        <v>471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109484</v>
      </c>
      <c r="D20" s="6">
        <v>78053</v>
      </c>
      <c r="E20" s="6">
        <v>20676</v>
      </c>
      <c r="F20" s="6">
        <v>9925</v>
      </c>
      <c r="G20" s="6">
        <v>830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16730</v>
      </c>
      <c r="D21" s="6">
        <v>12528</v>
      </c>
      <c r="E21" s="6">
        <v>2557</v>
      </c>
      <c r="F21" s="6">
        <v>1434</v>
      </c>
      <c r="G21" s="6">
        <v>211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452754</v>
      </c>
      <c r="D22" s="6">
        <v>318784</v>
      </c>
      <c r="E22" s="6">
        <v>104707</v>
      </c>
      <c r="F22" s="6">
        <v>24851</v>
      </c>
      <c r="G22" s="6">
        <v>4412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73994</v>
      </c>
      <c r="D23" s="6">
        <v>53480</v>
      </c>
      <c r="E23" s="6">
        <v>14452</v>
      </c>
      <c r="F23" s="6">
        <v>5232</v>
      </c>
      <c r="G23" s="6">
        <v>830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59535</v>
      </c>
      <c r="D24" s="6">
        <v>41214</v>
      </c>
      <c r="E24" s="6">
        <v>13016</v>
      </c>
      <c r="F24" s="6">
        <v>4740</v>
      </c>
      <c r="G24" s="6">
        <v>565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46676</v>
      </c>
      <c r="D25" s="6">
        <v>32580</v>
      </c>
      <c r="E25" s="6">
        <v>8599</v>
      </c>
      <c r="F25" s="6">
        <v>5065</v>
      </c>
      <c r="G25" s="6">
        <v>432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17910</v>
      </c>
      <c r="D26" s="6">
        <v>12570</v>
      </c>
      <c r="E26" s="6">
        <v>3655</v>
      </c>
      <c r="F26" s="6">
        <v>1444</v>
      </c>
      <c r="G26" s="6">
        <v>241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42478</v>
      </c>
      <c r="D27" s="6">
        <v>29919</v>
      </c>
      <c r="E27" s="6">
        <v>8918</v>
      </c>
      <c r="F27" s="6">
        <v>3265</v>
      </c>
      <c r="G27" s="6">
        <v>376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14414</v>
      </c>
      <c r="D28" s="6">
        <v>10533</v>
      </c>
      <c r="E28" s="6">
        <v>2925</v>
      </c>
      <c r="F28" s="6">
        <v>814</v>
      </c>
      <c r="G28" s="6">
        <v>142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28107</v>
      </c>
      <c r="D29" s="6">
        <v>20365</v>
      </c>
      <c r="E29" s="6">
        <v>5023</v>
      </c>
      <c r="F29" s="6">
        <v>2399</v>
      </c>
      <c r="G29" s="6">
        <v>320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61721</v>
      </c>
      <c r="D30" s="6">
        <v>43923</v>
      </c>
      <c r="E30" s="6">
        <v>13579</v>
      </c>
      <c r="F30" s="6">
        <v>3776</v>
      </c>
      <c r="G30" s="6">
        <v>443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55992</v>
      </c>
      <c r="D31" s="6">
        <v>39503</v>
      </c>
      <c r="E31" s="6">
        <v>12189</v>
      </c>
      <c r="F31" s="6">
        <v>3645</v>
      </c>
      <c r="G31" s="6">
        <v>655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38064</v>
      </c>
      <c r="D32" s="6">
        <v>27190</v>
      </c>
      <c r="E32" s="6">
        <v>8310</v>
      </c>
      <c r="F32" s="6">
        <v>2349</v>
      </c>
      <c r="G32" s="6">
        <v>215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30404</v>
      </c>
      <c r="D33" s="6">
        <v>22726</v>
      </c>
      <c r="E33" s="6">
        <v>5118</v>
      </c>
      <c r="F33" s="6">
        <v>2310</v>
      </c>
      <c r="G33" s="6">
        <v>250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114136</v>
      </c>
      <c r="D34" s="6">
        <v>82157</v>
      </c>
      <c r="E34" s="6">
        <v>22246</v>
      </c>
      <c r="F34" s="6">
        <v>9008</v>
      </c>
      <c r="G34" s="6">
        <v>725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30930</v>
      </c>
      <c r="D35" s="6">
        <v>22920</v>
      </c>
      <c r="E35" s="6">
        <v>5570</v>
      </c>
      <c r="F35" s="6">
        <v>2242</v>
      </c>
      <c r="G35" s="6">
        <v>198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39141</v>
      </c>
      <c r="D36" s="6">
        <v>27895</v>
      </c>
      <c r="E36" s="6">
        <v>7726</v>
      </c>
      <c r="F36" s="6">
        <v>3278</v>
      </c>
      <c r="G36" s="6">
        <v>242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9076</v>
      </c>
      <c r="D37" s="6">
        <v>6528</v>
      </c>
      <c r="E37" s="6">
        <v>1728</v>
      </c>
      <c r="F37" s="6">
        <v>711</v>
      </c>
      <c r="G37" s="6">
        <v>109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85649</v>
      </c>
      <c r="D38" s="6">
        <v>59123</v>
      </c>
      <c r="E38" s="6">
        <v>20139</v>
      </c>
      <c r="F38" s="6">
        <v>5878</v>
      </c>
      <c r="G38" s="6">
        <v>509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62781</v>
      </c>
      <c r="D39" s="6">
        <v>45460</v>
      </c>
      <c r="E39" s="6">
        <v>11931</v>
      </c>
      <c r="F39" s="6">
        <v>4728</v>
      </c>
      <c r="G39" s="6">
        <v>662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38384</v>
      </c>
      <c r="D40" s="6">
        <v>26512</v>
      </c>
      <c r="E40" s="6">
        <v>7403</v>
      </c>
      <c r="F40" s="6">
        <v>3653</v>
      </c>
      <c r="G40" s="6">
        <v>816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51295</v>
      </c>
      <c r="D41" s="6">
        <v>35637</v>
      </c>
      <c r="E41" s="6">
        <v>9568</v>
      </c>
      <c r="F41" s="6">
        <v>5560</v>
      </c>
      <c r="G41" s="6">
        <v>530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45149</v>
      </c>
      <c r="D42" s="6">
        <v>31695</v>
      </c>
      <c r="E42" s="6">
        <v>8888</v>
      </c>
      <c r="F42" s="6">
        <v>4107</v>
      </c>
      <c r="G42" s="6">
        <v>459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27582</v>
      </c>
      <c r="D43" s="6">
        <v>20090</v>
      </c>
      <c r="E43" s="6">
        <v>4607</v>
      </c>
      <c r="F43" s="6">
        <v>2513</v>
      </c>
      <c r="G43" s="6">
        <v>372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28801</v>
      </c>
      <c r="D44" s="6">
        <v>20092</v>
      </c>
      <c r="E44" s="6">
        <v>5918</v>
      </c>
      <c r="F44" s="6">
        <v>2534</v>
      </c>
      <c r="G44" s="6">
        <v>257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39637</v>
      </c>
      <c r="D45" s="6">
        <v>27838</v>
      </c>
      <c r="E45" s="6">
        <v>6793</v>
      </c>
      <c r="F45" s="6">
        <v>4164</v>
      </c>
      <c r="G45" s="6">
        <v>842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15966</v>
      </c>
      <c r="D46" s="6">
        <v>12034</v>
      </c>
      <c r="E46" s="6">
        <v>3018</v>
      </c>
      <c r="F46" s="6">
        <v>852</v>
      </c>
      <c r="G46" s="6">
        <v>62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71525</v>
      </c>
      <c r="D47" s="6">
        <v>51423</v>
      </c>
      <c r="E47" s="6">
        <v>13714</v>
      </c>
      <c r="F47" s="6">
        <v>5515</v>
      </c>
      <c r="G47" s="6">
        <v>873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58738</v>
      </c>
      <c r="D48" s="6">
        <v>41787</v>
      </c>
      <c r="E48" s="6">
        <v>11356</v>
      </c>
      <c r="F48" s="6">
        <v>5095</v>
      </c>
      <c r="G48" s="6">
        <v>500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65422</v>
      </c>
      <c r="D49" s="6">
        <v>45036</v>
      </c>
      <c r="E49" s="6">
        <v>14438</v>
      </c>
      <c r="F49" s="6">
        <v>5402</v>
      </c>
      <c r="G49" s="6">
        <v>546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18462</v>
      </c>
      <c r="D50" s="6">
        <v>13480</v>
      </c>
      <c r="E50" s="6">
        <v>3404</v>
      </c>
      <c r="F50" s="6">
        <v>1405</v>
      </c>
      <c r="G50" s="6">
        <v>173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15022</v>
      </c>
      <c r="D51" s="6">
        <v>10422</v>
      </c>
      <c r="E51" s="6">
        <v>3671</v>
      </c>
      <c r="F51" s="6">
        <v>800</v>
      </c>
      <c r="G51" s="6">
        <v>129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34660</v>
      </c>
      <c r="D52" s="6">
        <v>24575</v>
      </c>
      <c r="E52" s="6">
        <v>7499</v>
      </c>
      <c r="F52" s="6">
        <v>2206</v>
      </c>
      <c r="G52" s="6">
        <v>380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57284</v>
      </c>
      <c r="D53" s="6">
        <v>39864</v>
      </c>
      <c r="E53" s="6">
        <v>12924</v>
      </c>
      <c r="F53" s="6">
        <v>4061</v>
      </c>
      <c r="G53" s="6">
        <v>435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20825</v>
      </c>
      <c r="D54" s="6">
        <v>14640</v>
      </c>
      <c r="E54" s="6">
        <v>4977</v>
      </c>
      <c r="F54" s="6">
        <v>1068</v>
      </c>
      <c r="G54" s="6">
        <v>140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24273</v>
      </c>
      <c r="D55" s="6">
        <v>14301</v>
      </c>
      <c r="E55" s="6">
        <v>8570</v>
      </c>
      <c r="F55" s="6">
        <v>709</v>
      </c>
      <c r="G55" s="6">
        <v>693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>SUM(C4:C55)</f>
        <v>4472995</v>
      </c>
      <c r="D56" s="47">
        <f>SUM(D4:D55)</f>
        <v>3162004</v>
      </c>
      <c r="E56" s="47">
        <f>SUM(E4:E55)</f>
        <v>986367</v>
      </c>
      <c r="F56" s="47">
        <f>SUM(F4:F55)</f>
        <v>284023</v>
      </c>
      <c r="G56" s="47">
        <f>SUM(G4:G55)</f>
        <v>40601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76"/>
  <sheetViews>
    <sheetView workbookViewId="0">
      <selection activeCell="M80" sqref="M80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25" t="s">
        <v>707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</row>
    <row r="2" spans="1:17" ht="15.75" thickBot="1" x14ac:dyDescent="0.3"/>
    <row r="3" spans="1:17" x14ac:dyDescent="0.25">
      <c r="A3" s="437" t="s">
        <v>18</v>
      </c>
      <c r="B3" s="433" t="s">
        <v>5</v>
      </c>
      <c r="C3" s="434"/>
      <c r="D3" s="434"/>
      <c r="E3" s="436"/>
      <c r="F3" s="433" t="s">
        <v>6</v>
      </c>
      <c r="G3" s="434"/>
      <c r="H3" s="434"/>
      <c r="I3" s="436"/>
      <c r="J3" s="433" t="s">
        <v>19</v>
      </c>
      <c r="K3" s="434"/>
      <c r="L3" s="434"/>
      <c r="M3" s="436"/>
      <c r="N3" s="433" t="s">
        <v>20</v>
      </c>
      <c r="O3" s="434"/>
      <c r="P3" s="434"/>
      <c r="Q3" s="435"/>
    </row>
    <row r="4" spans="1:17" ht="15.75" thickBot="1" x14ac:dyDescent="0.3">
      <c r="A4" s="439"/>
      <c r="B4" s="247" t="s">
        <v>1</v>
      </c>
      <c r="C4" s="248" t="s">
        <v>50</v>
      </c>
      <c r="D4" s="248" t="s">
        <v>21</v>
      </c>
      <c r="E4" s="248" t="s">
        <v>440</v>
      </c>
      <c r="F4" s="247" t="s">
        <v>1</v>
      </c>
      <c r="G4" s="248" t="s">
        <v>50</v>
      </c>
      <c r="H4" s="248" t="s">
        <v>21</v>
      </c>
      <c r="I4" s="248" t="s">
        <v>440</v>
      </c>
      <c r="J4" s="247" t="s">
        <v>1</v>
      </c>
      <c r="K4" s="248" t="s">
        <v>50</v>
      </c>
      <c r="L4" s="248" t="s">
        <v>21</v>
      </c>
      <c r="M4" s="248" t="s">
        <v>440</v>
      </c>
      <c r="N4" s="248" t="s">
        <v>1</v>
      </c>
      <c r="O4" s="248" t="s">
        <v>50</v>
      </c>
      <c r="P4" s="248" t="s">
        <v>21</v>
      </c>
      <c r="Q4" s="249" t="s">
        <v>440</v>
      </c>
    </row>
    <row r="5" spans="1:17" x14ac:dyDescent="0.25">
      <c r="A5" s="243" t="s">
        <v>621</v>
      </c>
      <c r="B5" s="321">
        <v>1000879</v>
      </c>
      <c r="C5" s="322">
        <v>1143793795.9200001</v>
      </c>
      <c r="D5" s="322">
        <v>1142.79</v>
      </c>
      <c r="E5" s="322">
        <v>1131.26</v>
      </c>
      <c r="F5" s="321">
        <v>31775</v>
      </c>
      <c r="G5" s="322">
        <v>15297041.83</v>
      </c>
      <c r="H5" s="322">
        <v>481.42</v>
      </c>
      <c r="I5" s="322">
        <v>388.93</v>
      </c>
      <c r="J5" s="321">
        <v>111779</v>
      </c>
      <c r="K5" s="322">
        <v>77859131.75</v>
      </c>
      <c r="L5" s="322">
        <v>696.55</v>
      </c>
      <c r="M5" s="322">
        <v>601.44000000000005</v>
      </c>
      <c r="N5" s="321">
        <v>9173</v>
      </c>
      <c r="O5" s="322">
        <v>3293144.98</v>
      </c>
      <c r="P5" s="323">
        <v>359</v>
      </c>
      <c r="Q5" s="324">
        <v>387.9</v>
      </c>
    </row>
    <row r="6" spans="1:17" ht="15.75" thickBot="1" x14ac:dyDescent="0.3">
      <c r="A6" s="325" t="s">
        <v>622</v>
      </c>
      <c r="B6" s="326">
        <v>881993</v>
      </c>
      <c r="C6" s="327">
        <v>783476834.07000005</v>
      </c>
      <c r="D6" s="328">
        <v>888.3</v>
      </c>
      <c r="E6" s="328">
        <v>755.14</v>
      </c>
      <c r="F6" s="326">
        <v>352554</v>
      </c>
      <c r="G6" s="327">
        <v>242243382.94</v>
      </c>
      <c r="H6" s="328">
        <v>687.11</v>
      </c>
      <c r="I6" s="328">
        <v>590.75</v>
      </c>
      <c r="J6" s="326">
        <v>70954</v>
      </c>
      <c r="K6" s="327">
        <v>40511372.310000002</v>
      </c>
      <c r="L6" s="328">
        <v>570.95000000000005</v>
      </c>
      <c r="M6" s="328">
        <v>482.88</v>
      </c>
      <c r="N6" s="326">
        <v>13050</v>
      </c>
      <c r="O6" s="327">
        <v>4274439.17</v>
      </c>
      <c r="P6" s="327">
        <v>327.54000000000002</v>
      </c>
      <c r="Q6" s="358">
        <v>387.9</v>
      </c>
    </row>
    <row r="7" spans="1:17" ht="16.5" thickBot="1" x14ac:dyDescent="0.3">
      <c r="A7" s="329" t="s">
        <v>535</v>
      </c>
      <c r="B7" s="386">
        <f>SUM(B5:B6)</f>
        <v>1882872</v>
      </c>
      <c r="C7" s="330">
        <f>SUM(C5:C6)</f>
        <v>1927270629.9900002</v>
      </c>
      <c r="D7" s="320">
        <f>C7/B7</f>
        <v>1023.5802699227564</v>
      </c>
      <c r="E7" s="318">
        <v>949.49</v>
      </c>
      <c r="F7" s="254">
        <f>SUM(F5:F6)</f>
        <v>384329</v>
      </c>
      <c r="G7" s="330">
        <f>SUM(G5:G6)</f>
        <v>257540424.77000001</v>
      </c>
      <c r="H7" s="320">
        <f>G7/F7</f>
        <v>670.10406388797105</v>
      </c>
      <c r="I7" s="318">
        <v>570.84</v>
      </c>
      <c r="J7" s="254">
        <f>SUM(J5:J6)</f>
        <v>182733</v>
      </c>
      <c r="K7" s="330">
        <f>SUM(K5:K6)</f>
        <v>118370504.06</v>
      </c>
      <c r="L7" s="320">
        <f>K7/J7</f>
        <v>647.77847493337276</v>
      </c>
      <c r="M7" s="360">
        <v>545.79999999999995</v>
      </c>
      <c r="N7" s="254">
        <f>SUM(N5:N6)</f>
        <v>22223</v>
      </c>
      <c r="O7" s="330">
        <f>SUM(O5:O6)</f>
        <v>7567584.1500000004</v>
      </c>
      <c r="P7" s="147">
        <f>O7/N7</f>
        <v>340.52936822211223</v>
      </c>
      <c r="Q7" s="274">
        <v>387.9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25" t="s">
        <v>706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5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37" t="s">
        <v>18</v>
      </c>
      <c r="B11" s="433" t="s">
        <v>5</v>
      </c>
      <c r="C11" s="434"/>
      <c r="D11" s="434"/>
      <c r="E11" s="436"/>
      <c r="F11" s="433" t="s">
        <v>6</v>
      </c>
      <c r="G11" s="434"/>
      <c r="H11" s="434"/>
      <c r="I11" s="436"/>
      <c r="J11" s="433" t="s">
        <v>19</v>
      </c>
      <c r="K11" s="434"/>
      <c r="L11" s="434"/>
      <c r="M11" s="436"/>
      <c r="N11" s="433" t="s">
        <v>20</v>
      </c>
      <c r="O11" s="434"/>
      <c r="P11" s="434"/>
      <c r="Q11" s="435"/>
    </row>
    <row r="12" spans="1:17" ht="15.75" thickBot="1" x14ac:dyDescent="0.3">
      <c r="A12" s="438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27580</v>
      </c>
      <c r="C13" s="158">
        <v>1629731.95</v>
      </c>
      <c r="D13" s="158">
        <v>59.09</v>
      </c>
      <c r="E13" s="158">
        <v>59.2</v>
      </c>
      <c r="F13" s="157">
        <v>7809</v>
      </c>
      <c r="G13" s="158">
        <v>500755.3</v>
      </c>
      <c r="H13" s="158">
        <v>64.13</v>
      </c>
      <c r="I13" s="158">
        <v>65.56</v>
      </c>
      <c r="J13" s="157">
        <v>1209</v>
      </c>
      <c r="K13" s="158">
        <v>70460.789999999994</v>
      </c>
      <c r="L13" s="158">
        <v>58.28</v>
      </c>
      <c r="M13" s="158">
        <v>58.81</v>
      </c>
      <c r="N13" s="157">
        <v>2753</v>
      </c>
      <c r="O13" s="158">
        <v>211674.57</v>
      </c>
      <c r="P13" s="159">
        <v>76.89</v>
      </c>
      <c r="Q13" s="160">
        <v>78.28</v>
      </c>
    </row>
    <row r="14" spans="1:17" x14ac:dyDescent="0.25">
      <c r="A14" s="149" t="s">
        <v>459</v>
      </c>
      <c r="B14" s="102">
        <v>22344</v>
      </c>
      <c r="C14" s="103">
        <v>3180470.93</v>
      </c>
      <c r="D14" s="103">
        <v>142.34</v>
      </c>
      <c r="E14" s="103">
        <v>137.96</v>
      </c>
      <c r="F14" s="102">
        <v>14733</v>
      </c>
      <c r="G14" s="103">
        <v>2384420.96</v>
      </c>
      <c r="H14" s="103">
        <v>161.84</v>
      </c>
      <c r="I14" s="103">
        <v>177.48</v>
      </c>
      <c r="J14" s="102">
        <v>996</v>
      </c>
      <c r="K14" s="103">
        <v>145304.66</v>
      </c>
      <c r="L14" s="103">
        <v>145.88999999999999</v>
      </c>
      <c r="M14" s="103">
        <v>143.84</v>
      </c>
      <c r="N14" s="102">
        <v>4793</v>
      </c>
      <c r="O14" s="103">
        <v>711737.33</v>
      </c>
      <c r="P14" s="101">
        <v>148.5</v>
      </c>
      <c r="Q14" s="150">
        <v>145.22999999999999</v>
      </c>
    </row>
    <row r="15" spans="1:17" x14ac:dyDescent="0.25">
      <c r="A15" s="149" t="s">
        <v>460</v>
      </c>
      <c r="B15" s="102">
        <v>12695</v>
      </c>
      <c r="C15" s="103">
        <v>3161553.01</v>
      </c>
      <c r="D15" s="103">
        <v>249.04</v>
      </c>
      <c r="E15" s="103">
        <v>248.13</v>
      </c>
      <c r="F15" s="102">
        <v>9598</v>
      </c>
      <c r="G15" s="103">
        <v>2368076.36</v>
      </c>
      <c r="H15" s="103">
        <v>246.73</v>
      </c>
      <c r="I15" s="103">
        <v>245.62</v>
      </c>
      <c r="J15" s="102">
        <v>3943</v>
      </c>
      <c r="K15" s="103">
        <v>1052281.69</v>
      </c>
      <c r="L15" s="103">
        <v>266.87</v>
      </c>
      <c r="M15" s="103">
        <v>275.39</v>
      </c>
      <c r="N15" s="102">
        <v>1919</v>
      </c>
      <c r="O15" s="103">
        <v>478858.71</v>
      </c>
      <c r="P15" s="101">
        <v>249.54</v>
      </c>
      <c r="Q15" s="150">
        <v>243.82</v>
      </c>
    </row>
    <row r="16" spans="1:17" x14ac:dyDescent="0.25">
      <c r="A16" s="149" t="s">
        <v>461</v>
      </c>
      <c r="B16" s="102">
        <v>90611</v>
      </c>
      <c r="C16" s="103">
        <v>33225519.280000001</v>
      </c>
      <c r="D16" s="103">
        <v>366.68</v>
      </c>
      <c r="E16" s="103">
        <v>364.63</v>
      </c>
      <c r="F16" s="102">
        <v>49437</v>
      </c>
      <c r="G16" s="103">
        <v>18385609.239999998</v>
      </c>
      <c r="H16" s="103">
        <v>371.9</v>
      </c>
      <c r="I16" s="103">
        <v>374.35</v>
      </c>
      <c r="J16" s="102">
        <v>35808</v>
      </c>
      <c r="K16" s="103">
        <v>13015302.810000001</v>
      </c>
      <c r="L16" s="103">
        <v>363.47</v>
      </c>
      <c r="M16" s="103">
        <v>364.63</v>
      </c>
      <c r="N16" s="102">
        <v>9191</v>
      </c>
      <c r="O16" s="103">
        <v>3525996.53</v>
      </c>
      <c r="P16" s="101">
        <v>383.64</v>
      </c>
      <c r="Q16" s="150">
        <v>387.9</v>
      </c>
    </row>
    <row r="17" spans="1:17" x14ac:dyDescent="0.25">
      <c r="A17" s="149" t="s">
        <v>462</v>
      </c>
      <c r="B17" s="102">
        <v>158798</v>
      </c>
      <c r="C17" s="103">
        <v>72680139.5</v>
      </c>
      <c r="D17" s="103">
        <v>457.69</v>
      </c>
      <c r="E17" s="103">
        <v>459.6</v>
      </c>
      <c r="F17" s="102">
        <v>70276</v>
      </c>
      <c r="G17" s="103">
        <v>31632804.050000001</v>
      </c>
      <c r="H17" s="103">
        <v>450.12</v>
      </c>
      <c r="I17" s="103">
        <v>446.33</v>
      </c>
      <c r="J17" s="102">
        <v>36760</v>
      </c>
      <c r="K17" s="103">
        <v>16714926.140000001</v>
      </c>
      <c r="L17" s="103">
        <v>454.7</v>
      </c>
      <c r="M17" s="103">
        <v>457.63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463</v>
      </c>
      <c r="B18" s="102">
        <v>185858</v>
      </c>
      <c r="C18" s="103">
        <v>102295820.64</v>
      </c>
      <c r="D18" s="103">
        <v>550.4</v>
      </c>
      <c r="E18" s="103">
        <v>549.44000000000005</v>
      </c>
      <c r="F18" s="102">
        <v>52306</v>
      </c>
      <c r="G18" s="103">
        <v>28518141.18</v>
      </c>
      <c r="H18" s="103">
        <v>545.22</v>
      </c>
      <c r="I18" s="103">
        <v>543.39</v>
      </c>
      <c r="J18" s="102">
        <v>27096</v>
      </c>
      <c r="K18" s="103">
        <v>14883345.82</v>
      </c>
      <c r="L18" s="103">
        <v>549.28</v>
      </c>
      <c r="M18" s="103">
        <v>550.29</v>
      </c>
      <c r="N18" s="102">
        <v>10</v>
      </c>
      <c r="O18" s="103">
        <v>5879</v>
      </c>
      <c r="P18" s="101">
        <v>587.9</v>
      </c>
      <c r="Q18" s="150">
        <v>587.9</v>
      </c>
    </row>
    <row r="19" spans="1:17" x14ac:dyDescent="0.25">
      <c r="A19" s="149" t="s">
        <v>464</v>
      </c>
      <c r="B19" s="102">
        <v>149619</v>
      </c>
      <c r="C19" s="103">
        <v>97118823.579999998</v>
      </c>
      <c r="D19" s="103">
        <v>649.11</v>
      </c>
      <c r="E19" s="103">
        <v>648.80999999999995</v>
      </c>
      <c r="F19" s="102">
        <v>33212</v>
      </c>
      <c r="G19" s="103">
        <v>21529544.579999998</v>
      </c>
      <c r="H19" s="103">
        <v>648.25</v>
      </c>
      <c r="I19" s="103">
        <v>647.62</v>
      </c>
      <c r="J19" s="102">
        <v>16890</v>
      </c>
      <c r="K19" s="103">
        <v>10864184.140000001</v>
      </c>
      <c r="L19" s="103">
        <v>643.23</v>
      </c>
      <c r="M19" s="103">
        <v>640.16999999999996</v>
      </c>
      <c r="N19" s="102">
        <v>1</v>
      </c>
      <c r="O19" s="103">
        <v>631.12</v>
      </c>
      <c r="P19" s="101">
        <v>631.12</v>
      </c>
      <c r="Q19" s="150">
        <v>631.12</v>
      </c>
    </row>
    <row r="20" spans="1:17" x14ac:dyDescent="0.25">
      <c r="A20" s="149" t="s">
        <v>465</v>
      </c>
      <c r="B20" s="102">
        <v>122237</v>
      </c>
      <c r="C20" s="103">
        <v>91513333.560000002</v>
      </c>
      <c r="D20" s="103">
        <v>748.65</v>
      </c>
      <c r="E20" s="103">
        <v>747.68</v>
      </c>
      <c r="F20" s="102">
        <v>30438</v>
      </c>
      <c r="G20" s="103">
        <v>22802877.370000001</v>
      </c>
      <c r="H20" s="103">
        <v>749.16</v>
      </c>
      <c r="I20" s="103">
        <v>748.7</v>
      </c>
      <c r="J20" s="102">
        <v>16430</v>
      </c>
      <c r="K20" s="103">
        <v>12259341.5</v>
      </c>
      <c r="L20" s="103">
        <v>746.16</v>
      </c>
      <c r="M20" s="103">
        <v>736.3</v>
      </c>
      <c r="N20" s="102">
        <v>3552</v>
      </c>
      <c r="O20" s="103">
        <v>2628686.5299999998</v>
      </c>
      <c r="P20" s="101">
        <v>740.06</v>
      </c>
      <c r="Q20" s="150">
        <v>736.3</v>
      </c>
    </row>
    <row r="21" spans="1:17" x14ac:dyDescent="0.25">
      <c r="A21" s="149" t="s">
        <v>466</v>
      </c>
      <c r="B21" s="102">
        <v>109200</v>
      </c>
      <c r="C21" s="103">
        <v>92767370.680000007</v>
      </c>
      <c r="D21" s="103">
        <v>849.52</v>
      </c>
      <c r="E21" s="103">
        <v>849.17</v>
      </c>
      <c r="F21" s="102">
        <v>26239</v>
      </c>
      <c r="G21" s="103">
        <v>22322464.309999999</v>
      </c>
      <c r="H21" s="103">
        <v>850.74</v>
      </c>
      <c r="I21" s="103">
        <v>852.56</v>
      </c>
      <c r="J21" s="102">
        <v>9038</v>
      </c>
      <c r="K21" s="103">
        <v>7683084.2400000002</v>
      </c>
      <c r="L21" s="103">
        <v>850.09</v>
      </c>
      <c r="M21" s="103">
        <v>850.22</v>
      </c>
      <c r="N21" s="102">
        <v>2</v>
      </c>
      <c r="O21" s="103">
        <v>1619.88</v>
      </c>
      <c r="P21" s="101">
        <v>809.94</v>
      </c>
      <c r="Q21" s="150">
        <v>809.94</v>
      </c>
    </row>
    <row r="22" spans="1:17" x14ac:dyDescent="0.25">
      <c r="A22" s="149" t="s">
        <v>467</v>
      </c>
      <c r="B22" s="102">
        <v>117584</v>
      </c>
      <c r="C22" s="103">
        <v>111608667.93000001</v>
      </c>
      <c r="D22" s="103">
        <v>949.18</v>
      </c>
      <c r="E22" s="103">
        <v>946.32</v>
      </c>
      <c r="F22" s="102">
        <v>26094</v>
      </c>
      <c r="G22" s="103">
        <v>24703332.719999999</v>
      </c>
      <c r="H22" s="103">
        <v>946.71</v>
      </c>
      <c r="I22" s="103">
        <v>944.07</v>
      </c>
      <c r="J22" s="102">
        <v>10627</v>
      </c>
      <c r="K22" s="103">
        <v>10159522.220000001</v>
      </c>
      <c r="L22" s="103">
        <v>956.01</v>
      </c>
      <c r="M22" s="103">
        <v>956.38</v>
      </c>
      <c r="N22" s="102">
        <v>0</v>
      </c>
      <c r="O22" s="103">
        <v>0</v>
      </c>
      <c r="P22" s="101">
        <v>0</v>
      </c>
      <c r="Q22" s="150" t="s">
        <v>438</v>
      </c>
    </row>
    <row r="23" spans="1:17" x14ac:dyDescent="0.25">
      <c r="A23" s="149" t="s">
        <v>445</v>
      </c>
      <c r="B23" s="102">
        <v>549136</v>
      </c>
      <c r="C23" s="103">
        <v>689616358.5</v>
      </c>
      <c r="D23" s="103">
        <v>1255.82</v>
      </c>
      <c r="E23" s="103">
        <v>1268.67</v>
      </c>
      <c r="F23" s="102">
        <v>54576</v>
      </c>
      <c r="G23" s="103">
        <v>65305998.079999998</v>
      </c>
      <c r="H23" s="103">
        <v>1196.6099999999999</v>
      </c>
      <c r="I23" s="103">
        <v>1174.2</v>
      </c>
      <c r="J23" s="102">
        <v>19783</v>
      </c>
      <c r="K23" s="103">
        <v>24002759.940000001</v>
      </c>
      <c r="L23" s="103">
        <v>1213.3</v>
      </c>
      <c r="M23" s="103">
        <v>1200.54</v>
      </c>
      <c r="N23" s="102">
        <v>2</v>
      </c>
      <c r="O23" s="103">
        <v>2500.48</v>
      </c>
      <c r="P23" s="101">
        <v>1250.24</v>
      </c>
      <c r="Q23" s="150">
        <v>1250.24</v>
      </c>
    </row>
    <row r="24" spans="1:17" x14ac:dyDescent="0.25">
      <c r="A24" s="149" t="s">
        <v>446</v>
      </c>
      <c r="B24" s="102">
        <v>253837</v>
      </c>
      <c r="C24" s="103">
        <v>426123486.31</v>
      </c>
      <c r="D24" s="103">
        <v>1678.73</v>
      </c>
      <c r="E24" s="103">
        <v>1650.19</v>
      </c>
      <c r="F24" s="102">
        <v>8028</v>
      </c>
      <c r="G24" s="103">
        <v>13355407.66</v>
      </c>
      <c r="H24" s="103">
        <v>1663.6</v>
      </c>
      <c r="I24" s="103">
        <v>1632.05</v>
      </c>
      <c r="J24" s="102">
        <v>3373</v>
      </c>
      <c r="K24" s="103">
        <v>5674283.8600000003</v>
      </c>
      <c r="L24" s="103">
        <v>1682.27</v>
      </c>
      <c r="M24" s="103">
        <v>1663.56</v>
      </c>
      <c r="N24" s="102">
        <v>0</v>
      </c>
      <c r="O24" s="103">
        <v>0</v>
      </c>
      <c r="P24" s="101">
        <v>0</v>
      </c>
      <c r="Q24" s="150" t="s">
        <v>438</v>
      </c>
    </row>
    <row r="25" spans="1:17" x14ac:dyDescent="0.25">
      <c r="A25" s="149" t="s">
        <v>447</v>
      </c>
      <c r="B25" s="102">
        <v>58303</v>
      </c>
      <c r="C25" s="103">
        <v>128717659.83</v>
      </c>
      <c r="D25" s="103">
        <v>2207.7399999999998</v>
      </c>
      <c r="E25" s="103">
        <v>2190.1799999999998</v>
      </c>
      <c r="F25" s="102">
        <v>1174</v>
      </c>
      <c r="G25" s="103">
        <v>2559065.0499999998</v>
      </c>
      <c r="H25" s="103">
        <v>2179.7800000000002</v>
      </c>
      <c r="I25" s="103">
        <v>2150.0100000000002</v>
      </c>
      <c r="J25" s="102">
        <v>570</v>
      </c>
      <c r="K25" s="103">
        <v>1244544.04</v>
      </c>
      <c r="L25" s="103">
        <v>2183.41</v>
      </c>
      <c r="M25" s="103">
        <v>2148.46</v>
      </c>
      <c r="N25" s="102">
        <v>0</v>
      </c>
      <c r="O25" s="103">
        <v>0</v>
      </c>
      <c r="P25" s="101">
        <v>0</v>
      </c>
      <c r="Q25" s="150" t="s">
        <v>438</v>
      </c>
    </row>
    <row r="26" spans="1:17" x14ac:dyDescent="0.25">
      <c r="A26" s="149" t="s">
        <v>494</v>
      </c>
      <c r="B26" s="102">
        <v>17335</v>
      </c>
      <c r="C26" s="103">
        <v>46724245.890000001</v>
      </c>
      <c r="D26" s="103">
        <v>2695.37</v>
      </c>
      <c r="E26" s="103">
        <v>2670.48</v>
      </c>
      <c r="F26" s="102">
        <v>315</v>
      </c>
      <c r="G26" s="103">
        <v>853715.21</v>
      </c>
      <c r="H26" s="103">
        <v>2710.21</v>
      </c>
      <c r="I26" s="103">
        <v>2689.85</v>
      </c>
      <c r="J26" s="102">
        <v>171</v>
      </c>
      <c r="K26" s="103">
        <v>466986.56</v>
      </c>
      <c r="L26" s="103">
        <v>2730.92</v>
      </c>
      <c r="M26" s="103">
        <v>2736.04</v>
      </c>
      <c r="N26" s="102">
        <v>0</v>
      </c>
      <c r="O26" s="103">
        <v>0</v>
      </c>
      <c r="P26" s="101">
        <v>0</v>
      </c>
      <c r="Q26" s="150" t="s">
        <v>438</v>
      </c>
    </row>
    <row r="27" spans="1:17" x14ac:dyDescent="0.25">
      <c r="A27" s="149" t="s">
        <v>495</v>
      </c>
      <c r="B27" s="102">
        <v>4766</v>
      </c>
      <c r="C27" s="103">
        <v>15287284.050000001</v>
      </c>
      <c r="D27" s="103">
        <v>3207.57</v>
      </c>
      <c r="E27" s="103">
        <v>3184.91</v>
      </c>
      <c r="F27" s="102">
        <v>74</v>
      </c>
      <c r="G27" s="103">
        <v>236434.73</v>
      </c>
      <c r="H27" s="103">
        <v>3195.06</v>
      </c>
      <c r="I27" s="103">
        <v>3168.92</v>
      </c>
      <c r="J27" s="102">
        <v>27</v>
      </c>
      <c r="K27" s="103">
        <v>85473.66</v>
      </c>
      <c r="L27" s="103">
        <v>3165.69</v>
      </c>
      <c r="M27" s="103">
        <v>3147.15</v>
      </c>
      <c r="N27" s="102">
        <v>0</v>
      </c>
      <c r="O27" s="103">
        <v>0</v>
      </c>
      <c r="P27" s="101">
        <v>0</v>
      </c>
      <c r="Q27" s="150" t="s">
        <v>438</v>
      </c>
    </row>
    <row r="28" spans="1:17" x14ac:dyDescent="0.25">
      <c r="A28" s="149" t="s">
        <v>496</v>
      </c>
      <c r="B28" s="102">
        <v>1873</v>
      </c>
      <c r="C28" s="103">
        <v>6954766.6500000004</v>
      </c>
      <c r="D28" s="103">
        <v>3713.17</v>
      </c>
      <c r="E28" s="103">
        <v>3708.91</v>
      </c>
      <c r="F28" s="102">
        <v>9</v>
      </c>
      <c r="G28" s="103">
        <v>33286.82</v>
      </c>
      <c r="H28" s="103">
        <v>3698.54</v>
      </c>
      <c r="I28" s="103">
        <v>3646.75</v>
      </c>
      <c r="J28" s="102">
        <v>6</v>
      </c>
      <c r="K28" s="103">
        <v>21914.91</v>
      </c>
      <c r="L28" s="103">
        <v>3652.49</v>
      </c>
      <c r="M28" s="103">
        <v>3644.61</v>
      </c>
      <c r="N28" s="102">
        <v>0</v>
      </c>
      <c r="O28" s="103">
        <v>0</v>
      </c>
      <c r="P28" s="101">
        <v>0</v>
      </c>
      <c r="Q28" s="150" t="s">
        <v>438</v>
      </c>
    </row>
    <row r="29" spans="1:17" ht="15.75" thickBot="1" x14ac:dyDescent="0.3">
      <c r="A29" s="151" t="s">
        <v>497</v>
      </c>
      <c r="B29" s="152">
        <v>1096</v>
      </c>
      <c r="C29" s="153">
        <v>4665397.7</v>
      </c>
      <c r="D29" s="153">
        <v>4256.75</v>
      </c>
      <c r="E29" s="153">
        <v>4151.2</v>
      </c>
      <c r="F29" s="152">
        <v>11</v>
      </c>
      <c r="G29" s="153">
        <v>48491.15</v>
      </c>
      <c r="H29" s="153">
        <v>4408.29</v>
      </c>
      <c r="I29" s="153">
        <v>4256.9799999999996</v>
      </c>
      <c r="J29" s="152">
        <v>6</v>
      </c>
      <c r="K29" s="153">
        <v>26787.08</v>
      </c>
      <c r="L29" s="153">
        <v>4464.51</v>
      </c>
      <c r="M29" s="153">
        <v>4339.3999999999996</v>
      </c>
      <c r="N29" s="152">
        <v>0</v>
      </c>
      <c r="O29" s="153">
        <v>0</v>
      </c>
      <c r="P29" s="154">
        <v>0</v>
      </c>
      <c r="Q29" s="155" t="s">
        <v>438</v>
      </c>
    </row>
    <row r="30" spans="1:17" ht="16.5" thickBot="1" x14ac:dyDescent="0.3">
      <c r="A30" s="145" t="s">
        <v>535</v>
      </c>
      <c r="B30" s="316">
        <v>1882872</v>
      </c>
      <c r="C30" s="317">
        <v>1927270629.99</v>
      </c>
      <c r="D30" s="360">
        <v>1023.58</v>
      </c>
      <c r="E30" s="318">
        <v>949.49</v>
      </c>
      <c r="F30" s="319">
        <v>384329</v>
      </c>
      <c r="G30" s="320">
        <v>257540424.77000001</v>
      </c>
      <c r="H30" s="360">
        <v>670.1</v>
      </c>
      <c r="I30" s="318">
        <v>570.84</v>
      </c>
      <c r="J30" s="319">
        <v>182733</v>
      </c>
      <c r="K30" s="320">
        <v>118370504.06</v>
      </c>
      <c r="L30" s="318">
        <v>647.78</v>
      </c>
      <c r="M30" s="360">
        <v>545.79999999999995</v>
      </c>
      <c r="N30" s="319">
        <v>22223</v>
      </c>
      <c r="O30" s="320">
        <v>7567584.1500000004</v>
      </c>
      <c r="P30" s="320">
        <v>340.53</v>
      </c>
      <c r="Q30" s="274">
        <v>387.9</v>
      </c>
    </row>
    <row r="32" spans="1:17" ht="15.75" x14ac:dyDescent="0.25">
      <c r="A32" s="425" t="s">
        <v>704</v>
      </c>
      <c r="B32" s="425"/>
      <c r="C32" s="425"/>
      <c r="D32" s="425"/>
      <c r="E32" s="425"/>
      <c r="F32" s="425"/>
      <c r="G32" s="425"/>
      <c r="H32" s="425"/>
      <c r="I32" s="425"/>
      <c r="J32" s="425"/>
      <c r="K32" s="425"/>
      <c r="L32" s="425"/>
      <c r="M32" s="425"/>
      <c r="N32" s="425"/>
      <c r="O32" s="425"/>
      <c r="P32" s="425"/>
      <c r="Q32" s="425"/>
    </row>
    <row r="33" spans="1:17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7" x14ac:dyDescent="0.25">
      <c r="A34" s="437" t="s">
        <v>18</v>
      </c>
      <c r="B34" s="433" t="s">
        <v>5</v>
      </c>
      <c r="C34" s="434"/>
      <c r="D34" s="434"/>
      <c r="E34" s="436"/>
      <c r="F34" s="433" t="s">
        <v>6</v>
      </c>
      <c r="G34" s="434"/>
      <c r="H34" s="434"/>
      <c r="I34" s="436"/>
      <c r="J34" s="433" t="s">
        <v>19</v>
      </c>
      <c r="K34" s="434"/>
      <c r="L34" s="434"/>
      <c r="M34" s="436"/>
      <c r="N34" s="433" t="s">
        <v>20</v>
      </c>
      <c r="O34" s="434"/>
      <c r="P34" s="434"/>
      <c r="Q34" s="435"/>
    </row>
    <row r="35" spans="1:17" ht="15.75" thickBot="1" x14ac:dyDescent="0.3">
      <c r="A35" s="438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7" x14ac:dyDescent="0.25">
      <c r="A36" s="156" t="s">
        <v>458</v>
      </c>
      <c r="B36" s="157">
        <v>15487</v>
      </c>
      <c r="C36" s="158">
        <v>880260.61</v>
      </c>
      <c r="D36" s="158">
        <v>56.84</v>
      </c>
      <c r="E36" s="158">
        <v>57.32</v>
      </c>
      <c r="F36" s="157">
        <v>1242</v>
      </c>
      <c r="G36" s="158">
        <v>81706.7</v>
      </c>
      <c r="H36" s="158">
        <v>65.790000000000006</v>
      </c>
      <c r="I36" s="158">
        <v>70.349999999999994</v>
      </c>
      <c r="J36" s="157">
        <v>785</v>
      </c>
      <c r="K36" s="158">
        <v>45368.18</v>
      </c>
      <c r="L36" s="158">
        <v>57.79</v>
      </c>
      <c r="M36" s="158">
        <v>57.98</v>
      </c>
      <c r="N36" s="157">
        <v>1278</v>
      </c>
      <c r="O36" s="158">
        <v>95708.43</v>
      </c>
      <c r="P36" s="159">
        <v>74.89</v>
      </c>
      <c r="Q36" s="160">
        <v>74.900000000000006</v>
      </c>
    </row>
    <row r="37" spans="1:17" x14ac:dyDescent="0.25">
      <c r="A37" s="149" t="s">
        <v>459</v>
      </c>
      <c r="B37" s="102">
        <v>9864</v>
      </c>
      <c r="C37" s="103">
        <v>1396571.64</v>
      </c>
      <c r="D37" s="103">
        <v>141.58000000000001</v>
      </c>
      <c r="E37" s="103">
        <v>137.27000000000001</v>
      </c>
      <c r="F37" s="102">
        <v>5392</v>
      </c>
      <c r="G37" s="103">
        <v>908922.47</v>
      </c>
      <c r="H37" s="103">
        <v>168.57</v>
      </c>
      <c r="I37" s="103">
        <v>182.31</v>
      </c>
      <c r="J37" s="102">
        <v>631</v>
      </c>
      <c r="K37" s="103">
        <v>91100.03</v>
      </c>
      <c r="L37" s="103">
        <v>144.37</v>
      </c>
      <c r="M37" s="103">
        <v>141.82</v>
      </c>
      <c r="N37" s="102">
        <v>1541</v>
      </c>
      <c r="O37" s="103">
        <v>236746.82</v>
      </c>
      <c r="P37" s="101">
        <v>153.63</v>
      </c>
      <c r="Q37" s="150">
        <v>153.19</v>
      </c>
    </row>
    <row r="38" spans="1:17" x14ac:dyDescent="0.25">
      <c r="A38" s="149" t="s">
        <v>460</v>
      </c>
      <c r="B38" s="102">
        <v>5197</v>
      </c>
      <c r="C38" s="103">
        <v>1293579.31</v>
      </c>
      <c r="D38" s="103">
        <v>248.91</v>
      </c>
      <c r="E38" s="103">
        <v>247.94</v>
      </c>
      <c r="F38" s="102">
        <v>2562</v>
      </c>
      <c r="G38" s="103">
        <v>614348.44999999995</v>
      </c>
      <c r="H38" s="103">
        <v>239.79</v>
      </c>
      <c r="I38" s="103">
        <v>234.87</v>
      </c>
      <c r="J38" s="102">
        <v>1779</v>
      </c>
      <c r="K38" s="103">
        <v>474805.72</v>
      </c>
      <c r="L38" s="103">
        <v>266.89</v>
      </c>
      <c r="M38" s="103">
        <v>274.99</v>
      </c>
      <c r="N38" s="102">
        <v>612</v>
      </c>
      <c r="O38" s="103">
        <v>153800.48000000001</v>
      </c>
      <c r="P38" s="101">
        <v>251.31</v>
      </c>
      <c r="Q38" s="150">
        <v>247.9</v>
      </c>
    </row>
    <row r="39" spans="1:17" x14ac:dyDescent="0.25">
      <c r="A39" s="149" t="s">
        <v>461</v>
      </c>
      <c r="B39" s="102">
        <v>26072</v>
      </c>
      <c r="C39" s="103">
        <v>9585114.1400000006</v>
      </c>
      <c r="D39" s="103">
        <v>367.64</v>
      </c>
      <c r="E39" s="103">
        <v>364.63</v>
      </c>
      <c r="F39" s="102">
        <v>7898</v>
      </c>
      <c r="G39" s="103">
        <v>2958244.69</v>
      </c>
      <c r="H39" s="103">
        <v>374.56</v>
      </c>
      <c r="I39" s="103">
        <v>379.21</v>
      </c>
      <c r="J39" s="102">
        <v>17057</v>
      </c>
      <c r="K39" s="103">
        <v>6211752.7400000002</v>
      </c>
      <c r="L39" s="103">
        <v>364.18</v>
      </c>
      <c r="M39" s="103">
        <v>364.63</v>
      </c>
      <c r="N39" s="102">
        <v>4055</v>
      </c>
      <c r="O39" s="103">
        <v>1558678.69</v>
      </c>
      <c r="P39" s="101">
        <v>384.38</v>
      </c>
      <c r="Q39" s="150">
        <v>387.9</v>
      </c>
    </row>
    <row r="40" spans="1:17" x14ac:dyDescent="0.25">
      <c r="A40" s="149" t="s">
        <v>462</v>
      </c>
      <c r="B40" s="102">
        <v>49999</v>
      </c>
      <c r="C40" s="103">
        <v>22885765.82</v>
      </c>
      <c r="D40" s="103">
        <v>457.72</v>
      </c>
      <c r="E40" s="103">
        <v>460.41</v>
      </c>
      <c r="F40" s="102">
        <v>5495</v>
      </c>
      <c r="G40" s="103">
        <v>2439251.5499999998</v>
      </c>
      <c r="H40" s="103">
        <v>443.9</v>
      </c>
      <c r="I40" s="103">
        <v>437.48</v>
      </c>
      <c r="J40" s="102">
        <v>18896</v>
      </c>
      <c r="K40" s="103">
        <v>8607693.6799999997</v>
      </c>
      <c r="L40" s="103">
        <v>455.53</v>
      </c>
      <c r="M40" s="103">
        <v>457.63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463</v>
      </c>
      <c r="B41" s="102">
        <v>65481</v>
      </c>
      <c r="C41" s="103">
        <v>36143995.649999999</v>
      </c>
      <c r="D41" s="103">
        <v>551.98</v>
      </c>
      <c r="E41" s="103">
        <v>552.97</v>
      </c>
      <c r="F41" s="102">
        <v>2086</v>
      </c>
      <c r="G41" s="103">
        <v>1137337.79</v>
      </c>
      <c r="H41" s="103">
        <v>545.22</v>
      </c>
      <c r="I41" s="103">
        <v>542.83000000000004</v>
      </c>
      <c r="J41" s="102">
        <v>16077</v>
      </c>
      <c r="K41" s="103">
        <v>8854004.2100000009</v>
      </c>
      <c r="L41" s="103">
        <v>550.72</v>
      </c>
      <c r="M41" s="103">
        <v>552.66</v>
      </c>
      <c r="N41" s="102">
        <v>10</v>
      </c>
      <c r="O41" s="103">
        <v>5879</v>
      </c>
      <c r="P41" s="101">
        <v>587.9</v>
      </c>
      <c r="Q41" s="150">
        <v>587.9</v>
      </c>
    </row>
    <row r="42" spans="1:17" x14ac:dyDescent="0.25">
      <c r="A42" s="149" t="s">
        <v>464</v>
      </c>
      <c r="B42" s="102">
        <v>67400</v>
      </c>
      <c r="C42" s="103">
        <v>43898892.43</v>
      </c>
      <c r="D42" s="103">
        <v>651.32000000000005</v>
      </c>
      <c r="E42" s="103">
        <v>651.96</v>
      </c>
      <c r="F42" s="102">
        <v>1268</v>
      </c>
      <c r="G42" s="103">
        <v>819348.38</v>
      </c>
      <c r="H42" s="103">
        <v>646.16999999999996</v>
      </c>
      <c r="I42" s="103">
        <v>644</v>
      </c>
      <c r="J42" s="102">
        <v>12524</v>
      </c>
      <c r="K42" s="103">
        <v>8057152.7199999997</v>
      </c>
      <c r="L42" s="103">
        <v>643.34</v>
      </c>
      <c r="M42" s="103">
        <v>640.66999999999996</v>
      </c>
      <c r="N42" s="102">
        <v>1</v>
      </c>
      <c r="O42" s="103">
        <v>631.12</v>
      </c>
      <c r="P42" s="101">
        <v>631.12</v>
      </c>
      <c r="Q42" s="150">
        <v>631.12</v>
      </c>
    </row>
    <row r="43" spans="1:17" x14ac:dyDescent="0.25">
      <c r="A43" s="149" t="s">
        <v>465</v>
      </c>
      <c r="B43" s="102">
        <v>65323</v>
      </c>
      <c r="C43" s="103">
        <v>48935047.219999999</v>
      </c>
      <c r="D43" s="103">
        <v>749.12</v>
      </c>
      <c r="E43" s="103">
        <v>748.35</v>
      </c>
      <c r="F43" s="102">
        <v>1092</v>
      </c>
      <c r="G43" s="103">
        <v>818385.07</v>
      </c>
      <c r="H43" s="103">
        <v>749.44</v>
      </c>
      <c r="I43" s="103">
        <v>750.77</v>
      </c>
      <c r="J43" s="102">
        <v>11348</v>
      </c>
      <c r="K43" s="103">
        <v>8482655.6300000008</v>
      </c>
      <c r="L43" s="103">
        <v>747.5</v>
      </c>
      <c r="M43" s="103">
        <v>736.3</v>
      </c>
      <c r="N43" s="102">
        <v>1672</v>
      </c>
      <c r="O43" s="103">
        <v>1237580.08</v>
      </c>
      <c r="P43" s="101">
        <v>740.18</v>
      </c>
      <c r="Q43" s="150">
        <v>736.3</v>
      </c>
    </row>
    <row r="44" spans="1:17" x14ac:dyDescent="0.25">
      <c r="A44" s="149" t="s">
        <v>466</v>
      </c>
      <c r="B44" s="102">
        <v>59277</v>
      </c>
      <c r="C44" s="103">
        <v>50341473.68</v>
      </c>
      <c r="D44" s="103">
        <v>849.26</v>
      </c>
      <c r="E44" s="103">
        <v>848.8</v>
      </c>
      <c r="F44" s="102">
        <v>945</v>
      </c>
      <c r="G44" s="103">
        <v>802160.64000000001</v>
      </c>
      <c r="H44" s="103">
        <v>848.85</v>
      </c>
      <c r="I44" s="103">
        <v>847.15</v>
      </c>
      <c r="J44" s="102">
        <v>7305</v>
      </c>
      <c r="K44" s="103">
        <v>6214192.4400000004</v>
      </c>
      <c r="L44" s="103">
        <v>850.68</v>
      </c>
      <c r="M44" s="103">
        <v>850.69</v>
      </c>
      <c r="N44" s="102">
        <v>2</v>
      </c>
      <c r="O44" s="103">
        <v>1619.88</v>
      </c>
      <c r="P44" s="101">
        <v>809.94</v>
      </c>
      <c r="Q44" s="150">
        <v>809.94</v>
      </c>
    </row>
    <row r="45" spans="1:17" x14ac:dyDescent="0.25">
      <c r="A45" s="149" t="s">
        <v>467</v>
      </c>
      <c r="B45" s="102">
        <v>63014</v>
      </c>
      <c r="C45" s="103">
        <v>59801516.310000002</v>
      </c>
      <c r="D45" s="103">
        <v>949.02</v>
      </c>
      <c r="E45" s="103">
        <v>945.42</v>
      </c>
      <c r="F45" s="102">
        <v>882</v>
      </c>
      <c r="G45" s="103">
        <v>837644.42</v>
      </c>
      <c r="H45" s="103">
        <v>949.71</v>
      </c>
      <c r="I45" s="103">
        <v>948.16</v>
      </c>
      <c r="J45" s="102">
        <v>7897</v>
      </c>
      <c r="K45" s="103">
        <v>7519112.7800000003</v>
      </c>
      <c r="L45" s="103">
        <v>952.15</v>
      </c>
      <c r="M45" s="103">
        <v>950.18</v>
      </c>
      <c r="N45" s="102">
        <v>0</v>
      </c>
      <c r="O45" s="103">
        <v>0</v>
      </c>
      <c r="P45" s="101">
        <v>0</v>
      </c>
      <c r="Q45" s="150" t="s">
        <v>438</v>
      </c>
    </row>
    <row r="46" spans="1:17" x14ac:dyDescent="0.25">
      <c r="A46" s="149" t="s">
        <v>445</v>
      </c>
      <c r="B46" s="102">
        <v>335481</v>
      </c>
      <c r="C46" s="103">
        <v>424645674.60000002</v>
      </c>
      <c r="D46" s="103">
        <v>1265.78</v>
      </c>
      <c r="E46" s="103">
        <v>1285.53</v>
      </c>
      <c r="F46" s="102">
        <v>2318</v>
      </c>
      <c r="G46" s="103">
        <v>2781449.58</v>
      </c>
      <c r="H46" s="103">
        <v>1199.94</v>
      </c>
      <c r="I46" s="103">
        <v>1184.68</v>
      </c>
      <c r="J46" s="102">
        <v>14011</v>
      </c>
      <c r="K46" s="103">
        <v>17009658.760000002</v>
      </c>
      <c r="L46" s="103">
        <v>1214.02</v>
      </c>
      <c r="M46" s="103">
        <v>1201.33</v>
      </c>
      <c r="N46" s="102">
        <v>2</v>
      </c>
      <c r="O46" s="103">
        <v>2500.48</v>
      </c>
      <c r="P46" s="101">
        <v>1250.24</v>
      </c>
      <c r="Q46" s="150">
        <v>1250.24</v>
      </c>
    </row>
    <row r="47" spans="1:17" x14ac:dyDescent="0.25">
      <c r="A47" s="149" t="s">
        <v>446</v>
      </c>
      <c r="B47" s="102">
        <v>180201</v>
      </c>
      <c r="C47" s="103">
        <v>302775856.64999998</v>
      </c>
      <c r="D47" s="103">
        <v>1680.21</v>
      </c>
      <c r="E47" s="103">
        <v>1652.47</v>
      </c>
      <c r="F47" s="102">
        <v>453</v>
      </c>
      <c r="G47" s="103">
        <v>758195.74</v>
      </c>
      <c r="H47" s="103">
        <v>1673.72</v>
      </c>
      <c r="I47" s="103">
        <v>1649.47</v>
      </c>
      <c r="J47" s="102">
        <v>2810</v>
      </c>
      <c r="K47" s="103">
        <v>4725484.5199999996</v>
      </c>
      <c r="L47" s="103">
        <v>1681.67</v>
      </c>
      <c r="M47" s="103">
        <v>1665.42</v>
      </c>
      <c r="N47" s="102">
        <v>0</v>
      </c>
      <c r="O47" s="103">
        <v>0</v>
      </c>
      <c r="P47" s="101">
        <v>0</v>
      </c>
      <c r="Q47" s="150" t="s">
        <v>438</v>
      </c>
    </row>
    <row r="48" spans="1:17" x14ac:dyDescent="0.25">
      <c r="A48" s="149" t="s">
        <v>447</v>
      </c>
      <c r="B48" s="102">
        <v>40376</v>
      </c>
      <c r="C48" s="103">
        <v>89100405.269999996</v>
      </c>
      <c r="D48" s="103">
        <v>2206.77</v>
      </c>
      <c r="E48" s="103">
        <v>2190.0500000000002</v>
      </c>
      <c r="F48" s="102">
        <v>98</v>
      </c>
      <c r="G48" s="103">
        <v>210171.5</v>
      </c>
      <c r="H48" s="103">
        <v>2144.61</v>
      </c>
      <c r="I48" s="103">
        <v>2097.6</v>
      </c>
      <c r="J48" s="102">
        <v>475</v>
      </c>
      <c r="K48" s="103">
        <v>1039193.57</v>
      </c>
      <c r="L48" s="103">
        <v>2187.7800000000002</v>
      </c>
      <c r="M48" s="103">
        <v>2152.17</v>
      </c>
      <c r="N48" s="102">
        <v>0</v>
      </c>
      <c r="O48" s="103">
        <v>0</v>
      </c>
      <c r="P48" s="101">
        <v>0</v>
      </c>
      <c r="Q48" s="150" t="s">
        <v>438</v>
      </c>
    </row>
    <row r="49" spans="1:17" x14ac:dyDescent="0.25">
      <c r="A49" s="149" t="s">
        <v>494</v>
      </c>
      <c r="B49" s="102">
        <v>12161</v>
      </c>
      <c r="C49" s="103">
        <v>32807087.579999998</v>
      </c>
      <c r="D49" s="103">
        <v>2697.73</v>
      </c>
      <c r="E49" s="103">
        <v>2673.16</v>
      </c>
      <c r="F49" s="102">
        <v>34</v>
      </c>
      <c r="G49" s="103">
        <v>92603.08</v>
      </c>
      <c r="H49" s="103">
        <v>2723.62</v>
      </c>
      <c r="I49" s="103">
        <v>2692.3</v>
      </c>
      <c r="J49" s="102">
        <v>149</v>
      </c>
      <c r="K49" s="103">
        <v>406021.02</v>
      </c>
      <c r="L49" s="103">
        <v>2724.97</v>
      </c>
      <c r="M49" s="103">
        <v>2736.04</v>
      </c>
      <c r="N49" s="102">
        <v>0</v>
      </c>
      <c r="O49" s="103">
        <v>0</v>
      </c>
      <c r="P49" s="101">
        <v>0</v>
      </c>
      <c r="Q49" s="150" t="s">
        <v>438</v>
      </c>
    </row>
    <row r="50" spans="1:17" x14ac:dyDescent="0.25">
      <c r="A50" s="149" t="s">
        <v>495</v>
      </c>
      <c r="B50" s="102">
        <v>3356</v>
      </c>
      <c r="C50" s="103">
        <v>10770543.689999999</v>
      </c>
      <c r="D50" s="103">
        <v>3209.34</v>
      </c>
      <c r="E50" s="103">
        <v>3188.13</v>
      </c>
      <c r="F50" s="102">
        <v>5</v>
      </c>
      <c r="G50" s="103">
        <v>16032.98</v>
      </c>
      <c r="H50" s="103">
        <v>3206.6</v>
      </c>
      <c r="I50" s="103">
        <v>3111.24</v>
      </c>
      <c r="J50" s="102">
        <v>24</v>
      </c>
      <c r="K50" s="103">
        <v>75853.42</v>
      </c>
      <c r="L50" s="103">
        <v>3160.56</v>
      </c>
      <c r="M50" s="103">
        <v>3135.75</v>
      </c>
      <c r="N50" s="102">
        <v>0</v>
      </c>
      <c r="O50" s="103">
        <v>0</v>
      </c>
      <c r="P50" s="101">
        <v>0</v>
      </c>
      <c r="Q50" s="150" t="s">
        <v>438</v>
      </c>
    </row>
    <row r="51" spans="1:17" x14ac:dyDescent="0.25">
      <c r="A51" s="149" t="s">
        <v>496</v>
      </c>
      <c r="B51" s="102">
        <v>1417</v>
      </c>
      <c r="C51" s="103">
        <v>5257587.54</v>
      </c>
      <c r="D51" s="103">
        <v>3710.37</v>
      </c>
      <c r="E51" s="103">
        <v>3706.56</v>
      </c>
      <c r="F51" s="102">
        <v>3</v>
      </c>
      <c r="G51" s="103">
        <v>11483.54</v>
      </c>
      <c r="H51" s="103">
        <v>3827.85</v>
      </c>
      <c r="I51" s="103">
        <v>3899.65</v>
      </c>
      <c r="J51" s="102">
        <v>5</v>
      </c>
      <c r="K51" s="103">
        <v>18295.25</v>
      </c>
      <c r="L51" s="103">
        <v>3659.05</v>
      </c>
      <c r="M51" s="103">
        <v>3669.55</v>
      </c>
      <c r="N51" s="102">
        <v>0</v>
      </c>
      <c r="O51" s="103">
        <v>0</v>
      </c>
      <c r="P51" s="101">
        <v>0</v>
      </c>
      <c r="Q51" s="150" t="s">
        <v>438</v>
      </c>
    </row>
    <row r="52" spans="1:17" ht="15.75" thickBot="1" x14ac:dyDescent="0.3">
      <c r="A52" s="151" t="s">
        <v>497</v>
      </c>
      <c r="B52" s="152">
        <v>773</v>
      </c>
      <c r="C52" s="153">
        <v>3274423.78</v>
      </c>
      <c r="D52" s="153">
        <v>4235.99</v>
      </c>
      <c r="E52" s="153">
        <v>4103.34</v>
      </c>
      <c r="F52" s="152">
        <v>2</v>
      </c>
      <c r="G52" s="153">
        <v>9755.25</v>
      </c>
      <c r="H52" s="153">
        <v>4877.63</v>
      </c>
      <c r="I52" s="153">
        <v>4877.63</v>
      </c>
      <c r="J52" s="152">
        <v>6</v>
      </c>
      <c r="K52" s="153">
        <v>26787.08</v>
      </c>
      <c r="L52" s="153">
        <v>4464.51</v>
      </c>
      <c r="M52" s="153">
        <v>4339.3999999999996</v>
      </c>
      <c r="N52" s="152">
        <v>0</v>
      </c>
      <c r="O52" s="153">
        <v>0</v>
      </c>
      <c r="P52" s="154">
        <v>0</v>
      </c>
      <c r="Q52" s="155" t="s">
        <v>438</v>
      </c>
    </row>
    <row r="53" spans="1:17" ht="16.5" thickBot="1" x14ac:dyDescent="0.3">
      <c r="A53" s="145" t="s">
        <v>535</v>
      </c>
      <c r="B53" s="146">
        <v>1000879</v>
      </c>
      <c r="C53" s="147">
        <v>1143793795.9200001</v>
      </c>
      <c r="D53" s="147">
        <v>1142.79</v>
      </c>
      <c r="E53" s="147">
        <v>1131.26</v>
      </c>
      <c r="F53" s="146">
        <v>31775</v>
      </c>
      <c r="G53" s="147">
        <v>15297041.83</v>
      </c>
      <c r="H53" s="147">
        <v>481.42</v>
      </c>
      <c r="I53" s="147">
        <v>388.93</v>
      </c>
      <c r="J53" s="146">
        <v>111779</v>
      </c>
      <c r="K53" s="147">
        <v>77859131.75</v>
      </c>
      <c r="L53" s="147">
        <v>696.55</v>
      </c>
      <c r="M53" s="147">
        <v>601.44000000000005</v>
      </c>
      <c r="N53" s="146">
        <v>9173</v>
      </c>
      <c r="O53" s="147">
        <v>3293144.98</v>
      </c>
      <c r="P53" s="148">
        <v>359</v>
      </c>
      <c r="Q53" s="274">
        <v>387.9</v>
      </c>
    </row>
    <row r="55" spans="1:17" ht="15.75" x14ac:dyDescent="0.25">
      <c r="A55" s="432" t="s">
        <v>705</v>
      </c>
      <c r="B55" s="432"/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32"/>
      <c r="O55" s="432"/>
      <c r="P55" s="432"/>
      <c r="Q55" s="432"/>
    </row>
    <row r="56" spans="1:17" ht="15.75" thickBot="1" x14ac:dyDescent="0.3"/>
    <row r="57" spans="1:17" x14ac:dyDescent="0.25">
      <c r="A57" s="426" t="s">
        <v>18</v>
      </c>
      <c r="B57" s="428" t="s">
        <v>5</v>
      </c>
      <c r="C57" s="429"/>
      <c r="D57" s="429"/>
      <c r="E57" s="430"/>
      <c r="F57" s="428" t="s">
        <v>6</v>
      </c>
      <c r="G57" s="429"/>
      <c r="H57" s="429"/>
      <c r="I57" s="430"/>
      <c r="J57" s="428" t="s">
        <v>19</v>
      </c>
      <c r="K57" s="429"/>
      <c r="L57" s="429"/>
      <c r="M57" s="430"/>
      <c r="N57" s="428" t="s">
        <v>20</v>
      </c>
      <c r="O57" s="429"/>
      <c r="P57" s="429"/>
      <c r="Q57" s="431"/>
    </row>
    <row r="58" spans="1:17" ht="15.75" thickBot="1" x14ac:dyDescent="0.3">
      <c r="A58" s="427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17" x14ac:dyDescent="0.25">
      <c r="A59" s="331" t="s">
        <v>458</v>
      </c>
      <c r="B59" s="184">
        <v>12093</v>
      </c>
      <c r="C59" s="335">
        <v>749471.34</v>
      </c>
      <c r="D59" s="335">
        <v>61.98</v>
      </c>
      <c r="E59" s="335">
        <v>64.34</v>
      </c>
      <c r="F59" s="184">
        <v>6567</v>
      </c>
      <c r="G59" s="335">
        <v>419048.6</v>
      </c>
      <c r="H59" s="335">
        <v>63.81</v>
      </c>
      <c r="I59" s="335">
        <v>64.040000000000006</v>
      </c>
      <c r="J59" s="184">
        <v>424</v>
      </c>
      <c r="K59" s="335">
        <v>25092.61</v>
      </c>
      <c r="L59" s="335">
        <v>59.18</v>
      </c>
      <c r="M59" s="335">
        <v>60.9</v>
      </c>
      <c r="N59" s="184">
        <v>1475</v>
      </c>
      <c r="O59" s="335">
        <v>115966.14</v>
      </c>
      <c r="P59" s="335">
        <v>78.62</v>
      </c>
      <c r="Q59" s="337">
        <v>79.569999999999993</v>
      </c>
    </row>
    <row r="60" spans="1:17" x14ac:dyDescent="0.25">
      <c r="A60" s="332" t="s">
        <v>459</v>
      </c>
      <c r="B60" s="182">
        <v>12480</v>
      </c>
      <c r="C60" s="225">
        <v>1783899.29</v>
      </c>
      <c r="D60" s="225">
        <v>142.94</v>
      </c>
      <c r="E60" s="225">
        <v>138.59</v>
      </c>
      <c r="F60" s="182">
        <v>9341</v>
      </c>
      <c r="G60" s="225">
        <v>1475498.49</v>
      </c>
      <c r="H60" s="225">
        <v>157.96</v>
      </c>
      <c r="I60" s="225">
        <v>163.58000000000001</v>
      </c>
      <c r="J60" s="182">
        <v>365</v>
      </c>
      <c r="K60" s="225">
        <v>54204.63</v>
      </c>
      <c r="L60" s="225">
        <v>148.51</v>
      </c>
      <c r="M60" s="225">
        <v>148.13</v>
      </c>
      <c r="N60" s="182">
        <v>3252</v>
      </c>
      <c r="O60" s="225">
        <v>474990.51</v>
      </c>
      <c r="P60" s="225">
        <v>146.06</v>
      </c>
      <c r="Q60" s="338">
        <v>142.11000000000001</v>
      </c>
    </row>
    <row r="61" spans="1:17" x14ac:dyDescent="0.25">
      <c r="A61" s="332" t="s">
        <v>460</v>
      </c>
      <c r="B61" s="182">
        <v>7498</v>
      </c>
      <c r="C61" s="225">
        <v>1867973.7</v>
      </c>
      <c r="D61" s="225">
        <v>249.13</v>
      </c>
      <c r="E61" s="225">
        <v>248.32</v>
      </c>
      <c r="F61" s="182">
        <v>7036</v>
      </c>
      <c r="G61" s="225">
        <v>1753727.91</v>
      </c>
      <c r="H61" s="225">
        <v>249.25</v>
      </c>
      <c r="I61" s="225">
        <v>249.26</v>
      </c>
      <c r="J61" s="182">
        <v>2164</v>
      </c>
      <c r="K61" s="225">
        <v>577475.97</v>
      </c>
      <c r="L61" s="225">
        <v>266.86</v>
      </c>
      <c r="M61" s="225">
        <v>276.08</v>
      </c>
      <c r="N61" s="182">
        <v>1307</v>
      </c>
      <c r="O61" s="225">
        <v>325058.23</v>
      </c>
      <c r="P61" s="225">
        <v>248.71</v>
      </c>
      <c r="Q61" s="338">
        <v>243.82</v>
      </c>
    </row>
    <row r="62" spans="1:17" x14ac:dyDescent="0.25">
      <c r="A62" s="332" t="s">
        <v>461</v>
      </c>
      <c r="B62" s="182">
        <v>64539</v>
      </c>
      <c r="C62" s="225">
        <v>23640405.140000001</v>
      </c>
      <c r="D62" s="225">
        <v>366.3</v>
      </c>
      <c r="E62" s="225">
        <v>364.63</v>
      </c>
      <c r="F62" s="182">
        <v>41539</v>
      </c>
      <c r="G62" s="225">
        <v>15427364.550000001</v>
      </c>
      <c r="H62" s="225">
        <v>371.39</v>
      </c>
      <c r="I62" s="225">
        <v>372.26</v>
      </c>
      <c r="J62" s="182">
        <v>18751</v>
      </c>
      <c r="K62" s="225">
        <v>6803550.0700000003</v>
      </c>
      <c r="L62" s="225">
        <v>362.84</v>
      </c>
      <c r="M62" s="225">
        <v>364.63</v>
      </c>
      <c r="N62" s="182">
        <v>5136</v>
      </c>
      <c r="O62" s="225">
        <v>1967317.84</v>
      </c>
      <c r="P62" s="225">
        <v>383.04</v>
      </c>
      <c r="Q62" s="338">
        <v>387.9</v>
      </c>
    </row>
    <row r="63" spans="1:17" x14ac:dyDescent="0.25">
      <c r="A63" s="332" t="s">
        <v>462</v>
      </c>
      <c r="B63" s="182">
        <v>108799</v>
      </c>
      <c r="C63" s="225">
        <v>49794373.68</v>
      </c>
      <c r="D63" s="225">
        <v>457.67</v>
      </c>
      <c r="E63" s="225">
        <v>458.99</v>
      </c>
      <c r="F63" s="182">
        <v>64781</v>
      </c>
      <c r="G63" s="225">
        <v>29193552.5</v>
      </c>
      <c r="H63" s="225">
        <v>450.65</v>
      </c>
      <c r="I63" s="225">
        <v>447.41</v>
      </c>
      <c r="J63" s="182">
        <v>17864</v>
      </c>
      <c r="K63" s="225">
        <v>8107232.46</v>
      </c>
      <c r="L63" s="225">
        <v>453.83</v>
      </c>
      <c r="M63" s="225">
        <v>457.5</v>
      </c>
      <c r="N63" s="182">
        <v>0</v>
      </c>
      <c r="O63" s="225">
        <v>0</v>
      </c>
      <c r="P63" s="225">
        <v>0</v>
      </c>
      <c r="Q63" s="338" t="s">
        <v>438</v>
      </c>
    </row>
    <row r="64" spans="1:17" x14ac:dyDescent="0.25">
      <c r="A64" s="332" t="s">
        <v>463</v>
      </c>
      <c r="B64" s="182">
        <v>120377</v>
      </c>
      <c r="C64" s="225">
        <v>66151824.990000002</v>
      </c>
      <c r="D64" s="225">
        <v>549.54</v>
      </c>
      <c r="E64" s="225">
        <v>548.65</v>
      </c>
      <c r="F64" s="182">
        <v>50220</v>
      </c>
      <c r="G64" s="225">
        <v>27380803.390000001</v>
      </c>
      <c r="H64" s="225">
        <v>545.22</v>
      </c>
      <c r="I64" s="225">
        <v>543.42999999999995</v>
      </c>
      <c r="J64" s="182">
        <v>11019</v>
      </c>
      <c r="K64" s="225">
        <v>6029341.6100000003</v>
      </c>
      <c r="L64" s="225">
        <v>547.17999999999995</v>
      </c>
      <c r="M64" s="225">
        <v>546.1</v>
      </c>
      <c r="N64" s="182">
        <v>0</v>
      </c>
      <c r="O64" s="225">
        <v>0</v>
      </c>
      <c r="P64" s="225">
        <v>0</v>
      </c>
      <c r="Q64" s="338" t="s">
        <v>438</v>
      </c>
    </row>
    <row r="65" spans="1:17" x14ac:dyDescent="0.25">
      <c r="A65" s="332" t="s">
        <v>464</v>
      </c>
      <c r="B65" s="182">
        <v>82219</v>
      </c>
      <c r="C65" s="225">
        <v>53219931.149999999</v>
      </c>
      <c r="D65" s="225">
        <v>647.29</v>
      </c>
      <c r="E65" s="225">
        <v>645.54</v>
      </c>
      <c r="F65" s="182">
        <v>31944</v>
      </c>
      <c r="G65" s="225">
        <v>20710196.199999999</v>
      </c>
      <c r="H65" s="225">
        <v>648.33000000000004</v>
      </c>
      <c r="I65" s="225">
        <v>647.74</v>
      </c>
      <c r="J65" s="182">
        <v>4366</v>
      </c>
      <c r="K65" s="225">
        <v>2807031.42</v>
      </c>
      <c r="L65" s="225">
        <v>642.92999999999995</v>
      </c>
      <c r="M65" s="225">
        <v>638.79999999999995</v>
      </c>
      <c r="N65" s="182">
        <v>0</v>
      </c>
      <c r="O65" s="225">
        <v>0</v>
      </c>
      <c r="P65" s="225">
        <v>0</v>
      </c>
      <c r="Q65" s="338" t="s">
        <v>438</v>
      </c>
    </row>
    <row r="66" spans="1:17" x14ac:dyDescent="0.25">
      <c r="A66" s="332" t="s">
        <v>465</v>
      </c>
      <c r="B66" s="182">
        <v>56914</v>
      </c>
      <c r="C66" s="225">
        <v>42578286.340000004</v>
      </c>
      <c r="D66" s="225">
        <v>748.12</v>
      </c>
      <c r="E66" s="225">
        <v>746.88</v>
      </c>
      <c r="F66" s="182">
        <v>29346</v>
      </c>
      <c r="G66" s="225">
        <v>21984492.300000001</v>
      </c>
      <c r="H66" s="225">
        <v>749.15</v>
      </c>
      <c r="I66" s="225">
        <v>748.62</v>
      </c>
      <c r="J66" s="182">
        <v>5082</v>
      </c>
      <c r="K66" s="225">
        <v>3776685.87</v>
      </c>
      <c r="L66" s="225">
        <v>743.15</v>
      </c>
      <c r="M66" s="225">
        <v>736.3</v>
      </c>
      <c r="N66" s="182">
        <v>1880</v>
      </c>
      <c r="O66" s="225">
        <v>1391106.45</v>
      </c>
      <c r="P66" s="225">
        <v>739.95</v>
      </c>
      <c r="Q66" s="338">
        <v>736.3</v>
      </c>
    </row>
    <row r="67" spans="1:17" x14ac:dyDescent="0.25">
      <c r="A67" s="332" t="s">
        <v>466</v>
      </c>
      <c r="B67" s="182">
        <v>49923</v>
      </c>
      <c r="C67" s="225">
        <v>42425897</v>
      </c>
      <c r="D67" s="225">
        <v>849.83</v>
      </c>
      <c r="E67" s="225">
        <v>849.53</v>
      </c>
      <c r="F67" s="182">
        <v>25294</v>
      </c>
      <c r="G67" s="225">
        <v>21520303.670000002</v>
      </c>
      <c r="H67" s="225">
        <v>850.81</v>
      </c>
      <c r="I67" s="225">
        <v>852.68</v>
      </c>
      <c r="J67" s="182">
        <v>1733</v>
      </c>
      <c r="K67" s="225">
        <v>1468891.8</v>
      </c>
      <c r="L67" s="225">
        <v>847.6</v>
      </c>
      <c r="M67" s="225">
        <v>848.08</v>
      </c>
      <c r="N67" s="182">
        <v>0</v>
      </c>
      <c r="O67" s="225">
        <v>0</v>
      </c>
      <c r="P67" s="225">
        <v>0</v>
      </c>
      <c r="Q67" s="338" t="s">
        <v>438</v>
      </c>
    </row>
    <row r="68" spans="1:17" x14ac:dyDescent="0.25">
      <c r="A68" s="332" t="s">
        <v>467</v>
      </c>
      <c r="B68" s="182">
        <v>54570</v>
      </c>
      <c r="C68" s="225">
        <v>51807151.619999997</v>
      </c>
      <c r="D68" s="225">
        <v>949.37</v>
      </c>
      <c r="E68" s="225">
        <v>946.99</v>
      </c>
      <c r="F68" s="182">
        <v>25212</v>
      </c>
      <c r="G68" s="225">
        <v>23865688.300000001</v>
      </c>
      <c r="H68" s="225">
        <v>946.6</v>
      </c>
      <c r="I68" s="225">
        <v>943.87</v>
      </c>
      <c r="J68" s="182">
        <v>2730</v>
      </c>
      <c r="K68" s="225">
        <v>2640409.44</v>
      </c>
      <c r="L68" s="225">
        <v>967.18</v>
      </c>
      <c r="M68" s="225">
        <v>986.23</v>
      </c>
      <c r="N68" s="182">
        <v>0</v>
      </c>
      <c r="O68" s="225">
        <v>0</v>
      </c>
      <c r="P68" s="225">
        <v>0</v>
      </c>
      <c r="Q68" s="338" t="s">
        <v>438</v>
      </c>
    </row>
    <row r="69" spans="1:17" x14ac:dyDescent="0.25">
      <c r="A69" s="332" t="s">
        <v>445</v>
      </c>
      <c r="B69" s="182">
        <v>213655</v>
      </c>
      <c r="C69" s="225">
        <v>264970683.90000001</v>
      </c>
      <c r="D69" s="225">
        <v>1240.18</v>
      </c>
      <c r="E69" s="225">
        <v>1239.74</v>
      </c>
      <c r="F69" s="182">
        <v>52258</v>
      </c>
      <c r="G69" s="225">
        <v>62524548.5</v>
      </c>
      <c r="H69" s="225">
        <v>1196.46</v>
      </c>
      <c r="I69" s="225">
        <v>1174.1300000000001</v>
      </c>
      <c r="J69" s="182">
        <v>5772</v>
      </c>
      <c r="K69" s="225">
        <v>6993101.1799999997</v>
      </c>
      <c r="L69" s="225">
        <v>1211.56</v>
      </c>
      <c r="M69" s="225">
        <v>1198.98</v>
      </c>
      <c r="N69" s="182">
        <v>0</v>
      </c>
      <c r="O69" s="225">
        <v>0</v>
      </c>
      <c r="P69" s="225">
        <v>0</v>
      </c>
      <c r="Q69" s="338" t="s">
        <v>438</v>
      </c>
    </row>
    <row r="70" spans="1:17" x14ac:dyDescent="0.25">
      <c r="A70" s="332" t="s">
        <v>446</v>
      </c>
      <c r="B70" s="182">
        <v>73636</v>
      </c>
      <c r="C70" s="225">
        <v>123347629.66</v>
      </c>
      <c r="D70" s="225">
        <v>1675.1</v>
      </c>
      <c r="E70" s="225">
        <v>1644.16</v>
      </c>
      <c r="F70" s="182">
        <v>7575</v>
      </c>
      <c r="G70" s="225">
        <v>12597211.92</v>
      </c>
      <c r="H70" s="225">
        <v>1663</v>
      </c>
      <c r="I70" s="225">
        <v>1631.26</v>
      </c>
      <c r="J70" s="182">
        <v>563</v>
      </c>
      <c r="K70" s="225">
        <v>948799.34</v>
      </c>
      <c r="L70" s="225">
        <v>1685.26</v>
      </c>
      <c r="M70" s="225">
        <v>1650.77</v>
      </c>
      <c r="N70" s="182">
        <v>0</v>
      </c>
      <c r="O70" s="225">
        <v>0</v>
      </c>
      <c r="P70" s="225">
        <v>0</v>
      </c>
      <c r="Q70" s="338" t="s">
        <v>438</v>
      </c>
    </row>
    <row r="71" spans="1:17" x14ac:dyDescent="0.25">
      <c r="A71" s="332" t="s">
        <v>447</v>
      </c>
      <c r="B71" s="182">
        <v>17927</v>
      </c>
      <c r="C71" s="225">
        <v>39617254.560000002</v>
      </c>
      <c r="D71" s="225">
        <v>2209.92</v>
      </c>
      <c r="E71" s="225">
        <v>2190.64</v>
      </c>
      <c r="F71" s="182">
        <v>1076</v>
      </c>
      <c r="G71" s="225">
        <v>2348893.5499999998</v>
      </c>
      <c r="H71" s="225">
        <v>2182.9899999999998</v>
      </c>
      <c r="I71" s="225">
        <v>2155.09</v>
      </c>
      <c r="J71" s="182">
        <v>95</v>
      </c>
      <c r="K71" s="225">
        <v>205350.47</v>
      </c>
      <c r="L71" s="225">
        <v>2161.58</v>
      </c>
      <c r="M71" s="225">
        <v>2130.11</v>
      </c>
      <c r="N71" s="182">
        <v>0</v>
      </c>
      <c r="O71" s="225">
        <v>0</v>
      </c>
      <c r="P71" s="225">
        <v>0</v>
      </c>
      <c r="Q71" s="338" t="s">
        <v>438</v>
      </c>
    </row>
    <row r="72" spans="1:17" x14ac:dyDescent="0.25">
      <c r="A72" s="332" t="s">
        <v>494</v>
      </c>
      <c r="B72" s="182">
        <v>5174</v>
      </c>
      <c r="C72" s="225">
        <v>13917158.310000001</v>
      </c>
      <c r="D72" s="225">
        <v>2689.83</v>
      </c>
      <c r="E72" s="225">
        <v>2662.91</v>
      </c>
      <c r="F72" s="182">
        <v>281</v>
      </c>
      <c r="G72" s="225">
        <v>761112.13</v>
      </c>
      <c r="H72" s="225">
        <v>2708.58</v>
      </c>
      <c r="I72" s="225">
        <v>2689.85</v>
      </c>
      <c r="J72" s="182">
        <v>22</v>
      </c>
      <c r="K72" s="225">
        <v>60965.54</v>
      </c>
      <c r="L72" s="225">
        <v>2771.16</v>
      </c>
      <c r="M72" s="225">
        <v>2743.18</v>
      </c>
      <c r="N72" s="182">
        <v>0</v>
      </c>
      <c r="O72" s="225">
        <v>0</v>
      </c>
      <c r="P72" s="225">
        <v>0</v>
      </c>
      <c r="Q72" s="338" t="s">
        <v>438</v>
      </c>
    </row>
    <row r="73" spans="1:17" x14ac:dyDescent="0.25">
      <c r="A73" s="332" t="s">
        <v>495</v>
      </c>
      <c r="B73" s="182">
        <v>1410</v>
      </c>
      <c r="C73" s="225">
        <v>4516740.3600000003</v>
      </c>
      <c r="D73" s="225">
        <v>3203.36</v>
      </c>
      <c r="E73" s="225">
        <v>3177.39</v>
      </c>
      <c r="F73" s="182">
        <v>69</v>
      </c>
      <c r="G73" s="225">
        <v>220401.75</v>
      </c>
      <c r="H73" s="225">
        <v>3194.23</v>
      </c>
      <c r="I73" s="225">
        <v>3169.4</v>
      </c>
      <c r="J73" s="182">
        <v>3</v>
      </c>
      <c r="K73" s="225">
        <v>9620.24</v>
      </c>
      <c r="L73" s="225">
        <v>3206.75</v>
      </c>
      <c r="M73" s="225">
        <v>3172.14</v>
      </c>
      <c r="N73" s="182">
        <v>0</v>
      </c>
      <c r="O73" s="225">
        <v>0</v>
      </c>
      <c r="P73" s="225">
        <v>0</v>
      </c>
      <c r="Q73" s="338" t="s">
        <v>438</v>
      </c>
    </row>
    <row r="74" spans="1:17" x14ac:dyDescent="0.25">
      <c r="A74" s="332" t="s">
        <v>496</v>
      </c>
      <c r="B74" s="182">
        <v>456</v>
      </c>
      <c r="C74" s="225">
        <v>1697179.11</v>
      </c>
      <c r="D74" s="225">
        <v>3721.88</v>
      </c>
      <c r="E74" s="225">
        <v>3722.31</v>
      </c>
      <c r="F74" s="182">
        <v>6</v>
      </c>
      <c r="G74" s="225">
        <v>21803.279999999999</v>
      </c>
      <c r="H74" s="225">
        <v>3633.88</v>
      </c>
      <c r="I74" s="225">
        <v>3626.58</v>
      </c>
      <c r="J74" s="182">
        <v>1</v>
      </c>
      <c r="K74" s="225">
        <v>3619.66</v>
      </c>
      <c r="L74" s="225">
        <v>3619.66</v>
      </c>
      <c r="M74" s="225">
        <v>3619.66</v>
      </c>
      <c r="N74" s="182">
        <v>0</v>
      </c>
      <c r="O74" s="225">
        <v>0</v>
      </c>
      <c r="P74" s="225">
        <v>0</v>
      </c>
      <c r="Q74" s="338" t="s">
        <v>438</v>
      </c>
    </row>
    <row r="75" spans="1:17" ht="15.75" thickBot="1" x14ac:dyDescent="0.3">
      <c r="A75" s="333" t="s">
        <v>497</v>
      </c>
      <c r="B75" s="221">
        <v>323</v>
      </c>
      <c r="C75" s="336">
        <v>1390973.92</v>
      </c>
      <c r="D75" s="336">
        <v>4306.42</v>
      </c>
      <c r="E75" s="336">
        <v>4218.68</v>
      </c>
      <c r="F75" s="221">
        <v>9</v>
      </c>
      <c r="G75" s="336">
        <v>38735.9</v>
      </c>
      <c r="H75" s="336">
        <v>4303.99</v>
      </c>
      <c r="I75" s="336">
        <v>4091.6</v>
      </c>
      <c r="J75" s="221">
        <v>0</v>
      </c>
      <c r="K75" s="336">
        <v>0</v>
      </c>
      <c r="L75" s="336">
        <v>0</v>
      </c>
      <c r="M75" s="336" t="s">
        <v>438</v>
      </c>
      <c r="N75" s="221">
        <v>0</v>
      </c>
      <c r="O75" s="336">
        <v>0</v>
      </c>
      <c r="P75" s="336">
        <v>0</v>
      </c>
      <c r="Q75" s="339" t="s">
        <v>438</v>
      </c>
    </row>
    <row r="76" spans="1:17" ht="16.5" thickBot="1" x14ac:dyDescent="0.3">
      <c r="A76" s="145" t="s">
        <v>535</v>
      </c>
      <c r="B76" s="319">
        <v>881993</v>
      </c>
      <c r="C76" s="320">
        <v>783476834.07000005</v>
      </c>
      <c r="D76" s="318">
        <v>888.3</v>
      </c>
      <c r="E76" s="318">
        <v>755.14</v>
      </c>
      <c r="F76" s="319">
        <v>352554</v>
      </c>
      <c r="G76" s="320">
        <v>242243382.94</v>
      </c>
      <c r="H76" s="318">
        <v>687.11</v>
      </c>
      <c r="I76" s="318">
        <v>590.75</v>
      </c>
      <c r="J76" s="319">
        <v>70954</v>
      </c>
      <c r="K76" s="320">
        <v>40511372.310000002</v>
      </c>
      <c r="L76" s="318">
        <v>570.95000000000005</v>
      </c>
      <c r="M76" s="318">
        <v>482.88</v>
      </c>
      <c r="N76" s="319">
        <v>13050</v>
      </c>
      <c r="O76" s="320">
        <v>4274439.17</v>
      </c>
      <c r="P76" s="320">
        <v>327.54000000000002</v>
      </c>
      <c r="Q76" s="359">
        <v>387.9</v>
      </c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zoomScaleNormal="100" workbookViewId="0">
      <selection activeCell="M58" sqref="M58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6" t="s">
        <v>698</v>
      </c>
      <c r="B1" s="406"/>
      <c r="C1" s="406"/>
      <c r="D1" s="406"/>
      <c r="E1" s="406"/>
      <c r="F1" s="406"/>
      <c r="G1" s="406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3" t="s">
        <v>72</v>
      </c>
    </row>
    <row r="4" spans="1:7" x14ac:dyDescent="0.25">
      <c r="A4" s="86">
        <v>1</v>
      </c>
      <c r="B4" s="363" t="s">
        <v>258</v>
      </c>
      <c r="C4" s="369" t="s">
        <v>424</v>
      </c>
      <c r="D4" s="202" t="s">
        <v>438</v>
      </c>
      <c r="E4" s="202" t="s">
        <v>438</v>
      </c>
      <c r="F4" s="202">
        <v>2</v>
      </c>
      <c r="G4" s="364">
        <v>20</v>
      </c>
    </row>
    <row r="5" spans="1:7" x14ac:dyDescent="0.25">
      <c r="A5" s="52">
        <v>2</v>
      </c>
      <c r="B5" s="78" t="s">
        <v>647</v>
      </c>
      <c r="C5" s="234" t="s">
        <v>646</v>
      </c>
      <c r="D5" s="17" t="s">
        <v>438</v>
      </c>
      <c r="E5" s="17" t="s">
        <v>438</v>
      </c>
      <c r="F5" s="17">
        <v>1</v>
      </c>
      <c r="G5" s="137">
        <v>4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13</v>
      </c>
      <c r="F6" s="17">
        <v>196</v>
      </c>
      <c r="G6" s="137">
        <v>1154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3</v>
      </c>
      <c r="F7" s="17">
        <v>13</v>
      </c>
      <c r="G7" s="137">
        <v>150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16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10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3</v>
      </c>
      <c r="G14" s="137">
        <v>40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26</v>
      </c>
      <c r="G16" s="137">
        <v>84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>
        <v>1</v>
      </c>
      <c r="F17" s="17">
        <v>70</v>
      </c>
      <c r="G17" s="137">
        <v>308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37</v>
      </c>
      <c r="G18" s="137">
        <v>158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17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18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45</v>
      </c>
      <c r="G23" s="137">
        <v>302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667</v>
      </c>
      <c r="C26" s="78" t="s">
        <v>668</v>
      </c>
      <c r="D26" s="17" t="s">
        <v>438</v>
      </c>
      <c r="E26" s="17" t="s">
        <v>438</v>
      </c>
      <c r="F26" s="17">
        <v>2</v>
      </c>
      <c r="G26" s="137">
        <v>19</v>
      </c>
    </row>
    <row r="27" spans="1:7" x14ac:dyDescent="0.25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14</v>
      </c>
      <c r="G27" s="137">
        <v>33</v>
      </c>
    </row>
    <row r="28" spans="1:7" x14ac:dyDescent="0.25">
      <c r="A28" s="52">
        <v>25</v>
      </c>
      <c r="B28" s="78" t="s">
        <v>276</v>
      </c>
      <c r="C28" s="78" t="s">
        <v>515</v>
      </c>
      <c r="D28" s="17" t="s">
        <v>438</v>
      </c>
      <c r="E28" s="17">
        <v>1</v>
      </c>
      <c r="F28" s="17">
        <v>10</v>
      </c>
      <c r="G28" s="137">
        <v>87</v>
      </c>
    </row>
    <row r="29" spans="1:7" x14ac:dyDescent="0.25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4</v>
      </c>
      <c r="G29" s="137">
        <v>33</v>
      </c>
    </row>
    <row r="30" spans="1:7" x14ac:dyDescent="0.25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25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2</v>
      </c>
      <c r="G31" s="137">
        <v>3</v>
      </c>
    </row>
    <row r="32" spans="1:7" x14ac:dyDescent="0.25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174</v>
      </c>
      <c r="G32" s="137">
        <v>889</v>
      </c>
    </row>
    <row r="33" spans="1:7" x14ac:dyDescent="0.25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16</v>
      </c>
    </row>
    <row r="34" spans="1:7" x14ac:dyDescent="0.25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25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 t="s">
        <v>438</v>
      </c>
      <c r="G35" s="137">
        <v>18</v>
      </c>
    </row>
    <row r="36" spans="1:7" x14ac:dyDescent="0.25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1</v>
      </c>
    </row>
    <row r="37" spans="1:7" x14ac:dyDescent="0.25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25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25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21</v>
      </c>
      <c r="G39" s="137">
        <v>64</v>
      </c>
    </row>
    <row r="40" spans="1:7" x14ac:dyDescent="0.25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4</v>
      </c>
      <c r="G40" s="137">
        <v>64</v>
      </c>
    </row>
    <row r="41" spans="1:7" x14ac:dyDescent="0.25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3</v>
      </c>
    </row>
    <row r="42" spans="1:7" x14ac:dyDescent="0.25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25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25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25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25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21</v>
      </c>
    </row>
    <row r="47" spans="1:7" x14ac:dyDescent="0.25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25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4</v>
      </c>
    </row>
    <row r="49" spans="1:7" x14ac:dyDescent="0.25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25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25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19</v>
      </c>
    </row>
    <row r="52" spans="1:7" x14ac:dyDescent="0.25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25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4</v>
      </c>
    </row>
    <row r="54" spans="1:7" x14ac:dyDescent="0.25">
      <c r="A54" s="52">
        <v>51</v>
      </c>
      <c r="B54" s="78" t="s">
        <v>298</v>
      </c>
      <c r="C54" s="78" t="s">
        <v>65</v>
      </c>
      <c r="D54" s="17" t="s">
        <v>438</v>
      </c>
      <c r="E54" s="17">
        <v>3</v>
      </c>
      <c r="F54" s="17">
        <v>13</v>
      </c>
      <c r="G54" s="137">
        <v>98</v>
      </c>
    </row>
    <row r="55" spans="1:7" x14ac:dyDescent="0.25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27</v>
      </c>
    </row>
    <row r="56" spans="1:7" x14ac:dyDescent="0.25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9</v>
      </c>
    </row>
    <row r="57" spans="1:7" x14ac:dyDescent="0.25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180</v>
      </c>
      <c r="G57" s="137">
        <v>1049</v>
      </c>
    </row>
    <row r="58" spans="1:7" x14ac:dyDescent="0.25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70">
        <v>27</v>
      </c>
    </row>
    <row r="59" spans="1:7" x14ac:dyDescent="0.25">
      <c r="A59" s="52">
        <v>56</v>
      </c>
      <c r="B59" s="7" t="s">
        <v>303</v>
      </c>
      <c r="C59" s="7" t="s">
        <v>73</v>
      </c>
      <c r="D59" s="7" t="s">
        <v>438</v>
      </c>
      <c r="E59" s="7">
        <v>3</v>
      </c>
      <c r="F59" s="7">
        <v>13</v>
      </c>
      <c r="G59" s="370">
        <v>82</v>
      </c>
    </row>
    <row r="60" spans="1:7" ht="16.5" thickBot="1" x14ac:dyDescent="0.3">
      <c r="A60" s="371"/>
      <c r="B60" s="372"/>
      <c r="C60" s="372" t="s">
        <v>537</v>
      </c>
      <c r="D60" s="372">
        <f>SUM(D4:D59)</f>
        <v>30</v>
      </c>
      <c r="E60" s="372">
        <f>SUM(E4:E59)</f>
        <v>63</v>
      </c>
      <c r="F60" s="372">
        <f>SUM(F4:F59)</f>
        <v>856</v>
      </c>
      <c r="G60" s="290">
        <f>SUM(G4:G59)</f>
        <v>4886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5"/>
  <sheetViews>
    <sheetView zoomScaleNormal="100" workbookViewId="0">
      <selection activeCell="K25" sqref="K25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</cols>
  <sheetData>
    <row r="1" spans="1:5" s="2" customFormat="1" ht="15.75" x14ac:dyDescent="0.25">
      <c r="A1" s="406" t="s">
        <v>699</v>
      </c>
      <c r="B1" s="406"/>
      <c r="C1" s="406"/>
      <c r="D1" s="406"/>
      <c r="E1" s="406"/>
    </row>
    <row r="3" spans="1:5" x14ac:dyDescent="0.25">
      <c r="A3" s="2" t="s">
        <v>304</v>
      </c>
    </row>
    <row r="4" spans="1:5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5" s="2" customFormat="1" x14ac:dyDescent="0.25">
      <c r="A5" s="1" t="s">
        <v>13</v>
      </c>
      <c r="B5" s="3"/>
      <c r="C5" s="4"/>
      <c r="D5" s="4"/>
      <c r="E5" s="1"/>
    </row>
    <row r="6" spans="1:5" x14ac:dyDescent="0.25">
      <c r="A6" s="5" t="s">
        <v>5</v>
      </c>
      <c r="B6" s="6">
        <v>996225</v>
      </c>
      <c r="C6" s="13">
        <v>1235579454.79</v>
      </c>
      <c r="D6" s="13">
        <v>1240.26</v>
      </c>
      <c r="E6" s="22">
        <v>1203.78</v>
      </c>
    </row>
    <row r="7" spans="1:5" x14ac:dyDescent="0.25">
      <c r="A7" s="237" t="s">
        <v>613</v>
      </c>
      <c r="B7" s="6">
        <v>4654</v>
      </c>
      <c r="C7" s="13">
        <v>1819953.86</v>
      </c>
      <c r="D7" s="13">
        <v>391.05</v>
      </c>
      <c r="E7" s="22">
        <v>387.9</v>
      </c>
    </row>
    <row r="8" spans="1:5" x14ac:dyDescent="0.25">
      <c r="A8" s="1" t="s">
        <v>6</v>
      </c>
      <c r="B8" s="6">
        <v>31775</v>
      </c>
      <c r="C8" s="13">
        <v>16199738.83</v>
      </c>
      <c r="D8" s="13">
        <v>509.83</v>
      </c>
      <c r="E8" s="22">
        <v>413.76</v>
      </c>
    </row>
    <row r="9" spans="1:5" x14ac:dyDescent="0.25">
      <c r="A9" s="1" t="s">
        <v>45</v>
      </c>
      <c r="B9" s="6">
        <v>111779</v>
      </c>
      <c r="C9" s="13">
        <v>82304151.689999998</v>
      </c>
      <c r="D9" s="13">
        <v>736.31</v>
      </c>
      <c r="E9" s="22">
        <v>638.16999999999996</v>
      </c>
    </row>
    <row r="10" spans="1:5" x14ac:dyDescent="0.25">
      <c r="A10" s="1" t="s">
        <v>8</v>
      </c>
      <c r="B10" s="6">
        <v>9173</v>
      </c>
      <c r="C10" s="13">
        <v>3369071.27</v>
      </c>
      <c r="D10" s="13">
        <v>367.28</v>
      </c>
      <c r="E10" s="22">
        <v>387.9</v>
      </c>
    </row>
    <row r="11" spans="1:5" ht="15.75" x14ac:dyDescent="0.25">
      <c r="A11" s="45" t="s">
        <v>10</v>
      </c>
      <c r="B11" s="47">
        <f t="shared" ref="B11:C11" si="0">SUM(B6:B10)</f>
        <v>1153606</v>
      </c>
      <c r="C11" s="49">
        <f t="shared" si="0"/>
        <v>1339272370.4399998</v>
      </c>
      <c r="D11" s="49"/>
      <c r="E11" s="49"/>
    </row>
    <row r="13" spans="1:5" x14ac:dyDescent="0.25">
      <c r="A13" s="2" t="s">
        <v>305</v>
      </c>
    </row>
    <row r="14" spans="1:5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</row>
    <row r="15" spans="1:5" s="2" customFormat="1" x14ac:dyDescent="0.25">
      <c r="A15" s="1" t="s">
        <v>13</v>
      </c>
      <c r="B15" s="3"/>
      <c r="C15" s="4"/>
      <c r="D15" s="4"/>
      <c r="E15" s="1"/>
    </row>
    <row r="16" spans="1:5" x14ac:dyDescent="0.25">
      <c r="A16" s="5" t="s">
        <v>5</v>
      </c>
      <c r="B16" s="6">
        <v>869822</v>
      </c>
      <c r="C16" s="13">
        <v>835205358.91999996</v>
      </c>
      <c r="D16" s="13">
        <v>960.2</v>
      </c>
      <c r="E16" s="7">
        <v>813.69</v>
      </c>
    </row>
    <row r="17" spans="1:5" x14ac:dyDescent="0.25">
      <c r="A17" s="237" t="s">
        <v>613</v>
      </c>
      <c r="B17" s="6">
        <v>12171</v>
      </c>
      <c r="C17" s="13">
        <v>4750668</v>
      </c>
      <c r="D17" s="13">
        <v>390.33</v>
      </c>
      <c r="E17" s="7">
        <v>387.9</v>
      </c>
    </row>
    <row r="18" spans="1:5" x14ac:dyDescent="0.25">
      <c r="A18" s="1" t="s">
        <v>6</v>
      </c>
      <c r="B18" s="6">
        <v>352554</v>
      </c>
      <c r="C18" s="13">
        <v>257193478.94</v>
      </c>
      <c r="D18" s="13">
        <v>729.52</v>
      </c>
      <c r="E18" s="7">
        <v>627.4</v>
      </c>
    </row>
    <row r="19" spans="1:5" x14ac:dyDescent="0.25">
      <c r="A19" s="1" t="s">
        <v>45</v>
      </c>
      <c r="B19" s="6">
        <v>70954</v>
      </c>
      <c r="C19" s="13">
        <v>42712555.689999998</v>
      </c>
      <c r="D19" s="13">
        <v>601.98</v>
      </c>
      <c r="E19" s="7">
        <v>513.59</v>
      </c>
    </row>
    <row r="20" spans="1:5" x14ac:dyDescent="0.25">
      <c r="A20" s="1" t="s">
        <v>8</v>
      </c>
      <c r="B20" s="6">
        <v>13050</v>
      </c>
      <c r="C20" s="13">
        <v>4358045.12</v>
      </c>
      <c r="D20" s="13">
        <v>333.95</v>
      </c>
      <c r="E20" s="232">
        <v>387.9</v>
      </c>
    </row>
    <row r="21" spans="1:5" ht="15.75" x14ac:dyDescent="0.25">
      <c r="A21" s="45" t="s">
        <v>10</v>
      </c>
      <c r="B21" s="47">
        <f t="shared" ref="B21:C21" si="1">SUM(B16:B20)</f>
        <v>1318551</v>
      </c>
      <c r="C21" s="49">
        <f t="shared" si="1"/>
        <v>1144220106.6699998</v>
      </c>
      <c r="D21" s="49"/>
      <c r="E21" s="49"/>
    </row>
    <row r="22" spans="1:5" x14ac:dyDescent="0.25">
      <c r="B22" s="8"/>
    </row>
    <row r="23" spans="1:5" x14ac:dyDescent="0.25">
      <c r="A23" s="2" t="s">
        <v>306</v>
      </c>
    </row>
    <row r="24" spans="1:5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</row>
    <row r="25" spans="1:5" s="2" customFormat="1" x14ac:dyDescent="0.25">
      <c r="A25" s="1" t="s">
        <v>13</v>
      </c>
      <c r="B25" s="3"/>
      <c r="C25" s="4"/>
      <c r="D25" s="4"/>
      <c r="E25" s="1"/>
    </row>
    <row r="26" spans="1:5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</row>
    <row r="27" spans="1:5" x14ac:dyDescent="0.25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5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</row>
    <row r="29" spans="1:5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</row>
    <row r="30" spans="1:5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5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M69"/>
  <sheetViews>
    <sheetView workbookViewId="0">
      <selection activeCell="L71" sqref="L71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2" customFormat="1" ht="15.75" x14ac:dyDescent="0.25">
      <c r="A1" s="406" t="s">
        <v>700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1" t="s">
        <v>18</v>
      </c>
      <c r="B3" s="423" t="s">
        <v>5</v>
      </c>
      <c r="C3" s="424"/>
      <c r="D3" s="424"/>
      <c r="E3" s="423" t="s">
        <v>6</v>
      </c>
      <c r="F3" s="424"/>
      <c r="G3" s="424"/>
      <c r="H3" s="423" t="s">
        <v>19</v>
      </c>
      <c r="I3" s="424"/>
      <c r="J3" s="424"/>
      <c r="K3" s="423" t="s">
        <v>20</v>
      </c>
      <c r="L3" s="424"/>
      <c r="M3" s="424"/>
    </row>
    <row r="4" spans="1:13" x14ac:dyDescent="0.25">
      <c r="A4" s="422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253780</v>
      </c>
      <c r="C5" s="30"/>
      <c r="D5" s="31">
        <v>358.48</v>
      </c>
      <c r="E5" s="30">
        <v>128428</v>
      </c>
      <c r="F5" s="30"/>
      <c r="G5" s="31">
        <v>361.6</v>
      </c>
      <c r="H5" s="30">
        <v>66887</v>
      </c>
      <c r="I5" s="30"/>
      <c r="J5" s="31">
        <v>400.92</v>
      </c>
      <c r="K5" s="30">
        <v>18656</v>
      </c>
      <c r="L5" s="30"/>
      <c r="M5" s="31">
        <v>264.27999999999997</v>
      </c>
    </row>
    <row r="6" spans="1:13" x14ac:dyDescent="0.25">
      <c r="A6" s="7" t="s">
        <v>80</v>
      </c>
      <c r="B6" s="30">
        <v>677195</v>
      </c>
      <c r="C6" s="6"/>
      <c r="D6" s="31">
        <v>721.8</v>
      </c>
      <c r="E6" s="30">
        <v>178947</v>
      </c>
      <c r="F6" s="6"/>
      <c r="G6" s="31">
        <v>704.55</v>
      </c>
      <c r="H6" s="30">
        <v>85667</v>
      </c>
      <c r="I6" s="6"/>
      <c r="J6" s="31">
        <v>686.73</v>
      </c>
      <c r="K6" s="30">
        <v>3565</v>
      </c>
      <c r="L6" s="6"/>
      <c r="M6" s="31">
        <v>783.76</v>
      </c>
    </row>
    <row r="7" spans="1:13" x14ac:dyDescent="0.25">
      <c r="A7" s="7" t="s">
        <v>23</v>
      </c>
      <c r="B7" s="30">
        <v>525122</v>
      </c>
      <c r="C7" s="6"/>
      <c r="D7" s="31">
        <v>1257.3900000000001</v>
      </c>
      <c r="E7" s="30">
        <v>62464</v>
      </c>
      <c r="F7" s="6"/>
      <c r="G7" s="31">
        <v>1195.28</v>
      </c>
      <c r="H7" s="30">
        <v>24978</v>
      </c>
      <c r="I7" s="6"/>
      <c r="J7" s="31">
        <v>1192.68</v>
      </c>
      <c r="K7" s="30">
        <v>2</v>
      </c>
      <c r="L7" s="6"/>
      <c r="M7" s="31">
        <v>1330.04</v>
      </c>
    </row>
    <row r="8" spans="1:13" x14ac:dyDescent="0.25">
      <c r="A8" s="7" t="s">
        <v>24</v>
      </c>
      <c r="B8" s="30">
        <v>292333</v>
      </c>
      <c r="C8" s="6"/>
      <c r="D8" s="31">
        <v>1694.67</v>
      </c>
      <c r="E8" s="30">
        <v>11715</v>
      </c>
      <c r="F8" s="6"/>
      <c r="G8" s="31">
        <v>1663.63</v>
      </c>
      <c r="H8" s="30">
        <v>4043</v>
      </c>
      <c r="I8" s="6"/>
      <c r="J8" s="31">
        <v>1688.74</v>
      </c>
      <c r="K8" s="30">
        <v>0</v>
      </c>
      <c r="L8" s="6"/>
      <c r="M8" s="31">
        <v>0</v>
      </c>
    </row>
    <row r="9" spans="1:13" x14ac:dyDescent="0.25">
      <c r="A9" s="7" t="s">
        <v>25</v>
      </c>
      <c r="B9" s="30">
        <v>80961</v>
      </c>
      <c r="C9" s="6"/>
      <c r="D9" s="31">
        <v>2204.9699999999998</v>
      </c>
      <c r="E9" s="30">
        <v>1970</v>
      </c>
      <c r="F9" s="6"/>
      <c r="G9" s="31">
        <v>2192.5300000000002</v>
      </c>
      <c r="H9" s="30">
        <v>847</v>
      </c>
      <c r="I9" s="6"/>
      <c r="J9" s="31">
        <v>2186.29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20432</v>
      </c>
      <c r="C10" s="6"/>
      <c r="D10" s="31">
        <v>2616.09</v>
      </c>
      <c r="E10" s="30">
        <v>330</v>
      </c>
      <c r="F10" s="6"/>
      <c r="G10" s="31">
        <v>2607.81</v>
      </c>
      <c r="H10" s="30">
        <v>128</v>
      </c>
      <c r="I10" s="6"/>
      <c r="J10" s="31">
        <v>2606.3000000000002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12205</v>
      </c>
      <c r="C11" s="6"/>
      <c r="D11" s="31">
        <v>2863.71</v>
      </c>
      <c r="E11" s="30">
        <v>183</v>
      </c>
      <c r="F11" s="6"/>
      <c r="G11" s="31">
        <v>2852.29</v>
      </c>
      <c r="H11" s="30">
        <v>107</v>
      </c>
      <c r="I11" s="6"/>
      <c r="J11" s="31">
        <v>2848.18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7482</v>
      </c>
      <c r="C12" s="6"/>
      <c r="D12" s="31">
        <v>3114.78</v>
      </c>
      <c r="E12" s="30">
        <v>97</v>
      </c>
      <c r="F12" s="6"/>
      <c r="G12" s="31">
        <v>3113.62</v>
      </c>
      <c r="H12" s="30">
        <v>38</v>
      </c>
      <c r="I12" s="6"/>
      <c r="J12" s="31">
        <v>3114.4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4500</v>
      </c>
      <c r="C13" s="6"/>
      <c r="D13" s="31">
        <v>3365.71</v>
      </c>
      <c r="E13" s="30">
        <v>78</v>
      </c>
      <c r="F13" s="6"/>
      <c r="G13" s="31">
        <v>3381.29</v>
      </c>
      <c r="H13" s="30">
        <v>16</v>
      </c>
      <c r="I13" s="6"/>
      <c r="J13" s="31">
        <v>3372.78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2871</v>
      </c>
      <c r="C14" s="6"/>
      <c r="D14" s="31">
        <v>3615.97</v>
      </c>
      <c r="E14" s="30">
        <v>54</v>
      </c>
      <c r="F14" s="6"/>
      <c r="G14" s="31">
        <v>3597.36</v>
      </c>
      <c r="H14" s="30">
        <v>9</v>
      </c>
      <c r="I14" s="6"/>
      <c r="J14" s="31">
        <v>3575.64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1823</v>
      </c>
      <c r="C15" s="6"/>
      <c r="D15" s="31">
        <v>3864.04</v>
      </c>
      <c r="E15" s="30">
        <v>31</v>
      </c>
      <c r="F15" s="6"/>
      <c r="G15" s="31">
        <v>3863.23</v>
      </c>
      <c r="H15" s="30">
        <v>6</v>
      </c>
      <c r="I15" s="6"/>
      <c r="J15" s="31">
        <v>3876.19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1304</v>
      </c>
      <c r="C16" s="6"/>
      <c r="D16" s="31">
        <v>4129.09</v>
      </c>
      <c r="E16" s="30">
        <v>16</v>
      </c>
      <c r="F16" s="6"/>
      <c r="G16" s="31">
        <v>4119.22</v>
      </c>
      <c r="H16" s="30">
        <v>1</v>
      </c>
      <c r="I16" s="6"/>
      <c r="J16" s="31">
        <v>4019.49</v>
      </c>
      <c r="K16" s="30">
        <v>0</v>
      </c>
      <c r="L16" s="6"/>
      <c r="M16" s="31">
        <v>0</v>
      </c>
    </row>
    <row r="17" spans="1:13" x14ac:dyDescent="0.25">
      <c r="A17" s="7" t="s">
        <v>89</v>
      </c>
      <c r="B17" s="30">
        <v>838</v>
      </c>
      <c r="C17" s="6"/>
      <c r="D17" s="31">
        <v>4374.3100000000004</v>
      </c>
      <c r="E17" s="30">
        <v>7</v>
      </c>
      <c r="F17" s="6"/>
      <c r="G17" s="31">
        <v>4400.46</v>
      </c>
      <c r="H17" s="30">
        <v>1</v>
      </c>
      <c r="I17" s="6"/>
      <c r="J17" s="31">
        <v>4262.1499999999996</v>
      </c>
      <c r="K17" s="30">
        <v>0</v>
      </c>
      <c r="L17" s="6"/>
      <c r="M17" s="31">
        <v>0</v>
      </c>
    </row>
    <row r="18" spans="1:13" x14ac:dyDescent="0.25">
      <c r="A18" s="7" t="s">
        <v>90</v>
      </c>
      <c r="B18" s="30">
        <v>692</v>
      </c>
      <c r="C18" s="6"/>
      <c r="D18" s="31">
        <v>4613.5</v>
      </c>
      <c r="E18" s="30">
        <v>4</v>
      </c>
      <c r="F18" s="6"/>
      <c r="G18" s="31">
        <v>4597.3599999999997</v>
      </c>
      <c r="H18" s="30">
        <v>1</v>
      </c>
      <c r="I18" s="6"/>
      <c r="J18" s="31">
        <v>4640.22</v>
      </c>
      <c r="K18" s="30">
        <v>0</v>
      </c>
      <c r="L18" s="6"/>
      <c r="M18" s="31">
        <v>0</v>
      </c>
    </row>
    <row r="19" spans="1:13" x14ac:dyDescent="0.25">
      <c r="A19" s="7" t="s">
        <v>91</v>
      </c>
      <c r="B19" s="30">
        <v>607</v>
      </c>
      <c r="C19" s="6"/>
      <c r="D19" s="31">
        <v>4890.7</v>
      </c>
      <c r="E19" s="30">
        <v>3</v>
      </c>
      <c r="F19" s="6"/>
      <c r="G19" s="31">
        <v>4873.7299999999996</v>
      </c>
      <c r="H19" s="30">
        <v>1</v>
      </c>
      <c r="I19" s="6"/>
      <c r="J19" s="31">
        <v>4928.28</v>
      </c>
      <c r="K19" s="30">
        <v>0</v>
      </c>
      <c r="L19" s="6"/>
      <c r="M19" s="31">
        <v>0</v>
      </c>
    </row>
    <row r="20" spans="1:13" x14ac:dyDescent="0.25">
      <c r="A20" s="7" t="s">
        <v>92</v>
      </c>
      <c r="B20" s="30">
        <v>393</v>
      </c>
      <c r="C20" s="6"/>
      <c r="D20" s="31">
        <v>5102.8900000000003</v>
      </c>
      <c r="E20" s="30">
        <v>0</v>
      </c>
      <c r="F20" s="6"/>
      <c r="G20" s="31">
        <v>0</v>
      </c>
      <c r="H20" s="30">
        <v>2</v>
      </c>
      <c r="I20" s="6"/>
      <c r="J20" s="31">
        <v>5117.9799999999996</v>
      </c>
      <c r="K20" s="30">
        <v>0</v>
      </c>
      <c r="L20" s="6"/>
      <c r="M20" s="31">
        <v>0</v>
      </c>
    </row>
    <row r="21" spans="1:13" x14ac:dyDescent="0.25">
      <c r="A21" s="7" t="s">
        <v>93</v>
      </c>
      <c r="B21" s="30">
        <v>176</v>
      </c>
      <c r="C21" s="6"/>
      <c r="D21" s="31">
        <v>5353.83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3" x14ac:dyDescent="0.25">
      <c r="A22" s="7" t="s">
        <v>94</v>
      </c>
      <c r="B22" s="30">
        <v>158</v>
      </c>
      <c r="C22" s="6"/>
      <c r="D22" s="31">
        <v>5890.38</v>
      </c>
      <c r="E22" s="30">
        <v>2</v>
      </c>
      <c r="F22" s="6"/>
      <c r="G22" s="31">
        <v>6605.61</v>
      </c>
      <c r="H22" s="30">
        <v>1</v>
      </c>
      <c r="I22" s="6"/>
      <c r="J22" s="31">
        <v>6148.49</v>
      </c>
      <c r="K22" s="30">
        <v>0</v>
      </c>
      <c r="L22" s="6"/>
      <c r="M22" s="31">
        <v>0</v>
      </c>
    </row>
    <row r="23" spans="1:13" ht="15.75" x14ac:dyDescent="0.25">
      <c r="A23" s="45" t="s">
        <v>10</v>
      </c>
      <c r="B23" s="47">
        <f>SUM(B5:B22)</f>
        <v>1882872</v>
      </c>
      <c r="C23" s="47"/>
      <c r="D23" s="48"/>
      <c r="E23" s="47">
        <f>SUM(E5:E22)</f>
        <v>384329</v>
      </c>
      <c r="F23" s="47"/>
      <c r="G23" s="48"/>
      <c r="H23" s="47">
        <f>SUM(H5:H22)</f>
        <v>182733</v>
      </c>
      <c r="I23" s="47"/>
      <c r="J23" s="50"/>
      <c r="K23" s="51">
        <f>SUM(K5:K22)</f>
        <v>22223</v>
      </c>
      <c r="L23" s="47"/>
      <c r="M23" s="48"/>
    </row>
    <row r="26" spans="1:13" x14ac:dyDescent="0.25">
      <c r="A26" s="421" t="s">
        <v>18</v>
      </c>
      <c r="B26" s="423" t="s">
        <v>5</v>
      </c>
      <c r="C26" s="424"/>
      <c r="D26" s="424"/>
      <c r="E26" s="423" t="s">
        <v>6</v>
      </c>
      <c r="F26" s="424"/>
      <c r="G26" s="424"/>
      <c r="H26" s="423" t="s">
        <v>19</v>
      </c>
      <c r="I26" s="424"/>
      <c r="J26" s="424"/>
      <c r="K26" s="423" t="s">
        <v>20</v>
      </c>
      <c r="L26" s="424"/>
      <c r="M26" s="424"/>
    </row>
    <row r="27" spans="1:13" x14ac:dyDescent="0.25">
      <c r="A27" s="422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3" x14ac:dyDescent="0.25">
      <c r="A28" s="14" t="s">
        <v>458</v>
      </c>
      <c r="B28" s="30">
        <v>26385</v>
      </c>
      <c r="C28" s="31">
        <v>1584538.38</v>
      </c>
      <c r="D28" s="31">
        <v>60.05</v>
      </c>
      <c r="E28" s="30">
        <v>7199</v>
      </c>
      <c r="F28" s="31">
        <v>466830.58</v>
      </c>
      <c r="G28" s="31">
        <v>64.849999999999994</v>
      </c>
      <c r="H28" s="30">
        <v>1141</v>
      </c>
      <c r="I28" s="31">
        <v>67583.61</v>
      </c>
      <c r="J28" s="31">
        <v>59.23</v>
      </c>
      <c r="K28" s="30">
        <v>2753</v>
      </c>
      <c r="L28" s="31">
        <v>211674.57</v>
      </c>
      <c r="M28" s="31">
        <v>76.89</v>
      </c>
    </row>
    <row r="29" spans="1:13" x14ac:dyDescent="0.25">
      <c r="A29" s="14" t="s">
        <v>459</v>
      </c>
      <c r="B29" s="30">
        <v>21869</v>
      </c>
      <c r="C29" s="31">
        <v>3121211.62</v>
      </c>
      <c r="D29" s="31">
        <v>142.72</v>
      </c>
      <c r="E29" s="30">
        <v>11386</v>
      </c>
      <c r="F29" s="31">
        <v>1777929.48</v>
      </c>
      <c r="G29" s="31">
        <v>156.15</v>
      </c>
      <c r="H29" s="30">
        <v>978</v>
      </c>
      <c r="I29" s="31">
        <v>143091.57999999999</v>
      </c>
      <c r="J29" s="31">
        <v>146.31</v>
      </c>
      <c r="K29" s="30">
        <v>4793</v>
      </c>
      <c r="L29" s="31">
        <v>711737.33</v>
      </c>
      <c r="M29" s="31">
        <v>148.5</v>
      </c>
    </row>
    <row r="30" spans="1:13" x14ac:dyDescent="0.25">
      <c r="A30" s="14" t="s">
        <v>460</v>
      </c>
      <c r="B30" s="30">
        <v>12152</v>
      </c>
      <c r="C30" s="31">
        <v>3008511.26</v>
      </c>
      <c r="D30" s="31">
        <v>247.57</v>
      </c>
      <c r="E30" s="30">
        <v>11873</v>
      </c>
      <c r="F30" s="31">
        <v>2808889.52</v>
      </c>
      <c r="G30" s="31">
        <v>236.58</v>
      </c>
      <c r="H30" s="30">
        <v>2486</v>
      </c>
      <c r="I30" s="31">
        <v>656962.56000000006</v>
      </c>
      <c r="J30" s="31">
        <v>264.26</v>
      </c>
      <c r="K30" s="30">
        <v>1919</v>
      </c>
      <c r="L30" s="31">
        <v>478858.71</v>
      </c>
      <c r="M30" s="31">
        <v>249.54</v>
      </c>
    </row>
    <row r="31" spans="1:13" x14ac:dyDescent="0.25">
      <c r="A31" s="14" t="s">
        <v>461</v>
      </c>
      <c r="B31" s="30">
        <v>64159</v>
      </c>
      <c r="C31" s="31">
        <v>24157574.809999999</v>
      </c>
      <c r="D31" s="31">
        <v>376.53</v>
      </c>
      <c r="E31" s="30">
        <v>28447</v>
      </c>
      <c r="F31" s="31">
        <v>10680895.41</v>
      </c>
      <c r="G31" s="31">
        <v>375.47</v>
      </c>
      <c r="H31" s="30">
        <v>30705</v>
      </c>
      <c r="I31" s="31">
        <v>11582502.800000001</v>
      </c>
      <c r="J31" s="31">
        <v>377.22</v>
      </c>
      <c r="K31" s="30">
        <v>9191</v>
      </c>
      <c r="L31" s="31">
        <v>3528084.67</v>
      </c>
      <c r="M31" s="31">
        <v>383.86</v>
      </c>
    </row>
    <row r="32" spans="1:13" x14ac:dyDescent="0.25">
      <c r="A32" s="14" t="s">
        <v>462</v>
      </c>
      <c r="B32" s="30">
        <v>129215</v>
      </c>
      <c r="C32" s="31">
        <v>59104169.189999998</v>
      </c>
      <c r="D32" s="31">
        <v>457.41</v>
      </c>
      <c r="E32" s="30">
        <v>69523</v>
      </c>
      <c r="F32" s="31">
        <v>30704995.710000001</v>
      </c>
      <c r="G32" s="31">
        <v>441.65</v>
      </c>
      <c r="H32" s="30">
        <v>31577</v>
      </c>
      <c r="I32" s="31">
        <v>14366044.99</v>
      </c>
      <c r="J32" s="31">
        <v>454.95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181834</v>
      </c>
      <c r="C33" s="31">
        <v>100279607.52</v>
      </c>
      <c r="D33" s="31">
        <v>551.49</v>
      </c>
      <c r="E33" s="30">
        <v>61522</v>
      </c>
      <c r="F33" s="31">
        <v>33686326.420000002</v>
      </c>
      <c r="G33" s="31">
        <v>547.54999999999995</v>
      </c>
      <c r="H33" s="30">
        <v>30271</v>
      </c>
      <c r="I33" s="31">
        <v>16571638.050000001</v>
      </c>
      <c r="J33" s="31">
        <v>547.44000000000005</v>
      </c>
      <c r="K33" s="30">
        <v>10</v>
      </c>
      <c r="L33" s="31">
        <v>5879</v>
      </c>
      <c r="M33" s="31">
        <v>587.9</v>
      </c>
    </row>
    <row r="34" spans="1:13" x14ac:dyDescent="0.25">
      <c r="A34" s="14" t="s">
        <v>464</v>
      </c>
      <c r="B34" s="30">
        <v>152088</v>
      </c>
      <c r="C34" s="31">
        <v>98556790.819999993</v>
      </c>
      <c r="D34" s="31">
        <v>648.02</v>
      </c>
      <c r="E34" s="30">
        <v>34671</v>
      </c>
      <c r="F34" s="31">
        <v>22427510.93</v>
      </c>
      <c r="G34" s="31">
        <v>646.87</v>
      </c>
      <c r="H34" s="30">
        <v>20335</v>
      </c>
      <c r="I34" s="31">
        <v>13109961.220000001</v>
      </c>
      <c r="J34" s="31">
        <v>644.70000000000005</v>
      </c>
      <c r="K34" s="30">
        <v>1</v>
      </c>
      <c r="L34" s="31">
        <v>671.4</v>
      </c>
      <c r="M34" s="31">
        <v>671.4</v>
      </c>
    </row>
    <row r="35" spans="1:13" x14ac:dyDescent="0.25">
      <c r="A35" s="14" t="s">
        <v>465</v>
      </c>
      <c r="B35" s="30">
        <v>126821</v>
      </c>
      <c r="C35" s="31">
        <v>94880762.939999998</v>
      </c>
      <c r="D35" s="31">
        <v>748.15</v>
      </c>
      <c r="E35" s="30">
        <v>29809</v>
      </c>
      <c r="F35" s="31">
        <v>22302498.449999999</v>
      </c>
      <c r="G35" s="31">
        <v>748.18</v>
      </c>
      <c r="H35" s="30">
        <v>16610</v>
      </c>
      <c r="I35" s="31">
        <v>12603590.890000001</v>
      </c>
      <c r="J35" s="31">
        <v>758.8</v>
      </c>
      <c r="K35" s="30">
        <v>3464</v>
      </c>
      <c r="L35" s="31">
        <v>2713366.87</v>
      </c>
      <c r="M35" s="31">
        <v>783.3</v>
      </c>
    </row>
    <row r="36" spans="1:13" x14ac:dyDescent="0.25">
      <c r="A36" s="14" t="s">
        <v>466</v>
      </c>
      <c r="B36" s="30">
        <v>107390</v>
      </c>
      <c r="C36" s="31">
        <v>91214091.060000002</v>
      </c>
      <c r="D36" s="31">
        <v>849.37</v>
      </c>
      <c r="E36" s="30">
        <v>26020</v>
      </c>
      <c r="F36" s="31">
        <v>22061595.809999999</v>
      </c>
      <c r="G36" s="31">
        <v>847.87</v>
      </c>
      <c r="H36" s="30">
        <v>9749</v>
      </c>
      <c r="I36" s="31">
        <v>8258430.1299999999</v>
      </c>
      <c r="J36" s="31">
        <v>847.11</v>
      </c>
      <c r="K36" s="30">
        <v>90</v>
      </c>
      <c r="L36" s="31">
        <v>74183.759999999995</v>
      </c>
      <c r="M36" s="31">
        <v>824.26</v>
      </c>
    </row>
    <row r="37" spans="1:13" x14ac:dyDescent="0.25">
      <c r="A37" s="14" t="s">
        <v>467</v>
      </c>
      <c r="B37" s="30">
        <v>109062</v>
      </c>
      <c r="C37" s="31">
        <v>103869830.79000001</v>
      </c>
      <c r="D37" s="31">
        <v>952.39</v>
      </c>
      <c r="E37" s="30">
        <v>26925</v>
      </c>
      <c r="F37" s="31">
        <v>25599564.510000002</v>
      </c>
      <c r="G37" s="31">
        <v>950.77</v>
      </c>
      <c r="H37" s="30">
        <v>8702</v>
      </c>
      <c r="I37" s="31">
        <v>8286363.54</v>
      </c>
      <c r="J37" s="31">
        <v>952.24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104001</v>
      </c>
      <c r="C38" s="31">
        <v>109110302.09</v>
      </c>
      <c r="D38" s="31">
        <v>1049.1300000000001</v>
      </c>
      <c r="E38" s="30">
        <v>20040</v>
      </c>
      <c r="F38" s="31">
        <v>20951148.859999999</v>
      </c>
      <c r="G38" s="31">
        <v>1045.47</v>
      </c>
      <c r="H38" s="30">
        <v>8377</v>
      </c>
      <c r="I38" s="31">
        <v>8635995.3599999994</v>
      </c>
      <c r="J38" s="31">
        <v>1030.92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96396</v>
      </c>
      <c r="C39" s="31">
        <v>110831021.23</v>
      </c>
      <c r="D39" s="31">
        <v>1149.75</v>
      </c>
      <c r="E39" s="30">
        <v>14519</v>
      </c>
      <c r="F39" s="31">
        <v>16692631.35</v>
      </c>
      <c r="G39" s="31">
        <v>1149.71</v>
      </c>
      <c r="H39" s="30">
        <v>5631</v>
      </c>
      <c r="I39" s="31">
        <v>6509905.1900000004</v>
      </c>
      <c r="J39" s="31">
        <v>1156.08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98762</v>
      </c>
      <c r="C40" s="31">
        <v>123536522.76000001</v>
      </c>
      <c r="D40" s="31">
        <v>1250.8499999999999</v>
      </c>
      <c r="E40" s="30">
        <v>12387</v>
      </c>
      <c r="F40" s="31">
        <v>15440203.33</v>
      </c>
      <c r="G40" s="31">
        <v>1246.48</v>
      </c>
      <c r="H40" s="30">
        <v>4377</v>
      </c>
      <c r="I40" s="31">
        <v>5477054.2000000002</v>
      </c>
      <c r="J40" s="31">
        <v>1251.33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107444</v>
      </c>
      <c r="C41" s="31">
        <v>145450633.63999999</v>
      </c>
      <c r="D41" s="31">
        <v>1353.73</v>
      </c>
      <c r="E41" s="30">
        <v>8280</v>
      </c>
      <c r="F41" s="31">
        <v>11150844.59</v>
      </c>
      <c r="G41" s="31">
        <v>1346.72</v>
      </c>
      <c r="H41" s="30">
        <v>3701</v>
      </c>
      <c r="I41" s="31">
        <v>4999566.57</v>
      </c>
      <c r="J41" s="31">
        <v>1350.87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118519</v>
      </c>
      <c r="C42" s="31">
        <v>171355649.40000001</v>
      </c>
      <c r="D42" s="31">
        <v>1445.81</v>
      </c>
      <c r="E42" s="30">
        <v>7238</v>
      </c>
      <c r="F42" s="31">
        <v>10427335.5</v>
      </c>
      <c r="G42" s="31">
        <v>1440.64</v>
      </c>
      <c r="H42" s="30">
        <v>2892</v>
      </c>
      <c r="I42" s="31">
        <v>4168296.47</v>
      </c>
      <c r="J42" s="31">
        <v>1441.32</v>
      </c>
      <c r="K42" s="30">
        <v>1</v>
      </c>
      <c r="L42" s="31">
        <v>1454.7</v>
      </c>
      <c r="M42" s="31">
        <v>1454.7</v>
      </c>
    </row>
    <row r="43" spans="1:13" x14ac:dyDescent="0.25">
      <c r="A43" s="14" t="s">
        <v>473</v>
      </c>
      <c r="B43" s="30">
        <v>90623</v>
      </c>
      <c r="C43" s="31">
        <v>140347125.06999999</v>
      </c>
      <c r="D43" s="31">
        <v>1548.69</v>
      </c>
      <c r="E43" s="30">
        <v>4865</v>
      </c>
      <c r="F43" s="31">
        <v>7520126.2000000002</v>
      </c>
      <c r="G43" s="31">
        <v>1545.76</v>
      </c>
      <c r="H43" s="30">
        <v>1318</v>
      </c>
      <c r="I43" s="31">
        <v>2038054.42</v>
      </c>
      <c r="J43" s="31">
        <v>1546.32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474</v>
      </c>
      <c r="B44" s="30">
        <v>75134</v>
      </c>
      <c r="C44" s="31">
        <v>123786804.54000001</v>
      </c>
      <c r="D44" s="31">
        <v>1647.55</v>
      </c>
      <c r="E44" s="30">
        <v>2934</v>
      </c>
      <c r="F44" s="31">
        <v>4827599.16</v>
      </c>
      <c r="G44" s="31">
        <v>1645.4</v>
      </c>
      <c r="H44" s="30">
        <v>978</v>
      </c>
      <c r="I44" s="31">
        <v>1608554.45</v>
      </c>
      <c r="J44" s="31">
        <v>1644.74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54507</v>
      </c>
      <c r="C45" s="31">
        <v>95266709.310000002</v>
      </c>
      <c r="D45" s="31">
        <v>1747.79</v>
      </c>
      <c r="E45" s="30">
        <v>1800</v>
      </c>
      <c r="F45" s="31">
        <v>3144796.58</v>
      </c>
      <c r="G45" s="31">
        <v>1747.11</v>
      </c>
      <c r="H45" s="30">
        <v>840</v>
      </c>
      <c r="I45" s="31">
        <v>1472184.59</v>
      </c>
      <c r="J45" s="31">
        <v>1752.6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43300</v>
      </c>
      <c r="C46" s="31">
        <v>79940044.980000004</v>
      </c>
      <c r="D46" s="31">
        <v>1846.19</v>
      </c>
      <c r="E46" s="30">
        <v>1221</v>
      </c>
      <c r="F46" s="31">
        <v>2255627.67</v>
      </c>
      <c r="G46" s="31">
        <v>1847.36</v>
      </c>
      <c r="H46" s="30">
        <v>547</v>
      </c>
      <c r="I46" s="31">
        <v>1008818.97</v>
      </c>
      <c r="J46" s="31">
        <v>1844.28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28769</v>
      </c>
      <c r="C47" s="31">
        <v>56068071.25</v>
      </c>
      <c r="D47" s="31">
        <v>1948.91</v>
      </c>
      <c r="E47" s="30">
        <v>895</v>
      </c>
      <c r="F47" s="31">
        <v>1741323.7</v>
      </c>
      <c r="G47" s="31">
        <v>1945.61</v>
      </c>
      <c r="H47" s="30">
        <v>360</v>
      </c>
      <c r="I47" s="31">
        <v>699969.93</v>
      </c>
      <c r="J47" s="31">
        <v>1944.36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51271</v>
      </c>
      <c r="C48" s="31">
        <v>108254072.84999999</v>
      </c>
      <c r="D48" s="31">
        <v>2111.41</v>
      </c>
      <c r="E48" s="30">
        <v>1330</v>
      </c>
      <c r="F48" s="31">
        <v>2806921.87</v>
      </c>
      <c r="G48" s="31">
        <v>2110.4699999999998</v>
      </c>
      <c r="H48" s="30">
        <v>583</v>
      </c>
      <c r="I48" s="31">
        <v>1228984</v>
      </c>
      <c r="J48" s="31">
        <v>2108.0300000000002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29690</v>
      </c>
      <c r="C49" s="31">
        <v>70262225.530000001</v>
      </c>
      <c r="D49" s="31">
        <v>2366.5300000000002</v>
      </c>
      <c r="E49" s="30">
        <v>640</v>
      </c>
      <c r="F49" s="31">
        <v>1512364.97</v>
      </c>
      <c r="G49" s="31">
        <v>2363.0700000000002</v>
      </c>
      <c r="H49" s="30">
        <v>264</v>
      </c>
      <c r="I49" s="31">
        <v>622807.32999999996</v>
      </c>
      <c r="J49" s="31">
        <v>2359.12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20432</v>
      </c>
      <c r="C50" s="31">
        <v>53451920.030000001</v>
      </c>
      <c r="D50" s="31">
        <v>2616.09</v>
      </c>
      <c r="E50" s="30">
        <v>330</v>
      </c>
      <c r="F50" s="31">
        <v>860577.14</v>
      </c>
      <c r="G50" s="31">
        <v>2607.81</v>
      </c>
      <c r="H50" s="30">
        <v>128</v>
      </c>
      <c r="I50" s="31">
        <v>333606.89</v>
      </c>
      <c r="J50" s="31">
        <v>2606.3000000000002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12205</v>
      </c>
      <c r="C51" s="31">
        <v>34951554.450000003</v>
      </c>
      <c r="D51" s="31">
        <v>2863.71</v>
      </c>
      <c r="E51" s="30">
        <v>183</v>
      </c>
      <c r="F51" s="31">
        <v>521968.56</v>
      </c>
      <c r="G51" s="31">
        <v>2852.29</v>
      </c>
      <c r="H51" s="30">
        <v>107</v>
      </c>
      <c r="I51" s="31">
        <v>304755.44</v>
      </c>
      <c r="J51" s="31">
        <v>2848.18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7482</v>
      </c>
      <c r="C52" s="31">
        <v>23304798.420000002</v>
      </c>
      <c r="D52" s="31">
        <v>3114.78</v>
      </c>
      <c r="E52" s="30">
        <v>97</v>
      </c>
      <c r="F52" s="31">
        <v>302020.78000000003</v>
      </c>
      <c r="G52" s="31">
        <v>3113.62</v>
      </c>
      <c r="H52" s="30">
        <v>38</v>
      </c>
      <c r="I52" s="31">
        <v>118347.26</v>
      </c>
      <c r="J52" s="31">
        <v>3114.4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4500</v>
      </c>
      <c r="C53" s="31">
        <v>15145696.720000001</v>
      </c>
      <c r="D53" s="31">
        <v>3365.71</v>
      </c>
      <c r="E53" s="30">
        <v>78</v>
      </c>
      <c r="F53" s="31">
        <v>263740.67</v>
      </c>
      <c r="G53" s="31">
        <v>3381.29</v>
      </c>
      <c r="H53" s="30">
        <v>16</v>
      </c>
      <c r="I53" s="31">
        <v>53964.45</v>
      </c>
      <c r="J53" s="31">
        <v>3372.78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2871</v>
      </c>
      <c r="C54" s="31">
        <v>10381451.939999999</v>
      </c>
      <c r="D54" s="31">
        <v>3615.97</v>
      </c>
      <c r="E54" s="30">
        <v>54</v>
      </c>
      <c r="F54" s="31">
        <v>194257.47</v>
      </c>
      <c r="G54" s="31">
        <v>3597.36</v>
      </c>
      <c r="H54" s="30">
        <v>9</v>
      </c>
      <c r="I54" s="31">
        <v>32180.76</v>
      </c>
      <c r="J54" s="31">
        <v>3575.64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1823</v>
      </c>
      <c r="C55" s="31">
        <v>7044145.3600000003</v>
      </c>
      <c r="D55" s="31">
        <v>3864.04</v>
      </c>
      <c r="E55" s="30">
        <v>31</v>
      </c>
      <c r="F55" s="31">
        <v>119760.04</v>
      </c>
      <c r="G55" s="31">
        <v>3863.23</v>
      </c>
      <c r="H55" s="30">
        <v>6</v>
      </c>
      <c r="I55" s="31">
        <v>23257.15</v>
      </c>
      <c r="J55" s="31">
        <v>3876.19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1304</v>
      </c>
      <c r="C56" s="31">
        <v>5384336.7999999998</v>
      </c>
      <c r="D56" s="31">
        <v>4129.09</v>
      </c>
      <c r="E56" s="30">
        <v>16</v>
      </c>
      <c r="F56" s="31">
        <v>65907.460000000006</v>
      </c>
      <c r="G56" s="31">
        <v>4119.22</v>
      </c>
      <c r="H56" s="30">
        <v>1</v>
      </c>
      <c r="I56" s="31">
        <v>4019.49</v>
      </c>
      <c r="J56" s="31">
        <v>4019.49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838</v>
      </c>
      <c r="C57" s="31">
        <v>3665670.75</v>
      </c>
      <c r="D57" s="31">
        <v>4374.3100000000004</v>
      </c>
      <c r="E57" s="30">
        <v>7</v>
      </c>
      <c r="F57" s="31">
        <v>30803.19</v>
      </c>
      <c r="G57" s="31">
        <v>4400.46</v>
      </c>
      <c r="H57" s="30">
        <v>1</v>
      </c>
      <c r="I57" s="31">
        <v>4262.1499999999996</v>
      </c>
      <c r="J57" s="31">
        <v>4262.1499999999996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692</v>
      </c>
      <c r="C58" s="31">
        <v>3192544.21</v>
      </c>
      <c r="D58" s="31">
        <v>4613.5</v>
      </c>
      <c r="E58" s="30">
        <v>4</v>
      </c>
      <c r="F58" s="31">
        <v>18389.439999999999</v>
      </c>
      <c r="G58" s="31">
        <v>4597.3599999999997</v>
      </c>
      <c r="H58" s="30">
        <v>1</v>
      </c>
      <c r="I58" s="31">
        <v>4640.22</v>
      </c>
      <c r="J58" s="31">
        <v>4640.22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607</v>
      </c>
      <c r="C59" s="31">
        <v>2968655.26</v>
      </c>
      <c r="D59" s="31">
        <v>4890.7</v>
      </c>
      <c r="E59" s="30">
        <v>3</v>
      </c>
      <c r="F59" s="31">
        <v>14621.2</v>
      </c>
      <c r="G59" s="31">
        <v>4873.7299999999996</v>
      </c>
      <c r="H59" s="30">
        <v>1</v>
      </c>
      <c r="I59" s="31">
        <v>4928.28</v>
      </c>
      <c r="J59" s="31">
        <v>4928.28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393</v>
      </c>
      <c r="C60" s="31">
        <v>2005435.53</v>
      </c>
      <c r="D60" s="31">
        <v>5102.8900000000003</v>
      </c>
      <c r="E60" s="30">
        <v>0</v>
      </c>
      <c r="F60" s="31">
        <v>0</v>
      </c>
      <c r="G60" s="31">
        <v>0</v>
      </c>
      <c r="H60" s="30">
        <v>2</v>
      </c>
      <c r="I60" s="31">
        <v>10235.950000000001</v>
      </c>
      <c r="J60" s="31">
        <v>5117.9799999999996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176</v>
      </c>
      <c r="C61" s="31">
        <v>942274.85</v>
      </c>
      <c r="D61" s="31">
        <v>5353.83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158</v>
      </c>
      <c r="C62" s="31">
        <v>930680.21</v>
      </c>
      <c r="D62" s="31">
        <v>5890.38</v>
      </c>
      <c r="E62" s="30">
        <v>2</v>
      </c>
      <c r="F62" s="31">
        <v>13211.22</v>
      </c>
      <c r="G62" s="31">
        <v>6605.61</v>
      </c>
      <c r="H62" s="30">
        <v>1</v>
      </c>
      <c r="I62" s="31">
        <v>6148.49</v>
      </c>
      <c r="J62" s="31">
        <v>6148.49</v>
      </c>
      <c r="K62" s="30">
        <v>0</v>
      </c>
      <c r="L62" s="31">
        <v>0</v>
      </c>
      <c r="M62" s="31">
        <v>0</v>
      </c>
    </row>
    <row r="63" spans="1:13" ht="15.75" x14ac:dyDescent="0.25">
      <c r="A63" s="45" t="s">
        <v>10</v>
      </c>
      <c r="B63" s="47">
        <f>SUM(B28:B62)</f>
        <v>1882872</v>
      </c>
      <c r="C63" s="48">
        <f>SUM(C28:C62)</f>
        <v>2077355435.5699997</v>
      </c>
      <c r="D63" s="47"/>
      <c r="E63" s="47">
        <f>SUM(E28:E62)</f>
        <v>384329</v>
      </c>
      <c r="F63" s="48">
        <f>SUM(F28:F62)</f>
        <v>273393217.77000004</v>
      </c>
      <c r="G63" s="47"/>
      <c r="H63" s="47">
        <f>SUM(H28:H62)</f>
        <v>182733</v>
      </c>
      <c r="I63" s="48">
        <f>SUM(I28:I62)</f>
        <v>125016707.38000003</v>
      </c>
      <c r="J63" s="47"/>
      <c r="K63" s="47">
        <f>SUM(K28:K62)</f>
        <v>22223</v>
      </c>
      <c r="L63" s="48">
        <f>SUM(L28:L62)</f>
        <v>7727116.3899999997</v>
      </c>
      <c r="M63" s="47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</row>
    <row r="69" spans="2:6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70"/>
  <sheetViews>
    <sheetView topLeftCell="A45" workbookViewId="0">
      <selection activeCell="N72" sqref="N72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</cols>
  <sheetData>
    <row r="1" spans="1:17" ht="15.75" x14ac:dyDescent="0.25">
      <c r="A1" s="425" t="s">
        <v>703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</row>
    <row r="2" spans="1:17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17" x14ac:dyDescent="0.25">
      <c r="A3" s="437" t="s">
        <v>18</v>
      </c>
      <c r="B3" s="433" t="s">
        <v>5</v>
      </c>
      <c r="C3" s="434"/>
      <c r="D3" s="434"/>
      <c r="E3" s="436"/>
      <c r="F3" s="433" t="s">
        <v>6</v>
      </c>
      <c r="G3" s="434"/>
      <c r="H3" s="434"/>
      <c r="I3" s="436"/>
      <c r="J3" s="433" t="s">
        <v>19</v>
      </c>
      <c r="K3" s="434"/>
      <c r="L3" s="434"/>
      <c r="M3" s="436"/>
      <c r="N3" s="433" t="s">
        <v>20</v>
      </c>
      <c r="O3" s="434"/>
      <c r="P3" s="434"/>
      <c r="Q3" s="435"/>
    </row>
    <row r="4" spans="1:17" ht="15.75" thickBot="1" x14ac:dyDescent="0.3">
      <c r="A4" s="438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17" x14ac:dyDescent="0.25">
      <c r="A5" s="156" t="s">
        <v>458</v>
      </c>
      <c r="B5" s="157">
        <v>26385</v>
      </c>
      <c r="C5" s="158">
        <v>1584538.38</v>
      </c>
      <c r="D5" s="158">
        <v>60.05</v>
      </c>
      <c r="E5" s="158">
        <v>61.39</v>
      </c>
      <c r="F5" s="157">
        <v>7199</v>
      </c>
      <c r="G5" s="158">
        <v>466830.58</v>
      </c>
      <c r="H5" s="158">
        <v>64.849999999999994</v>
      </c>
      <c r="I5" s="158">
        <v>67.989999999999995</v>
      </c>
      <c r="J5" s="157">
        <v>1141</v>
      </c>
      <c r="K5" s="158">
        <v>67583.61</v>
      </c>
      <c r="L5" s="158">
        <v>59.23</v>
      </c>
      <c r="M5" s="158">
        <v>60.61</v>
      </c>
      <c r="N5" s="157">
        <v>2753</v>
      </c>
      <c r="O5" s="158">
        <v>211674.57</v>
      </c>
      <c r="P5" s="159">
        <v>76.89</v>
      </c>
      <c r="Q5" s="160">
        <v>78.28</v>
      </c>
    </row>
    <row r="6" spans="1:17" x14ac:dyDescent="0.25">
      <c r="A6" s="149" t="s">
        <v>459</v>
      </c>
      <c r="B6" s="102">
        <v>21869</v>
      </c>
      <c r="C6" s="103">
        <v>3121211.62</v>
      </c>
      <c r="D6" s="103">
        <v>142.72</v>
      </c>
      <c r="E6" s="103">
        <v>138.78</v>
      </c>
      <c r="F6" s="102">
        <v>11386</v>
      </c>
      <c r="G6" s="103">
        <v>1777929.48</v>
      </c>
      <c r="H6" s="103">
        <v>156.15</v>
      </c>
      <c r="I6" s="103">
        <v>153.46</v>
      </c>
      <c r="J6" s="102">
        <v>978</v>
      </c>
      <c r="K6" s="103">
        <v>143091.57999999999</v>
      </c>
      <c r="L6" s="103">
        <v>146.31</v>
      </c>
      <c r="M6" s="103">
        <v>143.52000000000001</v>
      </c>
      <c r="N6" s="102">
        <v>4793</v>
      </c>
      <c r="O6" s="103">
        <v>711737.33</v>
      </c>
      <c r="P6" s="101">
        <v>148.5</v>
      </c>
      <c r="Q6" s="150">
        <v>145.22999999999999</v>
      </c>
    </row>
    <row r="7" spans="1:17" x14ac:dyDescent="0.25">
      <c r="A7" s="149" t="s">
        <v>460</v>
      </c>
      <c r="B7" s="102">
        <v>12152</v>
      </c>
      <c r="C7" s="103">
        <v>3008511.26</v>
      </c>
      <c r="D7" s="103">
        <v>247.57</v>
      </c>
      <c r="E7" s="103">
        <v>246.85</v>
      </c>
      <c r="F7" s="102">
        <v>11873</v>
      </c>
      <c r="G7" s="103">
        <v>2808889.52</v>
      </c>
      <c r="H7" s="103">
        <v>236.58</v>
      </c>
      <c r="I7" s="103">
        <v>229.07</v>
      </c>
      <c r="J7" s="102">
        <v>2486</v>
      </c>
      <c r="K7" s="103">
        <v>656962.56000000006</v>
      </c>
      <c r="L7" s="103">
        <v>264.26</v>
      </c>
      <c r="M7" s="103">
        <v>269.39</v>
      </c>
      <c r="N7" s="102">
        <v>1919</v>
      </c>
      <c r="O7" s="103">
        <v>478858.71</v>
      </c>
      <c r="P7" s="101">
        <v>249.54</v>
      </c>
      <c r="Q7" s="150">
        <v>243.82</v>
      </c>
    </row>
    <row r="8" spans="1:17" x14ac:dyDescent="0.25">
      <c r="A8" s="149" t="s">
        <v>461</v>
      </c>
      <c r="B8" s="102">
        <v>64159</v>
      </c>
      <c r="C8" s="103">
        <v>24157574.809999999</v>
      </c>
      <c r="D8" s="103">
        <v>376.53</v>
      </c>
      <c r="E8" s="103">
        <v>387.9</v>
      </c>
      <c r="F8" s="102">
        <v>28447</v>
      </c>
      <c r="G8" s="103">
        <v>10680895.41</v>
      </c>
      <c r="H8" s="103">
        <v>375.47</v>
      </c>
      <c r="I8" s="103">
        <v>387.9</v>
      </c>
      <c r="J8" s="102">
        <v>30705</v>
      </c>
      <c r="K8" s="103">
        <v>11582502.800000001</v>
      </c>
      <c r="L8" s="103">
        <v>377.22</v>
      </c>
      <c r="M8" s="103">
        <v>387.9</v>
      </c>
      <c r="N8" s="102">
        <v>9191</v>
      </c>
      <c r="O8" s="103">
        <v>3528084.67</v>
      </c>
      <c r="P8" s="101">
        <v>383.86</v>
      </c>
      <c r="Q8" s="150">
        <v>387.9</v>
      </c>
    </row>
    <row r="9" spans="1:17" x14ac:dyDescent="0.25">
      <c r="A9" s="149" t="s">
        <v>462</v>
      </c>
      <c r="B9" s="102">
        <v>129215</v>
      </c>
      <c r="C9" s="103">
        <v>59104169.189999998</v>
      </c>
      <c r="D9" s="103">
        <v>457.41</v>
      </c>
      <c r="E9" s="103">
        <v>461.84</v>
      </c>
      <c r="F9" s="102">
        <v>69523</v>
      </c>
      <c r="G9" s="103">
        <v>30704995.710000001</v>
      </c>
      <c r="H9" s="103">
        <v>441.65</v>
      </c>
      <c r="I9" s="103">
        <v>435.14</v>
      </c>
      <c r="J9" s="102">
        <v>31577</v>
      </c>
      <c r="K9" s="103">
        <v>14366044.99</v>
      </c>
      <c r="L9" s="103">
        <v>454.95</v>
      </c>
      <c r="M9" s="103">
        <v>459.75</v>
      </c>
      <c r="N9" s="102">
        <v>0</v>
      </c>
      <c r="O9" s="103">
        <v>0</v>
      </c>
      <c r="P9" s="101">
        <v>0</v>
      </c>
      <c r="Q9" s="150" t="s">
        <v>438</v>
      </c>
    </row>
    <row r="10" spans="1:17" x14ac:dyDescent="0.25">
      <c r="A10" s="149" t="s">
        <v>463</v>
      </c>
      <c r="B10" s="102">
        <v>181834</v>
      </c>
      <c r="C10" s="103">
        <v>100279607.52</v>
      </c>
      <c r="D10" s="103">
        <v>551.49</v>
      </c>
      <c r="E10" s="103">
        <v>554.26</v>
      </c>
      <c r="F10" s="102">
        <v>61522</v>
      </c>
      <c r="G10" s="103">
        <v>33686326.420000002</v>
      </c>
      <c r="H10" s="103">
        <v>547.54999999999995</v>
      </c>
      <c r="I10" s="103">
        <v>542.58000000000004</v>
      </c>
      <c r="J10" s="102">
        <v>30271</v>
      </c>
      <c r="K10" s="103">
        <v>16571638.050000001</v>
      </c>
      <c r="L10" s="103">
        <v>547.44000000000005</v>
      </c>
      <c r="M10" s="103">
        <v>543.96</v>
      </c>
      <c r="N10" s="102">
        <v>10</v>
      </c>
      <c r="O10" s="103">
        <v>5879</v>
      </c>
      <c r="P10" s="101">
        <v>587.9</v>
      </c>
      <c r="Q10" s="150">
        <v>587.9</v>
      </c>
    </row>
    <row r="11" spans="1:17" x14ac:dyDescent="0.25">
      <c r="A11" s="149" t="s">
        <v>464</v>
      </c>
      <c r="B11" s="102">
        <v>152088</v>
      </c>
      <c r="C11" s="103">
        <v>98556790.819999993</v>
      </c>
      <c r="D11" s="103">
        <v>648.02</v>
      </c>
      <c r="E11" s="103">
        <v>647.4</v>
      </c>
      <c r="F11" s="102">
        <v>34671</v>
      </c>
      <c r="G11" s="103">
        <v>22427510.93</v>
      </c>
      <c r="H11" s="103">
        <v>646.87</v>
      </c>
      <c r="I11" s="103">
        <v>645.6</v>
      </c>
      <c r="J11" s="102">
        <v>20335</v>
      </c>
      <c r="K11" s="103">
        <v>13109961.220000001</v>
      </c>
      <c r="L11" s="103">
        <v>644.70000000000005</v>
      </c>
      <c r="M11" s="103">
        <v>641.59</v>
      </c>
      <c r="N11" s="102">
        <v>1</v>
      </c>
      <c r="O11" s="103">
        <v>671.4</v>
      </c>
      <c r="P11" s="101">
        <v>671.4</v>
      </c>
      <c r="Q11" s="150">
        <v>671.4</v>
      </c>
    </row>
    <row r="12" spans="1:17" x14ac:dyDescent="0.25">
      <c r="A12" s="149" t="s">
        <v>465</v>
      </c>
      <c r="B12" s="102">
        <v>126821</v>
      </c>
      <c r="C12" s="103">
        <v>94880762.939999998</v>
      </c>
      <c r="D12" s="103">
        <v>748.15</v>
      </c>
      <c r="E12" s="103">
        <v>746.99</v>
      </c>
      <c r="F12" s="102">
        <v>29809</v>
      </c>
      <c r="G12" s="103">
        <v>22302498.449999999</v>
      </c>
      <c r="H12" s="103">
        <v>748.18</v>
      </c>
      <c r="I12" s="103">
        <v>748.64</v>
      </c>
      <c r="J12" s="102">
        <v>16610</v>
      </c>
      <c r="K12" s="103">
        <v>12603590.890000001</v>
      </c>
      <c r="L12" s="103">
        <v>758.8</v>
      </c>
      <c r="M12" s="103">
        <v>772.34</v>
      </c>
      <c r="N12" s="102">
        <v>3464</v>
      </c>
      <c r="O12" s="103">
        <v>2713366.87</v>
      </c>
      <c r="P12" s="101">
        <v>783.3</v>
      </c>
      <c r="Q12" s="150">
        <v>783.3</v>
      </c>
    </row>
    <row r="13" spans="1:17" x14ac:dyDescent="0.25">
      <c r="A13" s="149" t="s">
        <v>466</v>
      </c>
      <c r="B13" s="102">
        <v>107390</v>
      </c>
      <c r="C13" s="103">
        <v>91214091.060000002</v>
      </c>
      <c r="D13" s="103">
        <v>849.37</v>
      </c>
      <c r="E13" s="103">
        <v>848.76</v>
      </c>
      <c r="F13" s="102">
        <v>26020</v>
      </c>
      <c r="G13" s="103">
        <v>22061595.809999999</v>
      </c>
      <c r="H13" s="103">
        <v>847.87</v>
      </c>
      <c r="I13" s="103">
        <v>845.13</v>
      </c>
      <c r="J13" s="102">
        <v>9749</v>
      </c>
      <c r="K13" s="103">
        <v>8258430.1299999999</v>
      </c>
      <c r="L13" s="103">
        <v>847.11</v>
      </c>
      <c r="M13" s="103">
        <v>842.84</v>
      </c>
      <c r="N13" s="102">
        <v>90</v>
      </c>
      <c r="O13" s="103">
        <v>74183.759999999995</v>
      </c>
      <c r="P13" s="101">
        <v>824.26</v>
      </c>
      <c r="Q13" s="150">
        <v>822.5</v>
      </c>
    </row>
    <row r="14" spans="1:17" x14ac:dyDescent="0.25">
      <c r="A14" s="149" t="s">
        <v>467</v>
      </c>
      <c r="B14" s="102">
        <v>109062</v>
      </c>
      <c r="C14" s="103">
        <v>103869830.79000001</v>
      </c>
      <c r="D14" s="103">
        <v>952.39</v>
      </c>
      <c r="E14" s="103">
        <v>953.8</v>
      </c>
      <c r="F14" s="102">
        <v>26925</v>
      </c>
      <c r="G14" s="103">
        <v>25599564.510000002</v>
      </c>
      <c r="H14" s="103">
        <v>950.77</v>
      </c>
      <c r="I14" s="103">
        <v>951.17</v>
      </c>
      <c r="J14" s="102">
        <v>8702</v>
      </c>
      <c r="K14" s="103">
        <v>8286363.54</v>
      </c>
      <c r="L14" s="103">
        <v>952.24</v>
      </c>
      <c r="M14" s="103">
        <v>952.68</v>
      </c>
      <c r="N14" s="102">
        <v>0</v>
      </c>
      <c r="O14" s="103">
        <v>0</v>
      </c>
      <c r="P14" s="101">
        <v>0</v>
      </c>
      <c r="Q14" s="150" t="s">
        <v>438</v>
      </c>
    </row>
    <row r="15" spans="1:17" x14ac:dyDescent="0.25">
      <c r="A15" s="149" t="s">
        <v>445</v>
      </c>
      <c r="B15" s="102">
        <v>525122</v>
      </c>
      <c r="C15" s="103">
        <v>660284129.12</v>
      </c>
      <c r="D15" s="103">
        <v>1257.3900000000001</v>
      </c>
      <c r="E15" s="103">
        <v>1263.46</v>
      </c>
      <c r="F15" s="102">
        <v>62464</v>
      </c>
      <c r="G15" s="103">
        <v>74662163.629999995</v>
      </c>
      <c r="H15" s="103">
        <v>1195.28</v>
      </c>
      <c r="I15" s="103">
        <v>1176.6199999999999</v>
      </c>
      <c r="J15" s="102">
        <v>24978</v>
      </c>
      <c r="K15" s="103">
        <v>29790817.789999999</v>
      </c>
      <c r="L15" s="103">
        <v>1192.68</v>
      </c>
      <c r="M15" s="103">
        <v>1171.2</v>
      </c>
      <c r="N15" s="102">
        <v>2</v>
      </c>
      <c r="O15" s="103">
        <v>2660.08</v>
      </c>
      <c r="P15" s="101">
        <v>1330.04</v>
      </c>
      <c r="Q15" s="150">
        <v>1330.04</v>
      </c>
    </row>
    <row r="16" spans="1:17" x14ac:dyDescent="0.25">
      <c r="A16" s="149" t="s">
        <v>446</v>
      </c>
      <c r="B16" s="102">
        <v>292333</v>
      </c>
      <c r="C16" s="103">
        <v>495408755.14999998</v>
      </c>
      <c r="D16" s="103">
        <v>1694.67</v>
      </c>
      <c r="E16" s="103">
        <v>1670.34</v>
      </c>
      <c r="F16" s="102">
        <v>11715</v>
      </c>
      <c r="G16" s="103">
        <v>19489473.309999999</v>
      </c>
      <c r="H16" s="103">
        <v>1663.63</v>
      </c>
      <c r="I16" s="103">
        <v>1627.47</v>
      </c>
      <c r="J16" s="102">
        <v>4043</v>
      </c>
      <c r="K16" s="103">
        <v>6827582.3600000003</v>
      </c>
      <c r="L16" s="103">
        <v>1688.74</v>
      </c>
      <c r="M16" s="103">
        <v>1665.49</v>
      </c>
      <c r="N16" s="102">
        <v>0</v>
      </c>
      <c r="O16" s="103">
        <v>0</v>
      </c>
      <c r="P16" s="101">
        <v>0</v>
      </c>
      <c r="Q16" s="150" t="s">
        <v>438</v>
      </c>
    </row>
    <row r="17" spans="1:17" x14ac:dyDescent="0.25">
      <c r="A17" s="149" t="s">
        <v>447</v>
      </c>
      <c r="B17" s="102">
        <v>80961</v>
      </c>
      <c r="C17" s="103">
        <v>178516298.38</v>
      </c>
      <c r="D17" s="103">
        <v>2204.9699999999998</v>
      </c>
      <c r="E17" s="103">
        <v>2183.0300000000002</v>
      </c>
      <c r="F17" s="102">
        <v>1970</v>
      </c>
      <c r="G17" s="103">
        <v>4319286.84</v>
      </c>
      <c r="H17" s="103">
        <v>2192.5300000000002</v>
      </c>
      <c r="I17" s="103">
        <v>2169.37</v>
      </c>
      <c r="J17" s="102">
        <v>847</v>
      </c>
      <c r="K17" s="103">
        <v>1851791.33</v>
      </c>
      <c r="L17" s="103">
        <v>2186.29</v>
      </c>
      <c r="M17" s="103">
        <v>2160.4299999999998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494</v>
      </c>
      <c r="B18" s="102">
        <v>32637</v>
      </c>
      <c r="C18" s="103">
        <v>88403474.480000004</v>
      </c>
      <c r="D18" s="103">
        <v>2708.69</v>
      </c>
      <c r="E18" s="103">
        <v>2689.27</v>
      </c>
      <c r="F18" s="102">
        <v>513</v>
      </c>
      <c r="G18" s="103">
        <v>1382545.7</v>
      </c>
      <c r="H18" s="103">
        <v>2695.02</v>
      </c>
      <c r="I18" s="103">
        <v>2671.49</v>
      </c>
      <c r="J18" s="102">
        <v>235</v>
      </c>
      <c r="K18" s="103">
        <v>638362.32999999996</v>
      </c>
      <c r="L18" s="103">
        <v>2716.44</v>
      </c>
      <c r="M18" s="103">
        <v>2723.96</v>
      </c>
      <c r="N18" s="102">
        <v>0</v>
      </c>
      <c r="O18" s="103">
        <v>0</v>
      </c>
      <c r="P18" s="101">
        <v>0</v>
      </c>
      <c r="Q18" s="150" t="s">
        <v>438</v>
      </c>
    </row>
    <row r="19" spans="1:17" x14ac:dyDescent="0.25">
      <c r="A19" s="149" t="s">
        <v>495</v>
      </c>
      <c r="B19" s="102">
        <v>11982</v>
      </c>
      <c r="C19" s="103">
        <v>38450495.140000001</v>
      </c>
      <c r="D19" s="103">
        <v>3209.02</v>
      </c>
      <c r="E19" s="103">
        <v>3189.29</v>
      </c>
      <c r="F19" s="102">
        <v>175</v>
      </c>
      <c r="G19" s="103">
        <v>565761.44999999995</v>
      </c>
      <c r="H19" s="103">
        <v>3232.92</v>
      </c>
      <c r="I19" s="103">
        <v>3214.28</v>
      </c>
      <c r="J19" s="102">
        <v>54</v>
      </c>
      <c r="K19" s="103">
        <v>172311.71</v>
      </c>
      <c r="L19" s="103">
        <v>3190.96</v>
      </c>
      <c r="M19" s="103">
        <v>3178.42</v>
      </c>
      <c r="N19" s="102">
        <v>0</v>
      </c>
      <c r="O19" s="103">
        <v>0</v>
      </c>
      <c r="P19" s="101">
        <v>0</v>
      </c>
      <c r="Q19" s="150" t="s">
        <v>438</v>
      </c>
    </row>
    <row r="20" spans="1:17" x14ac:dyDescent="0.25">
      <c r="A20" s="149" t="s">
        <v>496</v>
      </c>
      <c r="B20" s="102">
        <v>4694</v>
      </c>
      <c r="C20" s="103">
        <v>17425597.300000001</v>
      </c>
      <c r="D20" s="103">
        <v>3712.31</v>
      </c>
      <c r="E20" s="103">
        <v>3696.1</v>
      </c>
      <c r="F20" s="102">
        <v>85</v>
      </c>
      <c r="G20" s="103">
        <v>314017.51</v>
      </c>
      <c r="H20" s="103">
        <v>3694.32</v>
      </c>
      <c r="I20" s="103">
        <v>3650.72</v>
      </c>
      <c r="J20" s="102">
        <v>15</v>
      </c>
      <c r="K20" s="103">
        <v>55437.91</v>
      </c>
      <c r="L20" s="103">
        <v>3695.86</v>
      </c>
      <c r="M20" s="103">
        <v>3668.85</v>
      </c>
      <c r="N20" s="102">
        <v>0</v>
      </c>
      <c r="O20" s="103">
        <v>0</v>
      </c>
      <c r="P20" s="101">
        <v>0</v>
      </c>
      <c r="Q20" s="150" t="s">
        <v>438</v>
      </c>
    </row>
    <row r="21" spans="1:17" ht="15.75" thickBot="1" x14ac:dyDescent="0.3">
      <c r="A21" s="151" t="s">
        <v>497</v>
      </c>
      <c r="B21" s="152">
        <v>4168</v>
      </c>
      <c r="C21" s="153">
        <v>19089597.609999999</v>
      </c>
      <c r="D21" s="153">
        <v>4580.04</v>
      </c>
      <c r="E21" s="153">
        <v>4481.28</v>
      </c>
      <c r="F21" s="152">
        <v>32</v>
      </c>
      <c r="G21" s="153">
        <v>142932.51</v>
      </c>
      <c r="H21" s="153">
        <v>4466.6400000000003</v>
      </c>
      <c r="I21" s="153">
        <v>4267.2299999999996</v>
      </c>
      <c r="J21" s="152">
        <v>7</v>
      </c>
      <c r="K21" s="153">
        <v>34234.58</v>
      </c>
      <c r="L21" s="153">
        <v>4890.6499999999996</v>
      </c>
      <c r="M21" s="153">
        <v>4928.28</v>
      </c>
      <c r="N21" s="152">
        <v>0</v>
      </c>
      <c r="O21" s="153">
        <v>0</v>
      </c>
      <c r="P21" s="154">
        <v>0</v>
      </c>
      <c r="Q21" s="155" t="s">
        <v>438</v>
      </c>
    </row>
    <row r="22" spans="1:17" ht="16.5" thickBot="1" x14ac:dyDescent="0.3">
      <c r="A22" s="145" t="s">
        <v>535</v>
      </c>
      <c r="B22" s="146">
        <v>1882872</v>
      </c>
      <c r="C22" s="147">
        <v>2077355435.5699999</v>
      </c>
      <c r="D22" s="147">
        <v>1103.29</v>
      </c>
      <c r="E22" s="147">
        <v>1008.92</v>
      </c>
      <c r="F22" s="146">
        <v>384329</v>
      </c>
      <c r="G22" s="147">
        <v>273393217.76999998</v>
      </c>
      <c r="H22" s="147">
        <v>711.35</v>
      </c>
      <c r="I22" s="147">
        <v>605.5</v>
      </c>
      <c r="J22" s="146">
        <v>182733</v>
      </c>
      <c r="K22" s="147">
        <v>125016707.38</v>
      </c>
      <c r="L22" s="147">
        <v>684.15</v>
      </c>
      <c r="M22" s="147">
        <v>579.79999999999995</v>
      </c>
      <c r="N22" s="146">
        <v>22223</v>
      </c>
      <c r="O22" s="147">
        <v>7727116.3899999997</v>
      </c>
      <c r="P22" s="148">
        <v>347.71</v>
      </c>
      <c r="Q22" s="268">
        <v>387.9</v>
      </c>
    </row>
    <row r="23" spans="1:17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7" ht="15.75" x14ac:dyDescent="0.25">
      <c r="A24" s="425" t="s">
        <v>701</v>
      </c>
      <c r="B24" s="425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</row>
    <row r="25" spans="1:17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7" x14ac:dyDescent="0.25">
      <c r="A26" s="437" t="s">
        <v>18</v>
      </c>
      <c r="B26" s="433" t="s">
        <v>5</v>
      </c>
      <c r="C26" s="434"/>
      <c r="D26" s="434"/>
      <c r="E26" s="436"/>
      <c r="F26" s="433" t="s">
        <v>6</v>
      </c>
      <c r="G26" s="434"/>
      <c r="H26" s="434"/>
      <c r="I26" s="436"/>
      <c r="J26" s="433" t="s">
        <v>19</v>
      </c>
      <c r="K26" s="434"/>
      <c r="L26" s="434"/>
      <c r="M26" s="436"/>
      <c r="N26" s="433" t="s">
        <v>20</v>
      </c>
      <c r="O26" s="434"/>
      <c r="P26" s="434"/>
      <c r="Q26" s="435"/>
    </row>
    <row r="27" spans="1:17" ht="15.75" thickBot="1" x14ac:dyDescent="0.3">
      <c r="A27" s="438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17" x14ac:dyDescent="0.25">
      <c r="A28" s="156" t="s">
        <v>458</v>
      </c>
      <c r="B28" s="157">
        <v>14941</v>
      </c>
      <c r="C28" s="158">
        <v>867644.29</v>
      </c>
      <c r="D28" s="158">
        <v>58.07</v>
      </c>
      <c r="E28" s="158">
        <v>58.29</v>
      </c>
      <c r="F28" s="157">
        <v>1110</v>
      </c>
      <c r="G28" s="158">
        <v>72835.64</v>
      </c>
      <c r="H28" s="158">
        <v>65.62</v>
      </c>
      <c r="I28" s="158">
        <v>70.63</v>
      </c>
      <c r="J28" s="157">
        <v>744</v>
      </c>
      <c r="K28" s="158">
        <v>43817.54</v>
      </c>
      <c r="L28" s="158">
        <v>58.89</v>
      </c>
      <c r="M28" s="158">
        <v>60.12</v>
      </c>
      <c r="N28" s="157">
        <v>1278</v>
      </c>
      <c r="O28" s="158">
        <v>95708.43</v>
      </c>
      <c r="P28" s="159">
        <v>74.89</v>
      </c>
      <c r="Q28" s="160">
        <v>74.900000000000006</v>
      </c>
    </row>
    <row r="29" spans="1:17" x14ac:dyDescent="0.25">
      <c r="A29" s="149" t="s">
        <v>459</v>
      </c>
      <c r="B29" s="102">
        <v>9758</v>
      </c>
      <c r="C29" s="103">
        <v>1388675.98</v>
      </c>
      <c r="D29" s="103">
        <v>142.31</v>
      </c>
      <c r="E29" s="103">
        <v>138.54</v>
      </c>
      <c r="F29" s="102">
        <v>3665</v>
      </c>
      <c r="G29" s="103">
        <v>596230.07999999996</v>
      </c>
      <c r="H29" s="103">
        <v>162.68</v>
      </c>
      <c r="I29" s="103">
        <v>166.51</v>
      </c>
      <c r="J29" s="102">
        <v>624</v>
      </c>
      <c r="K29" s="103">
        <v>90746.45</v>
      </c>
      <c r="L29" s="103">
        <v>145.43</v>
      </c>
      <c r="M29" s="103">
        <v>141.08000000000001</v>
      </c>
      <c r="N29" s="102">
        <v>1541</v>
      </c>
      <c r="O29" s="103">
        <v>236746.82</v>
      </c>
      <c r="P29" s="101">
        <v>153.63</v>
      </c>
      <c r="Q29" s="150">
        <v>153.19</v>
      </c>
    </row>
    <row r="30" spans="1:17" x14ac:dyDescent="0.25">
      <c r="A30" s="149" t="s">
        <v>460</v>
      </c>
      <c r="B30" s="102">
        <v>4977</v>
      </c>
      <c r="C30" s="103">
        <v>1232904.06</v>
      </c>
      <c r="D30" s="103">
        <v>247.72</v>
      </c>
      <c r="E30" s="103">
        <v>246.91</v>
      </c>
      <c r="F30" s="102">
        <v>4164</v>
      </c>
      <c r="G30" s="103">
        <v>955789.66</v>
      </c>
      <c r="H30" s="103">
        <v>229.54</v>
      </c>
      <c r="I30" s="103">
        <v>217.58</v>
      </c>
      <c r="J30" s="102">
        <v>1112</v>
      </c>
      <c r="K30" s="103">
        <v>292029.95</v>
      </c>
      <c r="L30" s="103">
        <v>262.62</v>
      </c>
      <c r="M30" s="103">
        <v>268.64999999999998</v>
      </c>
      <c r="N30" s="102">
        <v>612</v>
      </c>
      <c r="O30" s="103">
        <v>153800.48000000001</v>
      </c>
      <c r="P30" s="101">
        <v>251.31</v>
      </c>
      <c r="Q30" s="150">
        <v>247.9</v>
      </c>
    </row>
    <row r="31" spans="1:17" x14ac:dyDescent="0.25">
      <c r="A31" s="149" t="s">
        <v>461</v>
      </c>
      <c r="B31" s="102">
        <v>17470</v>
      </c>
      <c r="C31" s="103">
        <v>6540796.3799999999</v>
      </c>
      <c r="D31" s="103">
        <v>374.4</v>
      </c>
      <c r="E31" s="103">
        <v>387.9</v>
      </c>
      <c r="F31" s="102">
        <v>4046</v>
      </c>
      <c r="G31" s="103">
        <v>1524757.63</v>
      </c>
      <c r="H31" s="103">
        <v>376.86</v>
      </c>
      <c r="I31" s="103">
        <v>387.9</v>
      </c>
      <c r="J31" s="102">
        <v>14259</v>
      </c>
      <c r="K31" s="103">
        <v>5384400.2300000004</v>
      </c>
      <c r="L31" s="103">
        <v>377.61</v>
      </c>
      <c r="M31" s="103">
        <v>387.9</v>
      </c>
      <c r="N31" s="102">
        <v>4055</v>
      </c>
      <c r="O31" s="103">
        <v>1560108.83</v>
      </c>
      <c r="P31" s="101">
        <v>384.74</v>
      </c>
      <c r="Q31" s="150">
        <v>387.9</v>
      </c>
    </row>
    <row r="32" spans="1:17" x14ac:dyDescent="0.25">
      <c r="A32" s="149" t="s">
        <v>462</v>
      </c>
      <c r="B32" s="102">
        <v>40585</v>
      </c>
      <c r="C32" s="103">
        <v>18507625.079999998</v>
      </c>
      <c r="D32" s="103">
        <v>456.02</v>
      </c>
      <c r="E32" s="103">
        <v>461.25</v>
      </c>
      <c r="F32" s="102">
        <v>8311</v>
      </c>
      <c r="G32" s="103">
        <v>3612955.54</v>
      </c>
      <c r="H32" s="103">
        <v>434.72</v>
      </c>
      <c r="I32" s="103">
        <v>425.47</v>
      </c>
      <c r="J32" s="102">
        <v>16255</v>
      </c>
      <c r="K32" s="103">
        <v>7397940.1900000004</v>
      </c>
      <c r="L32" s="103">
        <v>455.12</v>
      </c>
      <c r="M32" s="103">
        <v>460.75</v>
      </c>
      <c r="N32" s="102">
        <v>0</v>
      </c>
      <c r="O32" s="103">
        <v>0</v>
      </c>
      <c r="P32" s="101">
        <v>0</v>
      </c>
      <c r="Q32" s="150" t="s">
        <v>438</v>
      </c>
    </row>
    <row r="33" spans="1:17" x14ac:dyDescent="0.25">
      <c r="A33" s="149" t="s">
        <v>463</v>
      </c>
      <c r="B33" s="102">
        <v>60474</v>
      </c>
      <c r="C33" s="103">
        <v>33394374.899999999</v>
      </c>
      <c r="D33" s="103">
        <v>552.21</v>
      </c>
      <c r="E33" s="103">
        <v>554.9</v>
      </c>
      <c r="F33" s="102">
        <v>2826</v>
      </c>
      <c r="G33" s="103">
        <v>1533244.65</v>
      </c>
      <c r="H33" s="103">
        <v>542.54999999999995</v>
      </c>
      <c r="I33" s="103">
        <v>533.88</v>
      </c>
      <c r="J33" s="102">
        <v>16670</v>
      </c>
      <c r="K33" s="103">
        <v>9142116.2599999998</v>
      </c>
      <c r="L33" s="103">
        <v>548.41999999999996</v>
      </c>
      <c r="M33" s="103">
        <v>546.09</v>
      </c>
      <c r="N33" s="102">
        <v>10</v>
      </c>
      <c r="O33" s="103">
        <v>5879</v>
      </c>
      <c r="P33" s="101">
        <v>587.9</v>
      </c>
      <c r="Q33" s="150">
        <v>587.9</v>
      </c>
    </row>
    <row r="34" spans="1:17" x14ac:dyDescent="0.25">
      <c r="A34" s="149" t="s">
        <v>464</v>
      </c>
      <c r="B34" s="102">
        <v>61699</v>
      </c>
      <c r="C34" s="103">
        <v>40070808.719999999</v>
      </c>
      <c r="D34" s="103">
        <v>649.46</v>
      </c>
      <c r="E34" s="103">
        <v>649.48</v>
      </c>
      <c r="F34" s="102">
        <v>1411</v>
      </c>
      <c r="G34" s="103">
        <v>911625.82</v>
      </c>
      <c r="H34" s="103">
        <v>646.08000000000004</v>
      </c>
      <c r="I34" s="103">
        <v>642.80999999999995</v>
      </c>
      <c r="J34" s="102">
        <v>14196</v>
      </c>
      <c r="K34" s="103">
        <v>9176887.2599999998</v>
      </c>
      <c r="L34" s="103">
        <v>646.44000000000005</v>
      </c>
      <c r="M34" s="103">
        <v>644.21</v>
      </c>
      <c r="N34" s="102">
        <v>1</v>
      </c>
      <c r="O34" s="103">
        <v>671.4</v>
      </c>
      <c r="P34" s="101">
        <v>671.4</v>
      </c>
      <c r="Q34" s="150">
        <v>671.4</v>
      </c>
    </row>
    <row r="35" spans="1:17" x14ac:dyDescent="0.25">
      <c r="A35" s="149" t="s">
        <v>465</v>
      </c>
      <c r="B35" s="102">
        <v>64842</v>
      </c>
      <c r="C35" s="103">
        <v>48584440.369999997</v>
      </c>
      <c r="D35" s="103">
        <v>749.27</v>
      </c>
      <c r="E35" s="103">
        <v>748.79</v>
      </c>
      <c r="F35" s="102">
        <v>1043</v>
      </c>
      <c r="G35" s="103">
        <v>781572.57</v>
      </c>
      <c r="H35" s="103">
        <v>749.35</v>
      </c>
      <c r="I35" s="103">
        <v>748.43</v>
      </c>
      <c r="J35" s="102">
        <v>11219</v>
      </c>
      <c r="K35" s="103">
        <v>8484877.3399999999</v>
      </c>
      <c r="L35" s="103">
        <v>756.3</v>
      </c>
      <c r="M35" s="103">
        <v>763.27</v>
      </c>
      <c r="N35" s="102">
        <v>1621</v>
      </c>
      <c r="O35" s="103">
        <v>1269744.97</v>
      </c>
      <c r="P35" s="101">
        <v>783.31</v>
      </c>
      <c r="Q35" s="150">
        <v>783.3</v>
      </c>
    </row>
    <row r="36" spans="1:17" x14ac:dyDescent="0.25">
      <c r="A36" s="149" t="s">
        <v>466</v>
      </c>
      <c r="B36" s="102">
        <v>58323</v>
      </c>
      <c r="C36" s="103">
        <v>49538964.289999999</v>
      </c>
      <c r="D36" s="103">
        <v>849.39</v>
      </c>
      <c r="E36" s="103">
        <v>848.96</v>
      </c>
      <c r="F36" s="102">
        <v>975</v>
      </c>
      <c r="G36" s="103">
        <v>828133.48</v>
      </c>
      <c r="H36" s="103">
        <v>849.37</v>
      </c>
      <c r="I36" s="103">
        <v>849.81</v>
      </c>
      <c r="J36" s="102">
        <v>7725</v>
      </c>
      <c r="K36" s="103">
        <v>6548270.04</v>
      </c>
      <c r="L36" s="103">
        <v>847.67</v>
      </c>
      <c r="M36" s="103">
        <v>843.8</v>
      </c>
      <c r="N36" s="102">
        <v>53</v>
      </c>
      <c r="O36" s="103">
        <v>43751.26</v>
      </c>
      <c r="P36" s="101">
        <v>825.5</v>
      </c>
      <c r="Q36" s="150">
        <v>822.5</v>
      </c>
    </row>
    <row r="37" spans="1:17" x14ac:dyDescent="0.25">
      <c r="A37" s="149" t="s">
        <v>467</v>
      </c>
      <c r="B37" s="102">
        <v>58676</v>
      </c>
      <c r="C37" s="103">
        <v>55887851.609999999</v>
      </c>
      <c r="D37" s="103">
        <v>952.48</v>
      </c>
      <c r="E37" s="103">
        <v>953.81</v>
      </c>
      <c r="F37" s="102">
        <v>847</v>
      </c>
      <c r="G37" s="103">
        <v>804192.93</v>
      </c>
      <c r="H37" s="103">
        <v>949.46</v>
      </c>
      <c r="I37" s="103">
        <v>949.22</v>
      </c>
      <c r="J37" s="102">
        <v>7217</v>
      </c>
      <c r="K37" s="103">
        <v>6876429.96</v>
      </c>
      <c r="L37" s="103">
        <v>952.81</v>
      </c>
      <c r="M37" s="103">
        <v>952.94</v>
      </c>
      <c r="N37" s="102">
        <v>0</v>
      </c>
      <c r="O37" s="103">
        <v>0</v>
      </c>
      <c r="P37" s="101">
        <v>0</v>
      </c>
      <c r="Q37" s="150" t="s">
        <v>438</v>
      </c>
    </row>
    <row r="38" spans="1:17" x14ac:dyDescent="0.25">
      <c r="A38" s="149" t="s">
        <v>445</v>
      </c>
      <c r="B38" s="102">
        <v>312498</v>
      </c>
      <c r="C38" s="103">
        <v>396488597.37</v>
      </c>
      <c r="D38" s="103">
        <v>1268.77</v>
      </c>
      <c r="E38" s="103">
        <v>1281.5899999999999</v>
      </c>
      <c r="F38" s="102">
        <v>2616</v>
      </c>
      <c r="G38" s="103">
        <v>3143508.75</v>
      </c>
      <c r="H38" s="103">
        <v>1201.6500000000001</v>
      </c>
      <c r="I38" s="103">
        <v>1193.5</v>
      </c>
      <c r="J38" s="102">
        <v>17416</v>
      </c>
      <c r="K38" s="103">
        <v>20843237.23</v>
      </c>
      <c r="L38" s="103">
        <v>1196.79</v>
      </c>
      <c r="M38" s="103">
        <v>1171.2</v>
      </c>
      <c r="N38" s="102">
        <v>2</v>
      </c>
      <c r="O38" s="103">
        <v>2660.08</v>
      </c>
      <c r="P38" s="101">
        <v>1330.04</v>
      </c>
      <c r="Q38" s="150">
        <v>1330.04</v>
      </c>
    </row>
    <row r="39" spans="1:17" x14ac:dyDescent="0.25">
      <c r="A39" s="149" t="s">
        <v>446</v>
      </c>
      <c r="B39" s="102">
        <v>201202</v>
      </c>
      <c r="C39" s="103">
        <v>342092629.01999998</v>
      </c>
      <c r="D39" s="103">
        <v>1700.24</v>
      </c>
      <c r="E39" s="103">
        <v>1679.23</v>
      </c>
      <c r="F39" s="102">
        <v>567</v>
      </c>
      <c r="G39" s="103">
        <v>958153.12</v>
      </c>
      <c r="H39" s="103">
        <v>1689.86</v>
      </c>
      <c r="I39" s="103">
        <v>1663.58</v>
      </c>
      <c r="J39" s="102">
        <v>3374</v>
      </c>
      <c r="K39" s="103">
        <v>5707179.6600000001</v>
      </c>
      <c r="L39" s="103">
        <v>1691.52</v>
      </c>
      <c r="M39" s="103">
        <v>1670.46</v>
      </c>
      <c r="N39" s="102">
        <v>0</v>
      </c>
      <c r="O39" s="103">
        <v>0</v>
      </c>
      <c r="P39" s="101">
        <v>0</v>
      </c>
      <c r="Q39" s="150" t="s">
        <v>438</v>
      </c>
    </row>
    <row r="40" spans="1:17" x14ac:dyDescent="0.25">
      <c r="A40" s="149" t="s">
        <v>447</v>
      </c>
      <c r="B40" s="102">
        <v>57424</v>
      </c>
      <c r="C40" s="103">
        <v>126473800.98999999</v>
      </c>
      <c r="D40" s="103">
        <v>2202.46</v>
      </c>
      <c r="E40" s="103">
        <v>2178.89</v>
      </c>
      <c r="F40" s="102">
        <v>136</v>
      </c>
      <c r="G40" s="103">
        <v>298850.52</v>
      </c>
      <c r="H40" s="103">
        <v>2197.4299999999998</v>
      </c>
      <c r="I40" s="103">
        <v>2183.75</v>
      </c>
      <c r="J40" s="102">
        <v>694</v>
      </c>
      <c r="K40" s="103">
        <v>1521879.72</v>
      </c>
      <c r="L40" s="103">
        <v>2192.91</v>
      </c>
      <c r="M40" s="103">
        <v>2166.38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494</v>
      </c>
      <c r="B41" s="102">
        <v>22894</v>
      </c>
      <c r="C41" s="103">
        <v>62001780.030000001</v>
      </c>
      <c r="D41" s="103">
        <v>2708.21</v>
      </c>
      <c r="E41" s="103">
        <v>2687.66</v>
      </c>
      <c r="F41" s="102">
        <v>35</v>
      </c>
      <c r="G41" s="103">
        <v>95571.12</v>
      </c>
      <c r="H41" s="103">
        <v>2730.6</v>
      </c>
      <c r="I41" s="103">
        <v>2756.3</v>
      </c>
      <c r="J41" s="102">
        <v>208</v>
      </c>
      <c r="K41" s="103">
        <v>564760.39</v>
      </c>
      <c r="L41" s="103">
        <v>2715.19</v>
      </c>
      <c r="M41" s="103">
        <v>2716.82</v>
      </c>
      <c r="N41" s="102">
        <v>0</v>
      </c>
      <c r="O41" s="103">
        <v>0</v>
      </c>
      <c r="P41" s="101">
        <v>0</v>
      </c>
      <c r="Q41" s="150" t="s">
        <v>438</v>
      </c>
    </row>
    <row r="42" spans="1:17" x14ac:dyDescent="0.25">
      <c r="A42" s="149" t="s">
        <v>495</v>
      </c>
      <c r="B42" s="102">
        <v>8759</v>
      </c>
      <c r="C42" s="103">
        <v>28100213.16</v>
      </c>
      <c r="D42" s="103">
        <v>3208.15</v>
      </c>
      <c r="E42" s="103">
        <v>3189.09</v>
      </c>
      <c r="F42" s="102">
        <v>15</v>
      </c>
      <c r="G42" s="103">
        <v>47530.48</v>
      </c>
      <c r="H42" s="103">
        <v>3168.7</v>
      </c>
      <c r="I42" s="103">
        <v>3117.32</v>
      </c>
      <c r="J42" s="102">
        <v>46</v>
      </c>
      <c r="K42" s="103">
        <v>147453.79</v>
      </c>
      <c r="L42" s="103">
        <v>3205.52</v>
      </c>
      <c r="M42" s="103">
        <v>3195.23</v>
      </c>
      <c r="N42" s="102">
        <v>0</v>
      </c>
      <c r="O42" s="103">
        <v>0</v>
      </c>
      <c r="P42" s="101">
        <v>0</v>
      </c>
      <c r="Q42" s="150" t="s">
        <v>438</v>
      </c>
    </row>
    <row r="43" spans="1:17" x14ac:dyDescent="0.25">
      <c r="A43" s="149" t="s">
        <v>496</v>
      </c>
      <c r="B43" s="102">
        <v>3301</v>
      </c>
      <c r="C43" s="103">
        <v>12257412.800000001</v>
      </c>
      <c r="D43" s="103">
        <v>3713.24</v>
      </c>
      <c r="E43" s="103">
        <v>3694.81</v>
      </c>
      <c r="F43" s="102">
        <v>4</v>
      </c>
      <c r="G43" s="103">
        <v>14482.69</v>
      </c>
      <c r="H43" s="103">
        <v>3620.67</v>
      </c>
      <c r="I43" s="103">
        <v>3613.26</v>
      </c>
      <c r="J43" s="102">
        <v>13</v>
      </c>
      <c r="K43" s="103">
        <v>47891.1</v>
      </c>
      <c r="L43" s="103">
        <v>3683.93</v>
      </c>
      <c r="M43" s="103">
        <v>3645.14</v>
      </c>
      <c r="N43" s="102">
        <v>0</v>
      </c>
      <c r="O43" s="103">
        <v>0</v>
      </c>
      <c r="P43" s="101">
        <v>0</v>
      </c>
      <c r="Q43" s="150" t="s">
        <v>438</v>
      </c>
    </row>
    <row r="44" spans="1:17" ht="15.75" thickBot="1" x14ac:dyDescent="0.3">
      <c r="A44" s="151" t="s">
        <v>497</v>
      </c>
      <c r="B44" s="152">
        <v>3056</v>
      </c>
      <c r="C44" s="153">
        <v>13970889.6</v>
      </c>
      <c r="D44" s="153">
        <v>4571.63</v>
      </c>
      <c r="E44" s="153">
        <v>4479.18</v>
      </c>
      <c r="F44" s="152">
        <v>4</v>
      </c>
      <c r="G44" s="153">
        <v>20304.150000000001</v>
      </c>
      <c r="H44" s="153">
        <v>5076.04</v>
      </c>
      <c r="I44" s="153">
        <v>4470.0600000000004</v>
      </c>
      <c r="J44" s="152">
        <v>7</v>
      </c>
      <c r="K44" s="153">
        <v>34234.58</v>
      </c>
      <c r="L44" s="153">
        <v>4890.6499999999996</v>
      </c>
      <c r="M44" s="153">
        <v>4928.28</v>
      </c>
      <c r="N44" s="152">
        <v>0</v>
      </c>
      <c r="O44" s="153">
        <v>0</v>
      </c>
      <c r="P44" s="154">
        <v>0</v>
      </c>
      <c r="Q44" s="155" t="s">
        <v>438</v>
      </c>
    </row>
    <row r="45" spans="1:17" ht="16.5" thickBot="1" x14ac:dyDescent="0.3">
      <c r="A45" s="145" t="s">
        <v>535</v>
      </c>
      <c r="B45" s="146">
        <v>1000879</v>
      </c>
      <c r="C45" s="147">
        <v>1237399408.6500001</v>
      </c>
      <c r="D45" s="147">
        <v>1236.31</v>
      </c>
      <c r="E45" s="147">
        <v>1199.49</v>
      </c>
      <c r="F45" s="146">
        <v>31775</v>
      </c>
      <c r="G45" s="147">
        <v>16199738.83</v>
      </c>
      <c r="H45" s="147">
        <v>509.83</v>
      </c>
      <c r="I45" s="147">
        <v>413.76</v>
      </c>
      <c r="J45" s="146">
        <v>111779</v>
      </c>
      <c r="K45" s="147">
        <v>82304151.689999998</v>
      </c>
      <c r="L45" s="147">
        <v>736.31</v>
      </c>
      <c r="M45" s="147">
        <v>638.16999999999996</v>
      </c>
      <c r="N45" s="146">
        <v>9173</v>
      </c>
      <c r="O45" s="147">
        <v>3369071.27</v>
      </c>
      <c r="P45" s="148">
        <v>367.28</v>
      </c>
      <c r="Q45" s="268">
        <v>387.9</v>
      </c>
    </row>
    <row r="46" spans="1:17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17" ht="15.75" x14ac:dyDescent="0.25">
      <c r="A47" s="432" t="s">
        <v>702</v>
      </c>
      <c r="B47" s="432"/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</row>
    <row r="48" spans="1:17" ht="15.75" thickBot="1" x14ac:dyDescent="0.3"/>
    <row r="49" spans="1:17" x14ac:dyDescent="0.25">
      <c r="A49" s="426" t="s">
        <v>18</v>
      </c>
      <c r="B49" s="428" t="s">
        <v>5</v>
      </c>
      <c r="C49" s="429"/>
      <c r="D49" s="429"/>
      <c r="E49" s="430"/>
      <c r="F49" s="428" t="s">
        <v>6</v>
      </c>
      <c r="G49" s="429"/>
      <c r="H49" s="429"/>
      <c r="I49" s="430"/>
      <c r="J49" s="428" t="s">
        <v>19</v>
      </c>
      <c r="K49" s="429"/>
      <c r="L49" s="429"/>
      <c r="M49" s="430"/>
      <c r="N49" s="428" t="s">
        <v>20</v>
      </c>
      <c r="O49" s="429"/>
      <c r="P49" s="429"/>
      <c r="Q49" s="431"/>
    </row>
    <row r="50" spans="1:17" ht="15.75" thickBot="1" x14ac:dyDescent="0.3">
      <c r="A50" s="427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25">
      <c r="A51" s="167" t="s">
        <v>458</v>
      </c>
      <c r="B51" s="168">
        <v>11444</v>
      </c>
      <c r="C51" s="169">
        <v>716894.09</v>
      </c>
      <c r="D51" s="169">
        <v>62.64</v>
      </c>
      <c r="E51" s="169">
        <v>64.650000000000006</v>
      </c>
      <c r="F51" s="168">
        <v>6089</v>
      </c>
      <c r="G51" s="169">
        <v>393994.94</v>
      </c>
      <c r="H51" s="169">
        <v>64.709999999999994</v>
      </c>
      <c r="I51" s="169">
        <v>67.97</v>
      </c>
      <c r="J51" s="168">
        <v>397</v>
      </c>
      <c r="K51" s="169">
        <v>23766.07</v>
      </c>
      <c r="L51" s="169">
        <v>59.86</v>
      </c>
      <c r="M51" s="169">
        <v>62.07</v>
      </c>
      <c r="N51" s="168">
        <v>1475</v>
      </c>
      <c r="O51" s="169">
        <v>115966.14</v>
      </c>
      <c r="P51" s="170">
        <v>78.62</v>
      </c>
      <c r="Q51" s="171">
        <v>79.569999999999993</v>
      </c>
    </row>
    <row r="52" spans="1:17" x14ac:dyDescent="0.25">
      <c r="A52" s="172" t="s">
        <v>459</v>
      </c>
      <c r="B52" s="105">
        <v>12111</v>
      </c>
      <c r="C52" s="106">
        <v>1732535.64</v>
      </c>
      <c r="D52" s="106">
        <v>143.05000000000001</v>
      </c>
      <c r="E52" s="106">
        <v>139.1</v>
      </c>
      <c r="F52" s="105">
        <v>7721</v>
      </c>
      <c r="G52" s="106">
        <v>1181699.3999999999</v>
      </c>
      <c r="H52" s="106">
        <v>153.05000000000001</v>
      </c>
      <c r="I52" s="106">
        <v>149.33000000000001</v>
      </c>
      <c r="J52" s="105">
        <v>354</v>
      </c>
      <c r="K52" s="106">
        <v>52345.13</v>
      </c>
      <c r="L52" s="106">
        <v>147.87</v>
      </c>
      <c r="M52" s="106">
        <v>145.46</v>
      </c>
      <c r="N52" s="105">
        <v>3252</v>
      </c>
      <c r="O52" s="106">
        <v>474990.51</v>
      </c>
      <c r="P52" s="104">
        <v>146.06</v>
      </c>
      <c r="Q52" s="173">
        <v>142.11000000000001</v>
      </c>
    </row>
    <row r="53" spans="1:17" x14ac:dyDescent="0.25">
      <c r="A53" s="172" t="s">
        <v>460</v>
      </c>
      <c r="B53" s="105">
        <v>7175</v>
      </c>
      <c r="C53" s="106">
        <v>1775607.2</v>
      </c>
      <c r="D53" s="106">
        <v>247.47</v>
      </c>
      <c r="E53" s="106">
        <v>246.81</v>
      </c>
      <c r="F53" s="105">
        <v>7709</v>
      </c>
      <c r="G53" s="106">
        <v>1853099.86</v>
      </c>
      <c r="H53" s="106">
        <v>240.38</v>
      </c>
      <c r="I53" s="106">
        <v>235.38</v>
      </c>
      <c r="J53" s="105">
        <v>1374</v>
      </c>
      <c r="K53" s="106">
        <v>364932.61</v>
      </c>
      <c r="L53" s="106">
        <v>265.60000000000002</v>
      </c>
      <c r="M53" s="106">
        <v>270.02999999999997</v>
      </c>
      <c r="N53" s="105">
        <v>1307</v>
      </c>
      <c r="O53" s="106">
        <v>325058.23</v>
      </c>
      <c r="P53" s="104">
        <v>248.71</v>
      </c>
      <c r="Q53" s="173">
        <v>243.82</v>
      </c>
    </row>
    <row r="54" spans="1:17" x14ac:dyDescent="0.25">
      <c r="A54" s="172" t="s">
        <v>461</v>
      </c>
      <c r="B54" s="105">
        <v>46689</v>
      </c>
      <c r="C54" s="106">
        <v>17616778.43</v>
      </c>
      <c r="D54" s="106">
        <v>377.32</v>
      </c>
      <c r="E54" s="106">
        <v>387.9</v>
      </c>
      <c r="F54" s="105">
        <v>24401</v>
      </c>
      <c r="G54" s="106">
        <v>9156137.7799999993</v>
      </c>
      <c r="H54" s="106">
        <v>375.24</v>
      </c>
      <c r="I54" s="106">
        <v>387.9</v>
      </c>
      <c r="J54" s="105">
        <v>16446</v>
      </c>
      <c r="K54" s="106">
        <v>6198102.5700000003</v>
      </c>
      <c r="L54" s="106">
        <v>376.88</v>
      </c>
      <c r="M54" s="106">
        <v>387.9</v>
      </c>
      <c r="N54" s="105">
        <v>5136</v>
      </c>
      <c r="O54" s="106">
        <v>1967975.84</v>
      </c>
      <c r="P54" s="104">
        <v>383.17</v>
      </c>
      <c r="Q54" s="173">
        <v>387.9</v>
      </c>
    </row>
    <row r="55" spans="1:17" x14ac:dyDescent="0.25">
      <c r="A55" s="172" t="s">
        <v>462</v>
      </c>
      <c r="B55" s="105">
        <v>88630</v>
      </c>
      <c r="C55" s="106">
        <v>40596544.109999999</v>
      </c>
      <c r="D55" s="106">
        <v>458.05</v>
      </c>
      <c r="E55" s="106">
        <v>462.35</v>
      </c>
      <c r="F55" s="105">
        <v>61212</v>
      </c>
      <c r="G55" s="106">
        <v>27092040.170000002</v>
      </c>
      <c r="H55" s="106">
        <v>442.59</v>
      </c>
      <c r="I55" s="106">
        <v>435.14</v>
      </c>
      <c r="J55" s="105">
        <v>15322</v>
      </c>
      <c r="K55" s="106">
        <v>6968104.7999999998</v>
      </c>
      <c r="L55" s="106">
        <v>454.78</v>
      </c>
      <c r="M55" s="106">
        <v>458.35</v>
      </c>
      <c r="N55" s="105">
        <v>0</v>
      </c>
      <c r="O55" s="106">
        <v>0</v>
      </c>
      <c r="P55" s="104">
        <v>0</v>
      </c>
      <c r="Q55" s="173" t="s">
        <v>438</v>
      </c>
    </row>
    <row r="56" spans="1:17" x14ac:dyDescent="0.25">
      <c r="A56" s="172" t="s">
        <v>463</v>
      </c>
      <c r="B56" s="105">
        <v>121360</v>
      </c>
      <c r="C56" s="106">
        <v>66885232.619999997</v>
      </c>
      <c r="D56" s="106">
        <v>551.13</v>
      </c>
      <c r="E56" s="106">
        <v>553.94000000000005</v>
      </c>
      <c r="F56" s="105">
        <v>58696</v>
      </c>
      <c r="G56" s="106">
        <v>32153081.77</v>
      </c>
      <c r="H56" s="106">
        <v>547.79</v>
      </c>
      <c r="I56" s="106">
        <v>542.91</v>
      </c>
      <c r="J56" s="105">
        <v>13601</v>
      </c>
      <c r="K56" s="106">
        <v>7429521.79</v>
      </c>
      <c r="L56" s="106">
        <v>546.25</v>
      </c>
      <c r="M56" s="106">
        <v>540.99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25">
      <c r="A57" s="172" t="s">
        <v>464</v>
      </c>
      <c r="B57" s="105">
        <v>90389</v>
      </c>
      <c r="C57" s="106">
        <v>58485982.100000001</v>
      </c>
      <c r="D57" s="106">
        <v>647.04999999999995</v>
      </c>
      <c r="E57" s="106">
        <v>646.16</v>
      </c>
      <c r="F57" s="105">
        <v>33260</v>
      </c>
      <c r="G57" s="106">
        <v>21515885.109999999</v>
      </c>
      <c r="H57" s="106">
        <v>646.9</v>
      </c>
      <c r="I57" s="106">
        <v>645.78</v>
      </c>
      <c r="J57" s="105">
        <v>6139</v>
      </c>
      <c r="K57" s="106">
        <v>3933073.96</v>
      </c>
      <c r="L57" s="106">
        <v>640.66999999999996</v>
      </c>
      <c r="M57" s="106">
        <v>636.34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25">
      <c r="A58" s="172" t="s">
        <v>465</v>
      </c>
      <c r="B58" s="105">
        <v>61979</v>
      </c>
      <c r="C58" s="106">
        <v>46296322.57</v>
      </c>
      <c r="D58" s="106">
        <v>746.97</v>
      </c>
      <c r="E58" s="106">
        <v>745.11</v>
      </c>
      <c r="F58" s="105">
        <v>28766</v>
      </c>
      <c r="G58" s="106">
        <v>21520925.879999999</v>
      </c>
      <c r="H58" s="106">
        <v>748.14</v>
      </c>
      <c r="I58" s="106">
        <v>748.66</v>
      </c>
      <c r="J58" s="105">
        <v>5391</v>
      </c>
      <c r="K58" s="106">
        <v>4118713.55</v>
      </c>
      <c r="L58" s="106">
        <v>764</v>
      </c>
      <c r="M58" s="106">
        <v>783.3</v>
      </c>
      <c r="N58" s="105">
        <v>1843</v>
      </c>
      <c r="O58" s="106">
        <v>1443621.9</v>
      </c>
      <c r="P58" s="104">
        <v>783.3</v>
      </c>
      <c r="Q58" s="173">
        <v>783.3</v>
      </c>
    </row>
    <row r="59" spans="1:17" x14ac:dyDescent="0.25">
      <c r="A59" s="172" t="s">
        <v>466</v>
      </c>
      <c r="B59" s="105">
        <v>49067</v>
      </c>
      <c r="C59" s="106">
        <v>41675126.770000003</v>
      </c>
      <c r="D59" s="106">
        <v>849.35</v>
      </c>
      <c r="E59" s="106">
        <v>848.54</v>
      </c>
      <c r="F59" s="105">
        <v>25045</v>
      </c>
      <c r="G59" s="106">
        <v>21233462.329999998</v>
      </c>
      <c r="H59" s="106">
        <v>847.81</v>
      </c>
      <c r="I59" s="106">
        <v>844.95</v>
      </c>
      <c r="J59" s="105">
        <v>2024</v>
      </c>
      <c r="K59" s="106">
        <v>1710160.09</v>
      </c>
      <c r="L59" s="106">
        <v>844.94</v>
      </c>
      <c r="M59" s="106">
        <v>839.96</v>
      </c>
      <c r="N59" s="105">
        <v>37</v>
      </c>
      <c r="O59" s="106">
        <v>30432.5</v>
      </c>
      <c r="P59" s="104">
        <v>822.5</v>
      </c>
      <c r="Q59" s="173">
        <v>822.5</v>
      </c>
    </row>
    <row r="60" spans="1:17" x14ac:dyDescent="0.25">
      <c r="A60" s="172" t="s">
        <v>467</v>
      </c>
      <c r="B60" s="105">
        <v>50386</v>
      </c>
      <c r="C60" s="106">
        <v>47981979.18</v>
      </c>
      <c r="D60" s="106">
        <v>952.29</v>
      </c>
      <c r="E60" s="106">
        <v>953.8</v>
      </c>
      <c r="F60" s="105">
        <v>26078</v>
      </c>
      <c r="G60" s="106">
        <v>24795371.579999998</v>
      </c>
      <c r="H60" s="106">
        <v>950.82</v>
      </c>
      <c r="I60" s="106">
        <v>951.24</v>
      </c>
      <c r="J60" s="105">
        <v>1485</v>
      </c>
      <c r="K60" s="106">
        <v>1409933.58</v>
      </c>
      <c r="L60" s="106">
        <v>949.45</v>
      </c>
      <c r="M60" s="106">
        <v>951.1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25">
      <c r="A61" s="172" t="s">
        <v>445</v>
      </c>
      <c r="B61" s="105">
        <v>212624</v>
      </c>
      <c r="C61" s="106">
        <v>263795531.75</v>
      </c>
      <c r="D61" s="106">
        <v>1240.67</v>
      </c>
      <c r="E61" s="106">
        <v>1236.3499999999999</v>
      </c>
      <c r="F61" s="105">
        <v>59848</v>
      </c>
      <c r="G61" s="106">
        <v>71518654.879999995</v>
      </c>
      <c r="H61" s="106">
        <v>1195</v>
      </c>
      <c r="I61" s="106">
        <v>1175.83</v>
      </c>
      <c r="J61" s="105">
        <v>7562</v>
      </c>
      <c r="K61" s="106">
        <v>8947580.5600000005</v>
      </c>
      <c r="L61" s="106">
        <v>1183.23</v>
      </c>
      <c r="M61" s="106">
        <v>1171.2</v>
      </c>
      <c r="N61" s="105">
        <v>0</v>
      </c>
      <c r="O61" s="106">
        <v>0</v>
      </c>
      <c r="P61" s="104">
        <v>0</v>
      </c>
      <c r="Q61" s="173" t="s">
        <v>438</v>
      </c>
    </row>
    <row r="62" spans="1:17" x14ac:dyDescent="0.25">
      <c r="A62" s="172" t="s">
        <v>446</v>
      </c>
      <c r="B62" s="105">
        <v>91131</v>
      </c>
      <c r="C62" s="106">
        <v>153316126.13</v>
      </c>
      <c r="D62" s="106">
        <v>1682.37</v>
      </c>
      <c r="E62" s="106">
        <v>1649.99</v>
      </c>
      <c r="F62" s="105">
        <v>11148</v>
      </c>
      <c r="G62" s="106">
        <v>18531320.190000001</v>
      </c>
      <c r="H62" s="106">
        <v>1662.3</v>
      </c>
      <c r="I62" s="106">
        <v>1626.31</v>
      </c>
      <c r="J62" s="105">
        <v>669</v>
      </c>
      <c r="K62" s="106">
        <v>1120402.7</v>
      </c>
      <c r="L62" s="106">
        <v>1674.74</v>
      </c>
      <c r="M62" s="106">
        <v>1637.74</v>
      </c>
      <c r="N62" s="105">
        <v>0</v>
      </c>
      <c r="O62" s="106">
        <v>0</v>
      </c>
      <c r="P62" s="104">
        <v>0</v>
      </c>
      <c r="Q62" s="173" t="s">
        <v>438</v>
      </c>
    </row>
    <row r="63" spans="1:17" x14ac:dyDescent="0.25">
      <c r="A63" s="172" t="s">
        <v>447</v>
      </c>
      <c r="B63" s="105">
        <v>23537</v>
      </c>
      <c r="C63" s="106">
        <v>52042497.390000001</v>
      </c>
      <c r="D63" s="106">
        <v>2211.09</v>
      </c>
      <c r="E63" s="106">
        <v>2191.5700000000002</v>
      </c>
      <c r="F63" s="105">
        <v>1834</v>
      </c>
      <c r="G63" s="106">
        <v>4020436.32</v>
      </c>
      <c r="H63" s="106">
        <v>2192.17</v>
      </c>
      <c r="I63" s="106">
        <v>2165.59</v>
      </c>
      <c r="J63" s="105">
        <v>153</v>
      </c>
      <c r="K63" s="106">
        <v>329911.61</v>
      </c>
      <c r="L63" s="106">
        <v>2156.29</v>
      </c>
      <c r="M63" s="106">
        <v>2129.39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25">
      <c r="A64" s="172" t="s">
        <v>494</v>
      </c>
      <c r="B64" s="105">
        <v>9743</v>
      </c>
      <c r="C64" s="106">
        <v>26401694.449999999</v>
      </c>
      <c r="D64" s="106">
        <v>2709.81</v>
      </c>
      <c r="E64" s="106">
        <v>2692.33</v>
      </c>
      <c r="F64" s="105">
        <v>478</v>
      </c>
      <c r="G64" s="106">
        <v>1286974.58</v>
      </c>
      <c r="H64" s="106">
        <v>2692.42</v>
      </c>
      <c r="I64" s="106">
        <v>2668.62</v>
      </c>
      <c r="J64" s="105">
        <v>27</v>
      </c>
      <c r="K64" s="106">
        <v>73601.94</v>
      </c>
      <c r="L64" s="106">
        <v>2726</v>
      </c>
      <c r="M64" s="106">
        <v>2803.02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3223</v>
      </c>
      <c r="C65" s="106">
        <v>10350281.98</v>
      </c>
      <c r="D65" s="106">
        <v>3211.38</v>
      </c>
      <c r="E65" s="106">
        <v>3191.45</v>
      </c>
      <c r="F65" s="105">
        <v>160</v>
      </c>
      <c r="G65" s="106">
        <v>518230.97</v>
      </c>
      <c r="H65" s="106">
        <v>3238.94</v>
      </c>
      <c r="I65" s="106">
        <v>3222.45</v>
      </c>
      <c r="J65" s="105">
        <v>8</v>
      </c>
      <c r="K65" s="106">
        <v>24857.919999999998</v>
      </c>
      <c r="L65" s="106">
        <v>3107.24</v>
      </c>
      <c r="M65" s="106">
        <v>3089.85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1393</v>
      </c>
      <c r="C66" s="106">
        <v>5168184.5</v>
      </c>
      <c r="D66" s="106">
        <v>3710.11</v>
      </c>
      <c r="E66" s="106">
        <v>3699.62</v>
      </c>
      <c r="F66" s="105">
        <v>81</v>
      </c>
      <c r="G66" s="106">
        <v>299534.82</v>
      </c>
      <c r="H66" s="106">
        <v>3697.96</v>
      </c>
      <c r="I66" s="106">
        <v>3658.49</v>
      </c>
      <c r="J66" s="105">
        <v>2</v>
      </c>
      <c r="K66" s="106">
        <v>7546.81</v>
      </c>
      <c r="L66" s="106">
        <v>3773.41</v>
      </c>
      <c r="M66" s="106">
        <v>3773.41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1112</v>
      </c>
      <c r="C67" s="176">
        <v>5118708.01</v>
      </c>
      <c r="D67" s="176">
        <v>4603.1499999999996</v>
      </c>
      <c r="E67" s="176">
        <v>4482.8999999999996</v>
      </c>
      <c r="F67" s="175">
        <v>28</v>
      </c>
      <c r="G67" s="176">
        <v>122628.36</v>
      </c>
      <c r="H67" s="176">
        <v>4379.58</v>
      </c>
      <c r="I67" s="176">
        <v>4231.8599999999997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881993</v>
      </c>
      <c r="C68" s="109">
        <v>839956026.91999996</v>
      </c>
      <c r="D68" s="109">
        <v>952.34</v>
      </c>
      <c r="E68" s="109">
        <v>802.31</v>
      </c>
      <c r="F68" s="108">
        <v>352554</v>
      </c>
      <c r="G68" s="109">
        <v>257193478.94</v>
      </c>
      <c r="H68" s="109">
        <v>729.52</v>
      </c>
      <c r="I68" s="109">
        <v>627.4</v>
      </c>
      <c r="J68" s="108">
        <v>70954</v>
      </c>
      <c r="K68" s="109">
        <v>42712555.689999998</v>
      </c>
      <c r="L68" s="109">
        <v>601.98</v>
      </c>
      <c r="M68" s="109">
        <v>513.59</v>
      </c>
      <c r="N68" s="108">
        <v>13050</v>
      </c>
      <c r="O68" s="109">
        <v>4358045.12</v>
      </c>
      <c r="P68" s="110">
        <v>333.95</v>
      </c>
      <c r="Q68" s="367">
        <v>387.9</v>
      </c>
    </row>
    <row r="70" spans="1:17" x14ac:dyDescent="0.25">
      <c r="D70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Q28" sqref="Q28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6" t="s">
        <v>714</v>
      </c>
      <c r="B1" s="406"/>
      <c r="C1" s="406"/>
    </row>
    <row r="2" spans="1:4" ht="15.75" thickBot="1" x14ac:dyDescent="0.3">
      <c r="B2" s="39"/>
    </row>
    <row r="3" spans="1:4" s="42" customFormat="1" ht="16.5" thickBot="1" x14ac:dyDescent="0.3">
      <c r="A3" s="259" t="s">
        <v>52</v>
      </c>
      <c r="B3" s="144" t="s">
        <v>307</v>
      </c>
      <c r="C3" s="260" t="s">
        <v>1</v>
      </c>
    </row>
    <row r="4" spans="1:4" x14ac:dyDescent="0.25">
      <c r="A4" s="86">
        <v>1</v>
      </c>
      <c r="B4" s="139" t="s">
        <v>76</v>
      </c>
      <c r="C4" s="295">
        <v>31527</v>
      </c>
    </row>
    <row r="5" spans="1:4" x14ac:dyDescent="0.25">
      <c r="A5" s="52">
        <v>2</v>
      </c>
      <c r="B5" s="7" t="s">
        <v>77</v>
      </c>
      <c r="C5" s="137">
        <v>39928</v>
      </c>
      <c r="D5" s="8"/>
    </row>
    <row r="6" spans="1:4" x14ac:dyDescent="0.25">
      <c r="A6" s="52">
        <v>3</v>
      </c>
      <c r="B6" s="78" t="s">
        <v>308</v>
      </c>
      <c r="C6" s="137">
        <v>5552</v>
      </c>
    </row>
    <row r="7" spans="1:4" x14ac:dyDescent="0.25">
      <c r="A7" s="52">
        <v>4</v>
      </c>
      <c r="B7" s="78" t="s">
        <v>309</v>
      </c>
      <c r="C7" s="137">
        <v>6777</v>
      </c>
    </row>
    <row r="8" spans="1:4" x14ac:dyDescent="0.25">
      <c r="A8" s="52">
        <v>5</v>
      </c>
      <c r="B8" s="78" t="s">
        <v>310</v>
      </c>
      <c r="C8" s="137">
        <v>7898</v>
      </c>
    </row>
    <row r="9" spans="1:4" x14ac:dyDescent="0.25">
      <c r="A9" s="52">
        <v>6</v>
      </c>
      <c r="B9" s="78" t="s">
        <v>311</v>
      </c>
      <c r="C9" s="137">
        <v>9781</v>
      </c>
    </row>
    <row r="10" spans="1:4" x14ac:dyDescent="0.25">
      <c r="A10" s="52">
        <v>7</v>
      </c>
      <c r="B10" s="78" t="s">
        <v>312</v>
      </c>
      <c r="C10" s="137">
        <v>11393</v>
      </c>
    </row>
    <row r="11" spans="1:4" x14ac:dyDescent="0.25">
      <c r="A11" s="52">
        <v>8</v>
      </c>
      <c r="B11" s="78" t="s">
        <v>313</v>
      </c>
      <c r="C11" s="137">
        <v>13574</v>
      </c>
    </row>
    <row r="12" spans="1:4" x14ac:dyDescent="0.25">
      <c r="A12" s="52">
        <v>9</v>
      </c>
      <c r="B12" s="78" t="s">
        <v>314</v>
      </c>
      <c r="C12" s="137">
        <v>16307</v>
      </c>
    </row>
    <row r="13" spans="1:4" x14ac:dyDescent="0.25">
      <c r="A13" s="52">
        <v>10</v>
      </c>
      <c r="B13" s="78" t="s">
        <v>170</v>
      </c>
      <c r="C13" s="137">
        <v>22000</v>
      </c>
    </row>
    <row r="14" spans="1:4" x14ac:dyDescent="0.25">
      <c r="A14" s="52">
        <v>11</v>
      </c>
      <c r="B14" s="78" t="s">
        <v>315</v>
      </c>
      <c r="C14" s="137">
        <v>27159</v>
      </c>
    </row>
    <row r="15" spans="1:4" x14ac:dyDescent="0.25">
      <c r="A15" s="52">
        <v>12</v>
      </c>
      <c r="B15" s="78" t="s">
        <v>316</v>
      </c>
      <c r="C15" s="137">
        <v>29294</v>
      </c>
    </row>
    <row r="16" spans="1:4" x14ac:dyDescent="0.25">
      <c r="A16" s="52">
        <v>13</v>
      </c>
      <c r="B16" s="78" t="s">
        <v>317</v>
      </c>
      <c r="C16" s="137">
        <v>34563</v>
      </c>
    </row>
    <row r="17" spans="1:5" x14ac:dyDescent="0.25">
      <c r="A17" s="52">
        <v>14</v>
      </c>
      <c r="B17" s="78" t="s">
        <v>118</v>
      </c>
      <c r="C17" s="137">
        <v>38317</v>
      </c>
    </row>
    <row r="18" spans="1:5" x14ac:dyDescent="0.25">
      <c r="A18" s="52">
        <v>15</v>
      </c>
      <c r="B18" s="78" t="s">
        <v>318</v>
      </c>
      <c r="C18" s="137">
        <v>53752</v>
      </c>
    </row>
    <row r="19" spans="1:5" x14ac:dyDescent="0.25">
      <c r="A19" s="52">
        <v>16</v>
      </c>
      <c r="B19" s="78" t="s">
        <v>319</v>
      </c>
      <c r="C19" s="137">
        <v>64074</v>
      </c>
    </row>
    <row r="20" spans="1:5" x14ac:dyDescent="0.25">
      <c r="A20" s="52">
        <v>17</v>
      </c>
      <c r="B20" s="78" t="s">
        <v>123</v>
      </c>
      <c r="C20" s="137">
        <v>66342</v>
      </c>
    </row>
    <row r="21" spans="1:5" x14ac:dyDescent="0.25">
      <c r="A21" s="52">
        <v>18</v>
      </c>
      <c r="B21" s="78" t="s">
        <v>320</v>
      </c>
      <c r="C21" s="137">
        <v>70643</v>
      </c>
    </row>
    <row r="22" spans="1:5" x14ac:dyDescent="0.25">
      <c r="A22" s="52">
        <v>19</v>
      </c>
      <c r="B22" s="78" t="s">
        <v>321</v>
      </c>
      <c r="C22" s="137">
        <v>74501</v>
      </c>
    </row>
    <row r="23" spans="1:5" x14ac:dyDescent="0.25">
      <c r="A23" s="52">
        <v>20</v>
      </c>
      <c r="B23" s="78" t="s">
        <v>121</v>
      </c>
      <c r="C23" s="137">
        <v>86996</v>
      </c>
    </row>
    <row r="24" spans="1:5" x14ac:dyDescent="0.25">
      <c r="A24" s="52">
        <v>21</v>
      </c>
      <c r="B24" s="78" t="s">
        <v>322</v>
      </c>
      <c r="C24" s="137">
        <v>94165</v>
      </c>
    </row>
    <row r="25" spans="1:5" ht="15.75" thickBot="1" x14ac:dyDescent="0.3">
      <c r="A25" s="291">
        <v>22</v>
      </c>
      <c r="B25" s="292" t="s">
        <v>78</v>
      </c>
      <c r="C25" s="293">
        <v>1667614</v>
      </c>
      <c r="E25" s="8"/>
    </row>
    <row r="26" spans="1:5" s="42" customFormat="1" ht="16.5" thickBot="1" x14ac:dyDescent="0.3">
      <c r="A26" s="114"/>
      <c r="B26" s="294" t="s">
        <v>10</v>
      </c>
      <c r="C26" s="214">
        <f>SUM(C4:C25)</f>
        <v>2472157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30" workbookViewId="0">
      <selection activeCell="N60" sqref="N60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6" t="s">
        <v>715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ht="15.75" customHeight="1" thickBot="1" x14ac:dyDescent="0.3">
      <c r="C2" s="39"/>
    </row>
    <row r="3" spans="1:23" s="38" customFormat="1" ht="14.25" customHeight="1" x14ac:dyDescent="0.25">
      <c r="A3" s="440" t="s">
        <v>52</v>
      </c>
      <c r="B3" s="442" t="s">
        <v>102</v>
      </c>
      <c r="C3" s="444" t="s">
        <v>105</v>
      </c>
      <c r="D3" s="445"/>
      <c r="E3" s="445"/>
      <c r="F3" s="446"/>
      <c r="G3" s="444" t="s">
        <v>106</v>
      </c>
      <c r="H3" s="445"/>
      <c r="I3" s="445"/>
      <c r="J3" s="446"/>
      <c r="K3" s="444" t="s">
        <v>107</v>
      </c>
      <c r="L3" s="445"/>
      <c r="M3" s="445"/>
      <c r="N3" s="446"/>
      <c r="O3" s="444" t="s">
        <v>108</v>
      </c>
      <c r="P3" s="445"/>
      <c r="Q3" s="445"/>
      <c r="R3" s="446"/>
      <c r="S3" s="444" t="s">
        <v>104</v>
      </c>
      <c r="T3" s="445"/>
      <c r="U3" s="445"/>
      <c r="V3" s="445"/>
      <c r="W3" s="446"/>
    </row>
    <row r="4" spans="1:23" s="38" customFormat="1" ht="16.5" thickBot="1" x14ac:dyDescent="0.3">
      <c r="A4" s="441"/>
      <c r="B4" s="443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29128</v>
      </c>
      <c r="H5" s="135">
        <v>9876395.3900000006</v>
      </c>
      <c r="I5" s="132">
        <v>339.07</v>
      </c>
      <c r="J5" s="133">
        <v>355.46</v>
      </c>
      <c r="K5" s="134">
        <v>1552</v>
      </c>
      <c r="L5" s="135">
        <v>1184887.32</v>
      </c>
      <c r="M5" s="132">
        <v>763.46</v>
      </c>
      <c r="N5" s="133">
        <v>783.3</v>
      </c>
      <c r="O5" s="134">
        <v>847</v>
      </c>
      <c r="P5" s="135">
        <v>661553.35</v>
      </c>
      <c r="Q5" s="132">
        <v>781.05</v>
      </c>
      <c r="R5" s="133">
        <v>783.3</v>
      </c>
      <c r="S5" s="289">
        <v>31527</v>
      </c>
      <c r="T5" s="135">
        <v>11722836.060000001</v>
      </c>
      <c r="U5" s="133">
        <v>371.83</v>
      </c>
      <c r="V5" s="133">
        <v>387.9</v>
      </c>
      <c r="W5" s="111">
        <v>1.28</v>
      </c>
    </row>
    <row r="6" spans="1:23" x14ac:dyDescent="0.25">
      <c r="A6" s="52">
        <v>2</v>
      </c>
      <c r="B6" s="116" t="s">
        <v>77</v>
      </c>
      <c r="C6" s="118">
        <v>2996</v>
      </c>
      <c r="D6" s="119">
        <v>3808691.03</v>
      </c>
      <c r="E6" s="117">
        <v>1271.26</v>
      </c>
      <c r="F6" s="117">
        <v>1237.53</v>
      </c>
      <c r="G6" s="118">
        <v>17317</v>
      </c>
      <c r="H6" s="119">
        <v>9309766.1699999999</v>
      </c>
      <c r="I6" s="116">
        <v>537.61</v>
      </c>
      <c r="J6" s="117">
        <v>454.9</v>
      </c>
      <c r="K6" s="118">
        <v>18287</v>
      </c>
      <c r="L6" s="119">
        <v>11641354.5</v>
      </c>
      <c r="M6" s="116">
        <v>636.59</v>
      </c>
      <c r="N6" s="117">
        <v>531.86</v>
      </c>
      <c r="O6" s="118">
        <v>1328</v>
      </c>
      <c r="P6" s="119">
        <v>1027979.43</v>
      </c>
      <c r="Q6" s="116">
        <v>774.08</v>
      </c>
      <c r="R6" s="117">
        <v>783.3</v>
      </c>
      <c r="S6" s="118">
        <v>39928</v>
      </c>
      <c r="T6" s="119">
        <v>25787791.129999999</v>
      </c>
      <c r="U6" s="117">
        <v>645.86</v>
      </c>
      <c r="V6" s="117">
        <v>528.1</v>
      </c>
      <c r="W6" s="113">
        <v>1.62</v>
      </c>
    </row>
    <row r="7" spans="1:23" x14ac:dyDescent="0.25">
      <c r="A7" s="52">
        <v>3</v>
      </c>
      <c r="B7" s="116" t="s">
        <v>95</v>
      </c>
      <c r="C7" s="118">
        <v>11586</v>
      </c>
      <c r="D7" s="119">
        <v>15790233.02</v>
      </c>
      <c r="E7" s="117">
        <v>1362.87</v>
      </c>
      <c r="F7" s="117">
        <v>1379.32</v>
      </c>
      <c r="G7" s="118">
        <v>15674</v>
      </c>
      <c r="H7" s="119">
        <v>9352760.9399999995</v>
      </c>
      <c r="I7" s="116">
        <v>596.71</v>
      </c>
      <c r="J7" s="117">
        <v>521.12</v>
      </c>
      <c r="K7" s="118">
        <v>13822</v>
      </c>
      <c r="L7" s="119">
        <v>9217646.6099999994</v>
      </c>
      <c r="M7" s="116">
        <v>666.88</v>
      </c>
      <c r="N7" s="117">
        <v>559.22</v>
      </c>
      <c r="O7" s="118">
        <v>319</v>
      </c>
      <c r="P7" s="119">
        <v>243808</v>
      </c>
      <c r="Q7" s="116">
        <v>764.29</v>
      </c>
      <c r="R7" s="117">
        <v>783.3</v>
      </c>
      <c r="S7" s="118">
        <v>41401</v>
      </c>
      <c r="T7" s="119">
        <v>34604448.57</v>
      </c>
      <c r="U7" s="117">
        <v>835.84</v>
      </c>
      <c r="V7" s="117">
        <v>681.66</v>
      </c>
      <c r="W7" s="113">
        <v>1.67</v>
      </c>
    </row>
    <row r="8" spans="1:23" x14ac:dyDescent="0.25">
      <c r="A8" s="52">
        <v>4</v>
      </c>
      <c r="B8" s="116" t="s">
        <v>96</v>
      </c>
      <c r="C8" s="118">
        <v>62932</v>
      </c>
      <c r="D8" s="119">
        <v>78911089.859999999</v>
      </c>
      <c r="E8" s="117">
        <v>1253.9100000000001</v>
      </c>
      <c r="F8" s="117">
        <v>1224.73</v>
      </c>
      <c r="G8" s="118">
        <v>24835</v>
      </c>
      <c r="H8" s="119">
        <v>16350245.630000001</v>
      </c>
      <c r="I8" s="116">
        <v>658.35</v>
      </c>
      <c r="J8" s="117">
        <v>568.33000000000004</v>
      </c>
      <c r="K8" s="118">
        <v>20289</v>
      </c>
      <c r="L8" s="119">
        <v>14323041.289999999</v>
      </c>
      <c r="M8" s="116">
        <v>705.95</v>
      </c>
      <c r="N8" s="117">
        <v>597.08000000000004</v>
      </c>
      <c r="O8" s="118">
        <v>278</v>
      </c>
      <c r="P8" s="119">
        <v>213334.2</v>
      </c>
      <c r="Q8" s="116">
        <v>767.39</v>
      </c>
      <c r="R8" s="117">
        <v>783.3</v>
      </c>
      <c r="S8" s="118">
        <v>108334</v>
      </c>
      <c r="T8" s="119">
        <v>109797710.98</v>
      </c>
      <c r="U8" s="117">
        <v>1013.51</v>
      </c>
      <c r="V8" s="117">
        <v>939.55</v>
      </c>
      <c r="W8" s="113">
        <v>4.38</v>
      </c>
    </row>
    <row r="9" spans="1:23" x14ac:dyDescent="0.25">
      <c r="A9" s="52">
        <v>5</v>
      </c>
      <c r="B9" s="116" t="s">
        <v>97</v>
      </c>
      <c r="C9" s="118">
        <v>193801</v>
      </c>
      <c r="D9" s="119">
        <v>248227214.55000001</v>
      </c>
      <c r="E9" s="117">
        <v>1280.8399999999999</v>
      </c>
      <c r="F9" s="117">
        <v>1214.5</v>
      </c>
      <c r="G9" s="118">
        <v>35803</v>
      </c>
      <c r="H9" s="119">
        <v>25343233.32</v>
      </c>
      <c r="I9" s="116">
        <v>707.85</v>
      </c>
      <c r="J9" s="117">
        <v>616.36</v>
      </c>
      <c r="K9" s="118">
        <v>27220</v>
      </c>
      <c r="L9" s="119">
        <v>19787655.09</v>
      </c>
      <c r="M9" s="116">
        <v>726.95</v>
      </c>
      <c r="N9" s="117">
        <v>608.65</v>
      </c>
      <c r="O9" s="118">
        <v>224</v>
      </c>
      <c r="P9" s="119">
        <v>168364.15</v>
      </c>
      <c r="Q9" s="116">
        <v>751.63</v>
      </c>
      <c r="R9" s="117">
        <v>783.3</v>
      </c>
      <c r="S9" s="118">
        <v>257048</v>
      </c>
      <c r="T9" s="119">
        <v>293526467.11000001</v>
      </c>
      <c r="U9" s="117">
        <v>1141.9100000000001</v>
      </c>
      <c r="V9" s="117">
        <v>1061.4000000000001</v>
      </c>
      <c r="W9" s="113">
        <v>10.4</v>
      </c>
    </row>
    <row r="10" spans="1:23" x14ac:dyDescent="0.25">
      <c r="A10" s="52">
        <v>6</v>
      </c>
      <c r="B10" s="116" t="s">
        <v>98</v>
      </c>
      <c r="C10" s="118">
        <v>347928</v>
      </c>
      <c r="D10" s="119">
        <v>422497451.25</v>
      </c>
      <c r="E10" s="117">
        <v>1214.32</v>
      </c>
      <c r="F10" s="117">
        <v>1174.0999999999999</v>
      </c>
      <c r="G10" s="118">
        <v>38853</v>
      </c>
      <c r="H10" s="119">
        <v>29762922.5</v>
      </c>
      <c r="I10" s="116">
        <v>766.04</v>
      </c>
      <c r="J10" s="117">
        <v>683.58</v>
      </c>
      <c r="K10" s="118">
        <v>27921</v>
      </c>
      <c r="L10" s="119">
        <v>20014143.260000002</v>
      </c>
      <c r="M10" s="116">
        <v>716.81</v>
      </c>
      <c r="N10" s="117">
        <v>603.77</v>
      </c>
      <c r="O10" s="118">
        <v>2812</v>
      </c>
      <c r="P10" s="119">
        <v>1008378.42</v>
      </c>
      <c r="Q10" s="116">
        <v>358.6</v>
      </c>
      <c r="R10" s="117">
        <v>387.9</v>
      </c>
      <c r="S10" s="118">
        <v>417514</v>
      </c>
      <c r="T10" s="119">
        <v>473282895.43000001</v>
      </c>
      <c r="U10" s="117">
        <v>1133.57</v>
      </c>
      <c r="V10" s="117">
        <v>1054.8699999999999</v>
      </c>
      <c r="W10" s="113">
        <v>16.89</v>
      </c>
    </row>
    <row r="11" spans="1:23" x14ac:dyDescent="0.25">
      <c r="A11" s="52">
        <v>7</v>
      </c>
      <c r="B11" s="116" t="s">
        <v>99</v>
      </c>
      <c r="C11" s="118">
        <v>384364</v>
      </c>
      <c r="D11" s="119">
        <v>446898592.94999999</v>
      </c>
      <c r="E11" s="117">
        <v>1162.7</v>
      </c>
      <c r="F11" s="117">
        <v>1082.06</v>
      </c>
      <c r="G11" s="118">
        <v>40863</v>
      </c>
      <c r="H11" s="119">
        <v>32644732.260000002</v>
      </c>
      <c r="I11" s="116">
        <v>798.88</v>
      </c>
      <c r="J11" s="117">
        <v>718.99</v>
      </c>
      <c r="K11" s="118">
        <v>23904</v>
      </c>
      <c r="L11" s="119">
        <v>16726308.15</v>
      </c>
      <c r="M11" s="116">
        <v>699.73</v>
      </c>
      <c r="N11" s="117">
        <v>596.75</v>
      </c>
      <c r="O11" s="118">
        <v>9355</v>
      </c>
      <c r="P11" s="119">
        <v>2898868.61</v>
      </c>
      <c r="Q11" s="116">
        <v>309.87</v>
      </c>
      <c r="R11" s="117">
        <v>387.9</v>
      </c>
      <c r="S11" s="118">
        <v>458486</v>
      </c>
      <c r="T11" s="119">
        <v>499168501.97000003</v>
      </c>
      <c r="U11" s="117">
        <v>1088.73</v>
      </c>
      <c r="V11" s="117">
        <v>978.85</v>
      </c>
      <c r="W11" s="113">
        <v>18.55</v>
      </c>
    </row>
    <row r="12" spans="1:23" x14ac:dyDescent="0.25">
      <c r="A12" s="52">
        <v>8</v>
      </c>
      <c r="B12" s="116" t="s">
        <v>100</v>
      </c>
      <c r="C12" s="118">
        <v>343697</v>
      </c>
      <c r="D12" s="119">
        <v>367718136.56999999</v>
      </c>
      <c r="E12" s="117">
        <v>1069.8900000000001</v>
      </c>
      <c r="F12" s="117">
        <v>975.76</v>
      </c>
      <c r="G12" s="118">
        <v>53620</v>
      </c>
      <c r="H12" s="119">
        <v>42245930.390000001</v>
      </c>
      <c r="I12" s="116">
        <v>787.88</v>
      </c>
      <c r="J12" s="117">
        <v>700.26</v>
      </c>
      <c r="K12" s="118">
        <v>20576</v>
      </c>
      <c r="L12" s="119">
        <v>13696211.869999999</v>
      </c>
      <c r="M12" s="116">
        <v>665.64</v>
      </c>
      <c r="N12" s="117">
        <v>577.76</v>
      </c>
      <c r="O12" s="118">
        <v>3277</v>
      </c>
      <c r="P12" s="119">
        <v>817804.55</v>
      </c>
      <c r="Q12" s="116">
        <v>249.56</v>
      </c>
      <c r="R12" s="117">
        <v>188.41</v>
      </c>
      <c r="S12" s="118">
        <v>421170</v>
      </c>
      <c r="T12" s="119">
        <v>424478083.38</v>
      </c>
      <c r="U12" s="117">
        <v>1007.85</v>
      </c>
      <c r="V12" s="117">
        <v>883.09</v>
      </c>
      <c r="W12" s="113">
        <v>17.04</v>
      </c>
    </row>
    <row r="13" spans="1:23" x14ac:dyDescent="0.25">
      <c r="A13" s="52">
        <v>9</v>
      </c>
      <c r="B13" s="116" t="s">
        <v>101</v>
      </c>
      <c r="C13" s="118">
        <v>253933</v>
      </c>
      <c r="D13" s="119">
        <v>244765189.71000001</v>
      </c>
      <c r="E13" s="117">
        <v>963.9</v>
      </c>
      <c r="F13" s="117">
        <v>804.54</v>
      </c>
      <c r="G13" s="118">
        <v>50732</v>
      </c>
      <c r="H13" s="119">
        <v>39128789.960000001</v>
      </c>
      <c r="I13" s="116">
        <v>771.28</v>
      </c>
      <c r="J13" s="117">
        <v>665.75</v>
      </c>
      <c r="K13" s="118">
        <v>14786</v>
      </c>
      <c r="L13" s="119">
        <v>9330911.1400000006</v>
      </c>
      <c r="M13" s="116">
        <v>631.05999999999995</v>
      </c>
      <c r="N13" s="117">
        <v>541.65</v>
      </c>
      <c r="O13" s="118">
        <v>2042</v>
      </c>
      <c r="P13" s="119">
        <v>377340.56</v>
      </c>
      <c r="Q13" s="116">
        <v>184.79</v>
      </c>
      <c r="R13" s="117">
        <v>131.02000000000001</v>
      </c>
      <c r="S13" s="118">
        <v>321493</v>
      </c>
      <c r="T13" s="119">
        <v>293602231.37</v>
      </c>
      <c r="U13" s="117">
        <v>913.25</v>
      </c>
      <c r="V13" s="117">
        <v>750.67</v>
      </c>
      <c r="W13" s="113">
        <v>13</v>
      </c>
    </row>
    <row r="14" spans="1:23" x14ac:dyDescent="0.25">
      <c r="A14" s="52">
        <v>10</v>
      </c>
      <c r="B14" s="116" t="s">
        <v>109</v>
      </c>
      <c r="C14" s="118">
        <v>187964</v>
      </c>
      <c r="D14" s="119">
        <v>170196462.05000001</v>
      </c>
      <c r="E14" s="117">
        <v>905.47</v>
      </c>
      <c r="F14" s="117">
        <v>705.35</v>
      </c>
      <c r="G14" s="118">
        <v>46717</v>
      </c>
      <c r="H14" s="119">
        <v>35840231.189999998</v>
      </c>
      <c r="I14" s="116">
        <v>767.18</v>
      </c>
      <c r="J14" s="117">
        <v>655.93</v>
      </c>
      <c r="K14" s="118">
        <v>9613</v>
      </c>
      <c r="L14" s="119">
        <v>6092220.9000000004</v>
      </c>
      <c r="M14" s="116">
        <v>633.75</v>
      </c>
      <c r="N14" s="117">
        <v>508.24</v>
      </c>
      <c r="O14" s="118">
        <v>1237</v>
      </c>
      <c r="P14" s="119">
        <v>222150.49</v>
      </c>
      <c r="Q14" s="116">
        <v>179.59</v>
      </c>
      <c r="R14" s="117">
        <v>125.76</v>
      </c>
      <c r="S14" s="118">
        <v>245531</v>
      </c>
      <c r="T14" s="119">
        <v>212351064.63</v>
      </c>
      <c r="U14" s="117">
        <v>864.86</v>
      </c>
      <c r="V14" s="117">
        <v>680.98</v>
      </c>
      <c r="W14" s="113">
        <v>9.93</v>
      </c>
    </row>
    <row r="15" spans="1:23" x14ac:dyDescent="0.25">
      <c r="A15" s="52">
        <v>11</v>
      </c>
      <c r="B15" s="116" t="s">
        <v>110</v>
      </c>
      <c r="C15" s="118">
        <v>76468</v>
      </c>
      <c r="D15" s="119">
        <v>64643323.530000001</v>
      </c>
      <c r="E15" s="117">
        <v>845.36</v>
      </c>
      <c r="F15" s="117">
        <v>626.63</v>
      </c>
      <c r="G15" s="118">
        <v>23947</v>
      </c>
      <c r="H15" s="119">
        <v>18380286.969999999</v>
      </c>
      <c r="I15" s="116">
        <v>767.54</v>
      </c>
      <c r="J15" s="117">
        <v>646.45000000000005</v>
      </c>
      <c r="K15" s="118">
        <v>3642</v>
      </c>
      <c r="L15" s="119">
        <v>2312849.5</v>
      </c>
      <c r="M15" s="116">
        <v>635.04999999999995</v>
      </c>
      <c r="N15" s="117">
        <v>482.47</v>
      </c>
      <c r="O15" s="118">
        <v>419</v>
      </c>
      <c r="P15" s="119">
        <v>73184.97</v>
      </c>
      <c r="Q15" s="116">
        <v>174.67</v>
      </c>
      <c r="R15" s="117">
        <v>131.15</v>
      </c>
      <c r="S15" s="118">
        <v>104476</v>
      </c>
      <c r="T15" s="119">
        <v>85409644.969999999</v>
      </c>
      <c r="U15" s="117">
        <v>817.5</v>
      </c>
      <c r="V15" s="117">
        <v>624.52</v>
      </c>
      <c r="W15" s="113">
        <v>4.2300000000000004</v>
      </c>
    </row>
    <row r="16" spans="1:23" ht="15.75" thickBot="1" x14ac:dyDescent="0.3">
      <c r="A16" s="52">
        <v>12</v>
      </c>
      <c r="B16" s="116" t="s">
        <v>111</v>
      </c>
      <c r="C16" s="118">
        <v>17203</v>
      </c>
      <c r="D16" s="119">
        <v>13899051.050000001</v>
      </c>
      <c r="E16" s="117">
        <v>807.94344300412718</v>
      </c>
      <c r="F16" s="117">
        <v>555.57000000000005</v>
      </c>
      <c r="G16" s="118">
        <v>6840</v>
      </c>
      <c r="H16" s="119">
        <v>5157923.05</v>
      </c>
      <c r="I16" s="296">
        <v>754.08231725146197</v>
      </c>
      <c r="J16" s="117">
        <v>610.53</v>
      </c>
      <c r="K16" s="118">
        <v>1121</v>
      </c>
      <c r="L16" s="119">
        <v>689477.75</v>
      </c>
      <c r="M16" s="117">
        <v>615.05597680642279</v>
      </c>
      <c r="N16" s="117">
        <v>454.41</v>
      </c>
      <c r="O16" s="118">
        <v>85</v>
      </c>
      <c r="P16" s="119">
        <v>14349.66</v>
      </c>
      <c r="Q16" s="117">
        <v>168.81952941176471</v>
      </c>
      <c r="R16" s="117">
        <v>135.9</v>
      </c>
      <c r="S16" s="118">
        <v>25249</v>
      </c>
      <c r="T16" s="119">
        <v>19760801.509999998</v>
      </c>
      <c r="U16" s="117">
        <v>782.6369959206304</v>
      </c>
      <c r="V16" s="117">
        <v>572.46</v>
      </c>
      <c r="W16" s="113">
        <v>1.0213348100464492</v>
      </c>
    </row>
    <row r="17" spans="1:23" s="42" customFormat="1" ht="16.5" thickBot="1" x14ac:dyDescent="0.3">
      <c r="A17" s="114"/>
      <c r="B17" s="124" t="s">
        <v>535</v>
      </c>
      <c r="C17" s="125">
        <v>1882872</v>
      </c>
      <c r="D17" s="126">
        <v>2077355435.5699999</v>
      </c>
      <c r="E17" s="127">
        <v>1103.2908426966887</v>
      </c>
      <c r="F17" s="127">
        <v>1008.92</v>
      </c>
      <c r="G17" s="125">
        <v>384329</v>
      </c>
      <c r="H17" s="126">
        <v>273393217.77000004</v>
      </c>
      <c r="I17" s="127">
        <v>711.35203893018752</v>
      </c>
      <c r="J17" s="127">
        <v>605.5</v>
      </c>
      <c r="K17" s="125">
        <v>182733</v>
      </c>
      <c r="L17" s="126">
        <v>125016707.38000003</v>
      </c>
      <c r="M17" s="127">
        <v>684.14959191826335</v>
      </c>
      <c r="N17" s="127">
        <v>579.79999999999995</v>
      </c>
      <c r="O17" s="125">
        <v>22223</v>
      </c>
      <c r="P17" s="126">
        <v>7727116.3899999997</v>
      </c>
      <c r="Q17" s="127">
        <v>347.70806776762811</v>
      </c>
      <c r="R17" s="127">
        <v>387.9</v>
      </c>
      <c r="S17" s="125">
        <v>2472157</v>
      </c>
      <c r="T17" s="126">
        <v>2483492477.1100001</v>
      </c>
      <c r="U17" s="127">
        <v>1004.5852577769131</v>
      </c>
      <c r="V17" s="124">
        <v>876.48</v>
      </c>
      <c r="W17" s="115">
        <v>100</v>
      </c>
    </row>
    <row r="18" spans="1:23" x14ac:dyDescent="0.25">
      <c r="C18" s="15"/>
    </row>
    <row r="19" spans="1:23" ht="15" customHeight="1" x14ac:dyDescent="0.25">
      <c r="A19" s="406" t="s">
        <v>716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</row>
    <row r="20" spans="1:23" ht="15.75" thickBot="1" x14ac:dyDescent="0.3"/>
    <row r="21" spans="1:23" ht="15.75" x14ac:dyDescent="0.25">
      <c r="A21" s="440" t="s">
        <v>52</v>
      </c>
      <c r="B21" s="442" t="s">
        <v>102</v>
      </c>
      <c r="C21" s="444" t="s">
        <v>105</v>
      </c>
      <c r="D21" s="445"/>
      <c r="E21" s="445"/>
      <c r="F21" s="446"/>
      <c r="G21" s="444" t="s">
        <v>106</v>
      </c>
      <c r="H21" s="445"/>
      <c r="I21" s="445"/>
      <c r="J21" s="446"/>
      <c r="K21" s="444" t="s">
        <v>107</v>
      </c>
      <c r="L21" s="445"/>
      <c r="M21" s="445"/>
      <c r="N21" s="446"/>
      <c r="O21" s="444" t="s">
        <v>108</v>
      </c>
      <c r="P21" s="445"/>
      <c r="Q21" s="445"/>
      <c r="R21" s="446"/>
      <c r="S21" s="444" t="s">
        <v>104</v>
      </c>
      <c r="T21" s="445"/>
      <c r="U21" s="445"/>
      <c r="V21" s="445"/>
      <c r="W21" s="446"/>
    </row>
    <row r="22" spans="1:23" ht="16.5" thickBot="1" x14ac:dyDescent="0.3">
      <c r="A22" s="441"/>
      <c r="B22" s="443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14828</v>
      </c>
      <c r="H23" s="135">
        <v>4996407.91</v>
      </c>
      <c r="I23" s="132">
        <v>336.96</v>
      </c>
      <c r="J23" s="133">
        <v>333.49</v>
      </c>
      <c r="K23" s="134">
        <v>870</v>
      </c>
      <c r="L23" s="135">
        <v>663934.56000000006</v>
      </c>
      <c r="M23" s="132">
        <v>763.14</v>
      </c>
      <c r="N23" s="133">
        <v>783.3</v>
      </c>
      <c r="O23" s="134">
        <v>511</v>
      </c>
      <c r="P23" s="135">
        <v>398638.6</v>
      </c>
      <c r="Q23" s="132">
        <v>780.11</v>
      </c>
      <c r="R23" s="133">
        <v>783.3</v>
      </c>
      <c r="S23" s="289">
        <v>16209</v>
      </c>
      <c r="T23" s="135">
        <v>6058981.0700000003</v>
      </c>
      <c r="U23" s="135">
        <v>373.8</v>
      </c>
      <c r="V23" s="133">
        <v>387.9</v>
      </c>
      <c r="W23" s="111">
        <v>1.41</v>
      </c>
    </row>
    <row r="24" spans="1:23" x14ac:dyDescent="0.25">
      <c r="A24" s="52">
        <v>2</v>
      </c>
      <c r="B24" s="116" t="s">
        <v>77</v>
      </c>
      <c r="C24" s="118">
        <v>2172</v>
      </c>
      <c r="D24" s="119">
        <v>2789845.51</v>
      </c>
      <c r="E24" s="117">
        <v>1284.46</v>
      </c>
      <c r="F24" s="117">
        <v>1241.83</v>
      </c>
      <c r="G24" s="118">
        <v>3553</v>
      </c>
      <c r="H24" s="119">
        <v>2091207.39</v>
      </c>
      <c r="I24" s="116">
        <v>588.58000000000004</v>
      </c>
      <c r="J24" s="117">
        <v>463.48</v>
      </c>
      <c r="K24" s="118">
        <v>11300</v>
      </c>
      <c r="L24" s="119">
        <v>7338625.4100000001</v>
      </c>
      <c r="M24" s="116">
        <v>649.44000000000005</v>
      </c>
      <c r="N24" s="117">
        <v>548.85</v>
      </c>
      <c r="O24" s="118">
        <v>745</v>
      </c>
      <c r="P24" s="119">
        <v>573507.93000000005</v>
      </c>
      <c r="Q24" s="116">
        <v>769.81</v>
      </c>
      <c r="R24" s="117">
        <v>783.3</v>
      </c>
      <c r="S24" s="118">
        <v>17770</v>
      </c>
      <c r="T24" s="119">
        <v>12793186.24</v>
      </c>
      <c r="U24" s="119">
        <v>719.93</v>
      </c>
      <c r="V24" s="117">
        <v>591.66999999999996</v>
      </c>
      <c r="W24" s="113">
        <v>1.54</v>
      </c>
    </row>
    <row r="25" spans="1:23" x14ac:dyDescent="0.25">
      <c r="A25" s="52">
        <v>3</v>
      </c>
      <c r="B25" s="116" t="s">
        <v>95</v>
      </c>
      <c r="C25" s="118">
        <v>7254</v>
      </c>
      <c r="D25" s="119">
        <v>10537096.42</v>
      </c>
      <c r="E25" s="117">
        <v>1452.59</v>
      </c>
      <c r="F25" s="117">
        <v>1420.88</v>
      </c>
      <c r="G25" s="118">
        <v>1988</v>
      </c>
      <c r="H25" s="119">
        <v>1133091.05</v>
      </c>
      <c r="I25" s="116">
        <v>569.97</v>
      </c>
      <c r="J25" s="117">
        <v>452.63</v>
      </c>
      <c r="K25" s="118">
        <v>8289</v>
      </c>
      <c r="L25" s="119">
        <v>5712853.1399999997</v>
      </c>
      <c r="M25" s="116">
        <v>689.21</v>
      </c>
      <c r="N25" s="117">
        <v>596.1</v>
      </c>
      <c r="O25" s="118">
        <v>180</v>
      </c>
      <c r="P25" s="119">
        <v>136809.15</v>
      </c>
      <c r="Q25" s="116">
        <v>760.05</v>
      </c>
      <c r="R25" s="117">
        <v>783.3</v>
      </c>
      <c r="S25" s="118">
        <v>17711</v>
      </c>
      <c r="T25" s="119">
        <v>17519849.760000002</v>
      </c>
      <c r="U25" s="119">
        <v>989.21</v>
      </c>
      <c r="V25" s="117">
        <v>909.5</v>
      </c>
      <c r="W25" s="113">
        <v>1.54</v>
      </c>
    </row>
    <row r="26" spans="1:23" x14ac:dyDescent="0.25">
      <c r="A26" s="52">
        <v>4</v>
      </c>
      <c r="B26" s="387" t="s">
        <v>96</v>
      </c>
      <c r="C26" s="388">
        <v>25187</v>
      </c>
      <c r="D26" s="389">
        <v>39177017.289999999</v>
      </c>
      <c r="E26" s="117">
        <v>1555.45</v>
      </c>
      <c r="F26" s="117">
        <v>1504.9</v>
      </c>
      <c r="G26" s="118">
        <v>2637</v>
      </c>
      <c r="H26" s="119">
        <v>1578900.23</v>
      </c>
      <c r="I26" s="116">
        <v>598.75</v>
      </c>
      <c r="J26" s="117">
        <v>488.68</v>
      </c>
      <c r="K26" s="118">
        <v>12757</v>
      </c>
      <c r="L26" s="119">
        <v>9475730.8699999992</v>
      </c>
      <c r="M26" s="116">
        <v>742.79</v>
      </c>
      <c r="N26" s="117">
        <v>635.45000000000005</v>
      </c>
      <c r="O26" s="118">
        <v>123</v>
      </c>
      <c r="P26" s="119">
        <v>94080.1</v>
      </c>
      <c r="Q26" s="116">
        <v>764.88</v>
      </c>
      <c r="R26" s="117">
        <v>783.3</v>
      </c>
      <c r="S26" s="118">
        <v>40704</v>
      </c>
      <c r="T26" s="119">
        <v>50325728.490000002</v>
      </c>
      <c r="U26" s="119">
        <v>1236.3800000000001</v>
      </c>
      <c r="V26" s="117">
        <v>1305.25</v>
      </c>
      <c r="W26" s="113">
        <v>3.53</v>
      </c>
    </row>
    <row r="27" spans="1:23" x14ac:dyDescent="0.25">
      <c r="A27" s="52">
        <v>5</v>
      </c>
      <c r="B27" s="116" t="s">
        <v>97</v>
      </c>
      <c r="C27" s="118">
        <v>102555</v>
      </c>
      <c r="D27" s="119">
        <v>146233850.83000001</v>
      </c>
      <c r="E27" s="117">
        <v>1425.91</v>
      </c>
      <c r="F27" s="117">
        <v>1359.18</v>
      </c>
      <c r="G27" s="118">
        <v>2659</v>
      </c>
      <c r="H27" s="119">
        <v>1674551.33</v>
      </c>
      <c r="I27" s="116">
        <v>629.77</v>
      </c>
      <c r="J27" s="117">
        <v>516.86</v>
      </c>
      <c r="K27" s="118">
        <v>17497</v>
      </c>
      <c r="L27" s="119">
        <v>13723718.550000001</v>
      </c>
      <c r="M27" s="116">
        <v>784.35</v>
      </c>
      <c r="N27" s="117">
        <v>673.64</v>
      </c>
      <c r="O27" s="118">
        <v>96</v>
      </c>
      <c r="P27" s="119">
        <v>72138.25</v>
      </c>
      <c r="Q27" s="116">
        <v>751.44</v>
      </c>
      <c r="R27" s="117">
        <v>783.3</v>
      </c>
      <c r="S27" s="118">
        <v>122807</v>
      </c>
      <c r="T27" s="119">
        <v>161704258.96000001</v>
      </c>
      <c r="U27" s="119">
        <v>1316.73</v>
      </c>
      <c r="V27" s="117">
        <v>1234.3699999999999</v>
      </c>
      <c r="W27" s="113">
        <v>10.65</v>
      </c>
    </row>
    <row r="28" spans="1:23" x14ac:dyDescent="0.25">
      <c r="A28" s="52">
        <v>6</v>
      </c>
      <c r="B28" s="116" t="s">
        <v>98</v>
      </c>
      <c r="C28" s="118">
        <v>195007</v>
      </c>
      <c r="D28" s="119">
        <v>261099294.72999999</v>
      </c>
      <c r="E28" s="117">
        <v>1338.92</v>
      </c>
      <c r="F28" s="117">
        <v>1309.97</v>
      </c>
      <c r="G28" s="118">
        <v>1903</v>
      </c>
      <c r="H28" s="119">
        <v>1345049.09</v>
      </c>
      <c r="I28" s="116">
        <v>706.8</v>
      </c>
      <c r="J28" s="117">
        <v>555.47</v>
      </c>
      <c r="K28" s="118">
        <v>18125</v>
      </c>
      <c r="L28" s="119">
        <v>14165424.93</v>
      </c>
      <c r="M28" s="116">
        <v>781.54</v>
      </c>
      <c r="N28" s="117">
        <v>680.3</v>
      </c>
      <c r="O28" s="118">
        <v>1296</v>
      </c>
      <c r="P28" s="119">
        <v>448966.69</v>
      </c>
      <c r="Q28" s="116">
        <v>346.42</v>
      </c>
      <c r="R28" s="117">
        <v>387.9</v>
      </c>
      <c r="S28" s="118">
        <v>216331</v>
      </c>
      <c r="T28" s="119">
        <v>277058735.44</v>
      </c>
      <c r="U28" s="119">
        <v>1280.72</v>
      </c>
      <c r="V28" s="117">
        <v>1251.5899999999999</v>
      </c>
      <c r="W28" s="113">
        <v>18.75</v>
      </c>
    </row>
    <row r="29" spans="1:23" x14ac:dyDescent="0.25">
      <c r="A29" s="52">
        <v>7</v>
      </c>
      <c r="B29" s="116" t="s">
        <v>99</v>
      </c>
      <c r="C29" s="118">
        <v>212710</v>
      </c>
      <c r="D29" s="119">
        <v>276416819.14999998</v>
      </c>
      <c r="E29" s="117">
        <v>1299.5</v>
      </c>
      <c r="F29" s="117">
        <v>1291.67</v>
      </c>
      <c r="G29" s="118">
        <v>1143</v>
      </c>
      <c r="H29" s="119">
        <v>945093.54</v>
      </c>
      <c r="I29" s="116">
        <v>826.85</v>
      </c>
      <c r="J29" s="117">
        <v>686.46</v>
      </c>
      <c r="K29" s="118">
        <v>15312</v>
      </c>
      <c r="L29" s="119">
        <v>11692139.949999999</v>
      </c>
      <c r="M29" s="116">
        <v>763.59</v>
      </c>
      <c r="N29" s="117">
        <v>668.76</v>
      </c>
      <c r="O29" s="118">
        <v>3671</v>
      </c>
      <c r="P29" s="119">
        <v>1154556.05</v>
      </c>
      <c r="Q29" s="116">
        <v>314.51</v>
      </c>
      <c r="R29" s="117">
        <v>387.9</v>
      </c>
      <c r="S29" s="118">
        <v>232836</v>
      </c>
      <c r="T29" s="119">
        <v>290208608.69</v>
      </c>
      <c r="U29" s="119">
        <v>1246.4100000000001</v>
      </c>
      <c r="V29" s="117">
        <v>1237.42</v>
      </c>
      <c r="W29" s="113">
        <v>20.18</v>
      </c>
    </row>
    <row r="30" spans="1:23" x14ac:dyDescent="0.25">
      <c r="A30" s="52">
        <v>8</v>
      </c>
      <c r="B30" s="116" t="s">
        <v>100</v>
      </c>
      <c r="C30" s="118">
        <v>188532</v>
      </c>
      <c r="D30" s="119">
        <v>225426519.31</v>
      </c>
      <c r="E30" s="117">
        <v>1195.69</v>
      </c>
      <c r="F30" s="117">
        <v>1162.5999999999999</v>
      </c>
      <c r="G30" s="118">
        <v>1087</v>
      </c>
      <c r="H30" s="119">
        <v>890745.63</v>
      </c>
      <c r="I30" s="116">
        <v>819.45</v>
      </c>
      <c r="J30" s="117">
        <v>709</v>
      </c>
      <c r="K30" s="118">
        <v>12481</v>
      </c>
      <c r="L30" s="119">
        <v>9128040.1899999995</v>
      </c>
      <c r="M30" s="116">
        <v>731.35</v>
      </c>
      <c r="N30" s="117">
        <v>646.6</v>
      </c>
      <c r="O30" s="118">
        <v>1243</v>
      </c>
      <c r="P30" s="119">
        <v>298653.51</v>
      </c>
      <c r="Q30" s="116">
        <v>240.27</v>
      </c>
      <c r="R30" s="117">
        <v>199.49</v>
      </c>
      <c r="S30" s="118">
        <v>203343</v>
      </c>
      <c r="T30" s="119">
        <v>235743958.63999999</v>
      </c>
      <c r="U30" s="119">
        <v>1159.3399999999999</v>
      </c>
      <c r="V30" s="117">
        <v>1112.1600000000001</v>
      </c>
      <c r="W30" s="113">
        <v>17.63</v>
      </c>
    </row>
    <row r="31" spans="1:23" x14ac:dyDescent="0.25">
      <c r="A31" s="52">
        <v>9</v>
      </c>
      <c r="B31" s="116" t="s">
        <v>101</v>
      </c>
      <c r="C31" s="118">
        <v>131827</v>
      </c>
      <c r="D31" s="119">
        <v>141389350.18000001</v>
      </c>
      <c r="E31" s="117">
        <v>1072.54</v>
      </c>
      <c r="F31" s="117">
        <v>970.36</v>
      </c>
      <c r="G31" s="118">
        <v>793</v>
      </c>
      <c r="H31" s="119">
        <v>649773.88</v>
      </c>
      <c r="I31" s="116">
        <v>819.39</v>
      </c>
      <c r="J31" s="117">
        <v>787.17</v>
      </c>
      <c r="K31" s="118">
        <v>8177</v>
      </c>
      <c r="L31" s="119">
        <v>5642714.4100000001</v>
      </c>
      <c r="M31" s="116">
        <v>690.07</v>
      </c>
      <c r="N31" s="117">
        <v>608.95000000000005</v>
      </c>
      <c r="O31" s="118">
        <v>771</v>
      </c>
      <c r="P31" s="119">
        <v>118610.17</v>
      </c>
      <c r="Q31" s="116">
        <v>153.84</v>
      </c>
      <c r="R31" s="117">
        <v>117.88</v>
      </c>
      <c r="S31" s="118">
        <v>141568</v>
      </c>
      <c r="T31" s="119">
        <v>147800448.63999999</v>
      </c>
      <c r="U31" s="119">
        <v>1044.02</v>
      </c>
      <c r="V31" s="117">
        <v>936.31</v>
      </c>
      <c r="W31" s="113">
        <v>12.27</v>
      </c>
    </row>
    <row r="32" spans="1:23" x14ac:dyDescent="0.25">
      <c r="A32" s="52">
        <v>10</v>
      </c>
      <c r="B32" s="116" t="s">
        <v>109</v>
      </c>
      <c r="C32" s="118">
        <v>92459</v>
      </c>
      <c r="D32" s="119">
        <v>93613995.099999994</v>
      </c>
      <c r="E32" s="117">
        <v>1012.49</v>
      </c>
      <c r="F32" s="117">
        <v>859.16</v>
      </c>
      <c r="G32" s="118">
        <v>687</v>
      </c>
      <c r="H32" s="119">
        <v>547210.29</v>
      </c>
      <c r="I32" s="116">
        <v>796.52</v>
      </c>
      <c r="J32" s="117">
        <v>818.5</v>
      </c>
      <c r="K32" s="118">
        <v>4873</v>
      </c>
      <c r="L32" s="119">
        <v>3349306.89</v>
      </c>
      <c r="M32" s="116">
        <v>687.32</v>
      </c>
      <c r="N32" s="117">
        <v>601.62</v>
      </c>
      <c r="O32" s="118">
        <v>414</v>
      </c>
      <c r="P32" s="119">
        <v>54695.32</v>
      </c>
      <c r="Q32" s="116">
        <v>132.11000000000001</v>
      </c>
      <c r="R32" s="117">
        <v>101.72</v>
      </c>
      <c r="S32" s="118">
        <v>98433</v>
      </c>
      <c r="T32" s="119">
        <v>97565207.599999994</v>
      </c>
      <c r="U32" s="119">
        <v>991.18</v>
      </c>
      <c r="V32" s="117">
        <v>835.93</v>
      </c>
      <c r="W32" s="113">
        <v>8.5299999999999994</v>
      </c>
    </row>
    <row r="33" spans="1:23" x14ac:dyDescent="0.25">
      <c r="A33" s="52">
        <v>11</v>
      </c>
      <c r="B33" s="116" t="s">
        <v>110</v>
      </c>
      <c r="C33" s="118">
        <v>35903</v>
      </c>
      <c r="D33" s="119">
        <v>33956098.549999997</v>
      </c>
      <c r="E33" s="117">
        <v>945.77</v>
      </c>
      <c r="F33" s="117">
        <v>770.5</v>
      </c>
      <c r="G33" s="118">
        <v>391</v>
      </c>
      <c r="H33" s="119">
        <v>284794.63</v>
      </c>
      <c r="I33" s="116">
        <v>728.38</v>
      </c>
      <c r="J33" s="117">
        <v>575.12</v>
      </c>
      <c r="K33" s="118">
        <v>1680</v>
      </c>
      <c r="L33" s="119">
        <v>1140964.74</v>
      </c>
      <c r="M33" s="116">
        <v>679.15</v>
      </c>
      <c r="N33" s="117">
        <v>599.97</v>
      </c>
      <c r="O33" s="118">
        <v>109</v>
      </c>
      <c r="P33" s="119">
        <v>15776.52</v>
      </c>
      <c r="Q33" s="116">
        <v>144.74</v>
      </c>
      <c r="R33" s="117">
        <v>120.35</v>
      </c>
      <c r="S33" s="118">
        <v>38083</v>
      </c>
      <c r="T33" s="119">
        <v>35397634.439999998</v>
      </c>
      <c r="U33" s="119">
        <v>929.49</v>
      </c>
      <c r="V33" s="117">
        <v>756.56</v>
      </c>
      <c r="W33" s="113">
        <v>3.3</v>
      </c>
    </row>
    <row r="34" spans="1:23" ht="15.75" thickBot="1" x14ac:dyDescent="0.3">
      <c r="A34" s="291">
        <v>12</v>
      </c>
      <c r="B34" s="292" t="s">
        <v>111</v>
      </c>
      <c r="C34" s="275">
        <v>7273</v>
      </c>
      <c r="D34" s="276">
        <v>6759521.5800000001</v>
      </c>
      <c r="E34" s="276">
        <v>929.39936477382105</v>
      </c>
      <c r="F34" s="308">
        <v>744.47</v>
      </c>
      <c r="G34" s="275">
        <v>106</v>
      </c>
      <c r="H34" s="276">
        <v>62913.86</v>
      </c>
      <c r="I34" s="276">
        <v>593.52698113207543</v>
      </c>
      <c r="J34" s="308">
        <v>527.79</v>
      </c>
      <c r="K34" s="275">
        <v>418</v>
      </c>
      <c r="L34" s="276">
        <v>270698.05</v>
      </c>
      <c r="M34" s="276">
        <v>647.60299043062196</v>
      </c>
      <c r="N34" s="308">
        <v>498.8</v>
      </c>
      <c r="O34" s="275">
        <v>14</v>
      </c>
      <c r="P34" s="276">
        <v>2638.98</v>
      </c>
      <c r="Q34" s="276">
        <v>188.49857142857144</v>
      </c>
      <c r="R34" s="308">
        <v>111</v>
      </c>
      <c r="S34" s="275">
        <v>7811</v>
      </c>
      <c r="T34" s="276">
        <v>7095772.4700000007</v>
      </c>
      <c r="U34" s="276">
        <v>908.43329535270777</v>
      </c>
      <c r="V34" s="308">
        <v>726.76</v>
      </c>
      <c r="W34" s="276">
        <v>0.67709425921848532</v>
      </c>
    </row>
    <row r="35" spans="1:23" ht="16.5" thickBot="1" x14ac:dyDescent="0.3">
      <c r="A35" s="114"/>
      <c r="B35" s="124" t="s">
        <v>535</v>
      </c>
      <c r="C35" s="254">
        <v>1000879</v>
      </c>
      <c r="D35" s="330">
        <v>1237399408.6499999</v>
      </c>
      <c r="E35" s="330">
        <v>1236.3126897956695</v>
      </c>
      <c r="F35" s="127">
        <v>1199.49</v>
      </c>
      <c r="G35" s="254">
        <v>31775</v>
      </c>
      <c r="H35" s="330">
        <v>16199738.83</v>
      </c>
      <c r="I35" s="330">
        <v>509.82655641227382</v>
      </c>
      <c r="J35" s="127">
        <v>413.76</v>
      </c>
      <c r="K35" s="254">
        <v>111779</v>
      </c>
      <c r="L35" s="330">
        <v>82304151.689999983</v>
      </c>
      <c r="M35" s="330">
        <v>736.31139740022707</v>
      </c>
      <c r="N35" s="127">
        <v>638.16999999999996</v>
      </c>
      <c r="O35" s="254">
        <v>9173</v>
      </c>
      <c r="P35" s="330">
        <v>3369071.27</v>
      </c>
      <c r="Q35" s="330">
        <v>367.28128965442056</v>
      </c>
      <c r="R35" s="127">
        <v>387.9</v>
      </c>
      <c r="S35" s="254">
        <v>1153606</v>
      </c>
      <c r="T35" s="330">
        <v>1339272370.4400001</v>
      </c>
      <c r="U35" s="330">
        <v>1160.9443522658516</v>
      </c>
      <c r="V35" s="127">
        <v>1091.22</v>
      </c>
      <c r="W35" s="115">
        <v>100</v>
      </c>
    </row>
    <row r="36" spans="1:23" x14ac:dyDescent="0.25">
      <c r="D36" s="215"/>
    </row>
    <row r="37" spans="1:23" ht="15.75" x14ac:dyDescent="0.25">
      <c r="A37" s="406" t="s">
        <v>717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</row>
    <row r="38" spans="1:23" ht="15.75" thickBot="1" x14ac:dyDescent="0.3"/>
    <row r="39" spans="1:23" ht="15.75" x14ac:dyDescent="0.25">
      <c r="A39" s="440" t="s">
        <v>52</v>
      </c>
      <c r="B39" s="442" t="s">
        <v>102</v>
      </c>
      <c r="C39" s="444" t="s">
        <v>105</v>
      </c>
      <c r="D39" s="445"/>
      <c r="E39" s="445"/>
      <c r="F39" s="446"/>
      <c r="G39" s="444" t="s">
        <v>106</v>
      </c>
      <c r="H39" s="445"/>
      <c r="I39" s="445"/>
      <c r="J39" s="446"/>
      <c r="K39" s="444" t="s">
        <v>107</v>
      </c>
      <c r="L39" s="445"/>
      <c r="M39" s="445"/>
      <c r="N39" s="446"/>
      <c r="O39" s="444" t="s">
        <v>108</v>
      </c>
      <c r="P39" s="445"/>
      <c r="Q39" s="445"/>
      <c r="R39" s="446"/>
      <c r="S39" s="444" t="s">
        <v>104</v>
      </c>
      <c r="T39" s="445"/>
      <c r="U39" s="445"/>
      <c r="V39" s="445"/>
      <c r="W39" s="446"/>
    </row>
    <row r="40" spans="1:23" ht="16.5" thickBot="1" x14ac:dyDescent="0.3">
      <c r="A40" s="441"/>
      <c r="B40" s="443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14300</v>
      </c>
      <c r="H41" s="135">
        <v>4879987.4800000004</v>
      </c>
      <c r="I41" s="132">
        <v>341.26</v>
      </c>
      <c r="J41" s="133">
        <v>374.48</v>
      </c>
      <c r="K41" s="134">
        <v>682</v>
      </c>
      <c r="L41" s="135">
        <v>520952.76</v>
      </c>
      <c r="M41" s="132">
        <v>763.86</v>
      </c>
      <c r="N41" s="133">
        <v>783.3</v>
      </c>
      <c r="O41" s="134">
        <v>336</v>
      </c>
      <c r="P41" s="135">
        <v>262914.75</v>
      </c>
      <c r="Q41" s="132">
        <v>782.48</v>
      </c>
      <c r="R41" s="133">
        <v>783.3</v>
      </c>
      <c r="S41" s="289">
        <v>15318</v>
      </c>
      <c r="T41" s="135">
        <v>5663854.9900000002</v>
      </c>
      <c r="U41" s="135">
        <v>369.75</v>
      </c>
      <c r="V41" s="132">
        <v>387.9</v>
      </c>
      <c r="W41" s="111">
        <v>1.1599999999999999</v>
      </c>
    </row>
    <row r="42" spans="1:23" x14ac:dyDescent="0.25">
      <c r="A42" s="52">
        <v>2</v>
      </c>
      <c r="B42" s="116" t="s">
        <v>77</v>
      </c>
      <c r="C42" s="118">
        <v>824</v>
      </c>
      <c r="D42" s="119">
        <v>1018845.52</v>
      </c>
      <c r="E42" s="117">
        <v>1236.46</v>
      </c>
      <c r="F42" s="117">
        <v>1219.55</v>
      </c>
      <c r="G42" s="118">
        <v>13764</v>
      </c>
      <c r="H42" s="119">
        <v>7218558.7800000003</v>
      </c>
      <c r="I42" s="116">
        <v>524.45000000000005</v>
      </c>
      <c r="J42" s="117">
        <v>450.85</v>
      </c>
      <c r="K42" s="118">
        <v>6987</v>
      </c>
      <c r="L42" s="119">
        <v>4302729.09</v>
      </c>
      <c r="M42" s="116">
        <v>615.82000000000005</v>
      </c>
      <c r="N42" s="117">
        <v>508.91</v>
      </c>
      <c r="O42" s="118">
        <v>583</v>
      </c>
      <c r="P42" s="119">
        <v>454471.5</v>
      </c>
      <c r="Q42" s="116">
        <v>779.54</v>
      </c>
      <c r="R42" s="117">
        <v>783.3</v>
      </c>
      <c r="S42" s="118">
        <v>22158</v>
      </c>
      <c r="T42" s="119">
        <v>12994604.890000001</v>
      </c>
      <c r="U42" s="119">
        <v>586.45000000000005</v>
      </c>
      <c r="V42" s="116">
        <v>487.49</v>
      </c>
      <c r="W42" s="113">
        <v>1.68</v>
      </c>
    </row>
    <row r="43" spans="1:23" x14ac:dyDescent="0.25">
      <c r="A43" s="52">
        <v>3</v>
      </c>
      <c r="B43" s="116" t="s">
        <v>95</v>
      </c>
      <c r="C43" s="118">
        <v>4332</v>
      </c>
      <c r="D43" s="119">
        <v>5253136.5999999996</v>
      </c>
      <c r="E43" s="117">
        <v>1212.6400000000001</v>
      </c>
      <c r="F43" s="117">
        <v>1146.51</v>
      </c>
      <c r="G43" s="118">
        <v>13686</v>
      </c>
      <c r="H43" s="119">
        <v>8219669.8899999997</v>
      </c>
      <c r="I43" s="116">
        <v>600.59</v>
      </c>
      <c r="J43" s="117">
        <v>527.66999999999996</v>
      </c>
      <c r="K43" s="118">
        <v>5533</v>
      </c>
      <c r="L43" s="119">
        <v>3504793.47</v>
      </c>
      <c r="M43" s="116">
        <v>633.42999999999995</v>
      </c>
      <c r="N43" s="117">
        <v>521.33000000000004</v>
      </c>
      <c r="O43" s="118">
        <v>139</v>
      </c>
      <c r="P43" s="119">
        <v>106998.85</v>
      </c>
      <c r="Q43" s="116">
        <v>769.78</v>
      </c>
      <c r="R43" s="117">
        <v>783.3</v>
      </c>
      <c r="S43" s="118">
        <v>23690</v>
      </c>
      <c r="T43" s="119">
        <v>17084598.809999999</v>
      </c>
      <c r="U43" s="119">
        <v>721.17</v>
      </c>
      <c r="V43" s="116">
        <v>593.03</v>
      </c>
      <c r="W43" s="113">
        <v>1.8</v>
      </c>
    </row>
    <row r="44" spans="1:23" x14ac:dyDescent="0.25">
      <c r="A44" s="52">
        <v>4</v>
      </c>
      <c r="B44" s="387" t="s">
        <v>96</v>
      </c>
      <c r="C44" s="388">
        <v>37745</v>
      </c>
      <c r="D44" s="389">
        <v>39734072.57</v>
      </c>
      <c r="E44" s="117">
        <v>1052.7</v>
      </c>
      <c r="F44" s="117">
        <v>1024.76</v>
      </c>
      <c r="G44" s="118">
        <v>22198</v>
      </c>
      <c r="H44" s="119">
        <v>14771345.4</v>
      </c>
      <c r="I44" s="116">
        <v>665.44</v>
      </c>
      <c r="J44" s="117">
        <v>577.39</v>
      </c>
      <c r="K44" s="118">
        <v>7532</v>
      </c>
      <c r="L44" s="119">
        <v>4847310.42</v>
      </c>
      <c r="M44" s="116">
        <v>643.55999999999995</v>
      </c>
      <c r="N44" s="117">
        <v>527.47</v>
      </c>
      <c r="O44" s="118">
        <v>155</v>
      </c>
      <c r="P44" s="119">
        <v>119254.1</v>
      </c>
      <c r="Q44" s="116">
        <v>769.38</v>
      </c>
      <c r="R44" s="117">
        <v>783.3</v>
      </c>
      <c r="S44" s="118">
        <v>67630</v>
      </c>
      <c r="T44" s="119">
        <v>59471982.490000002</v>
      </c>
      <c r="U44" s="119">
        <v>879.37</v>
      </c>
      <c r="V44" s="116">
        <v>815.49</v>
      </c>
      <c r="W44" s="113">
        <v>5.13</v>
      </c>
    </row>
    <row r="45" spans="1:23" x14ac:dyDescent="0.25">
      <c r="A45" s="52">
        <v>5</v>
      </c>
      <c r="B45" s="116" t="s">
        <v>97</v>
      </c>
      <c r="C45" s="118">
        <v>91246</v>
      </c>
      <c r="D45" s="119">
        <v>101993363.72</v>
      </c>
      <c r="E45" s="117">
        <v>1117.78</v>
      </c>
      <c r="F45" s="117">
        <v>1087.98</v>
      </c>
      <c r="G45" s="118">
        <v>33144</v>
      </c>
      <c r="H45" s="119">
        <v>23668681.989999998</v>
      </c>
      <c r="I45" s="116">
        <v>714.12</v>
      </c>
      <c r="J45" s="117">
        <v>625.66999999999996</v>
      </c>
      <c r="K45" s="118">
        <v>9723</v>
      </c>
      <c r="L45" s="119">
        <v>6063936.54</v>
      </c>
      <c r="M45" s="116">
        <v>623.66999999999996</v>
      </c>
      <c r="N45" s="117">
        <v>522</v>
      </c>
      <c r="O45" s="118">
        <v>128</v>
      </c>
      <c r="P45" s="119">
        <v>96225.9</v>
      </c>
      <c r="Q45" s="116">
        <v>751.76</v>
      </c>
      <c r="R45" s="117">
        <v>783.3</v>
      </c>
      <c r="S45" s="118">
        <v>134241</v>
      </c>
      <c r="T45" s="119">
        <v>131822208.15000001</v>
      </c>
      <c r="U45" s="119">
        <v>981.98</v>
      </c>
      <c r="V45" s="116">
        <v>920.03</v>
      </c>
      <c r="W45" s="113">
        <v>10.18</v>
      </c>
    </row>
    <row r="46" spans="1:23" x14ac:dyDescent="0.25">
      <c r="A46" s="52">
        <v>6</v>
      </c>
      <c r="B46" s="116" t="s">
        <v>98</v>
      </c>
      <c r="C46" s="118">
        <v>152921</v>
      </c>
      <c r="D46" s="119">
        <v>161398156.52000001</v>
      </c>
      <c r="E46" s="117">
        <v>1055.43</v>
      </c>
      <c r="F46" s="117">
        <v>965.37</v>
      </c>
      <c r="G46" s="118">
        <v>36950</v>
      </c>
      <c r="H46" s="119">
        <v>28417873.41</v>
      </c>
      <c r="I46" s="116">
        <v>769.09</v>
      </c>
      <c r="J46" s="117">
        <v>691.18</v>
      </c>
      <c r="K46" s="118">
        <v>9796</v>
      </c>
      <c r="L46" s="119">
        <v>5848718.3300000001</v>
      </c>
      <c r="M46" s="116">
        <v>597.04999999999995</v>
      </c>
      <c r="N46" s="117">
        <v>514.66999999999996</v>
      </c>
      <c r="O46" s="118">
        <v>1516</v>
      </c>
      <c r="P46" s="119">
        <v>559411.73</v>
      </c>
      <c r="Q46" s="116">
        <v>369.01</v>
      </c>
      <c r="R46" s="117">
        <v>387.9</v>
      </c>
      <c r="S46" s="118">
        <v>201183</v>
      </c>
      <c r="T46" s="119">
        <v>196224159.99000001</v>
      </c>
      <c r="U46" s="119">
        <v>975.35</v>
      </c>
      <c r="V46" s="116">
        <v>858.43</v>
      </c>
      <c r="W46" s="113">
        <v>15.26</v>
      </c>
    </row>
    <row r="47" spans="1:23" x14ac:dyDescent="0.25">
      <c r="A47" s="52">
        <v>7</v>
      </c>
      <c r="B47" s="116" t="s">
        <v>99</v>
      </c>
      <c r="C47" s="118">
        <v>171654</v>
      </c>
      <c r="D47" s="119">
        <v>170481773.80000001</v>
      </c>
      <c r="E47" s="117">
        <v>993.17</v>
      </c>
      <c r="F47" s="117">
        <v>827.18</v>
      </c>
      <c r="G47" s="118">
        <v>39720</v>
      </c>
      <c r="H47" s="119">
        <v>31699638.719999999</v>
      </c>
      <c r="I47" s="116">
        <v>798.08</v>
      </c>
      <c r="J47" s="117">
        <v>719.47</v>
      </c>
      <c r="K47" s="118">
        <v>8592</v>
      </c>
      <c r="L47" s="119">
        <v>5034168.2</v>
      </c>
      <c r="M47" s="116">
        <v>585.91</v>
      </c>
      <c r="N47" s="117">
        <v>519.04999999999995</v>
      </c>
      <c r="O47" s="118">
        <v>5684</v>
      </c>
      <c r="P47" s="119">
        <v>1744312.56</v>
      </c>
      <c r="Q47" s="116">
        <v>306.88</v>
      </c>
      <c r="R47" s="117">
        <v>387.9</v>
      </c>
      <c r="S47" s="118">
        <v>225650</v>
      </c>
      <c r="T47" s="119">
        <v>208959893.28</v>
      </c>
      <c r="U47" s="119">
        <v>926.04</v>
      </c>
      <c r="V47" s="116">
        <v>765.96</v>
      </c>
      <c r="W47" s="113">
        <v>17.11</v>
      </c>
    </row>
    <row r="48" spans="1:23" x14ac:dyDescent="0.25">
      <c r="A48" s="52">
        <v>8</v>
      </c>
      <c r="B48" s="116" t="s">
        <v>100</v>
      </c>
      <c r="C48" s="118">
        <v>155165</v>
      </c>
      <c r="D48" s="119">
        <v>142291617.25999999</v>
      </c>
      <c r="E48" s="117">
        <v>917.03</v>
      </c>
      <c r="F48" s="117">
        <v>729.69</v>
      </c>
      <c r="G48" s="118">
        <v>52533</v>
      </c>
      <c r="H48" s="119">
        <v>41355184.759999998</v>
      </c>
      <c r="I48" s="116">
        <v>787.22</v>
      </c>
      <c r="J48" s="117">
        <v>700.08</v>
      </c>
      <c r="K48" s="118">
        <v>8095</v>
      </c>
      <c r="L48" s="119">
        <v>4568171.68</v>
      </c>
      <c r="M48" s="116">
        <v>564.32000000000005</v>
      </c>
      <c r="N48" s="117">
        <v>519.04999999999995</v>
      </c>
      <c r="O48" s="118">
        <v>2034</v>
      </c>
      <c r="P48" s="119">
        <v>519151.04</v>
      </c>
      <c r="Q48" s="116">
        <v>255.24</v>
      </c>
      <c r="R48" s="117">
        <v>186.44</v>
      </c>
      <c r="S48" s="118">
        <v>217827</v>
      </c>
      <c r="T48" s="119">
        <v>188734124.74000001</v>
      </c>
      <c r="U48" s="119">
        <v>866.44</v>
      </c>
      <c r="V48" s="116">
        <v>700.84</v>
      </c>
      <c r="W48" s="113">
        <v>16.52</v>
      </c>
    </row>
    <row r="49" spans="1:23" x14ac:dyDescent="0.25">
      <c r="A49" s="52">
        <v>9</v>
      </c>
      <c r="B49" s="116" t="s">
        <v>101</v>
      </c>
      <c r="C49" s="118">
        <v>122106</v>
      </c>
      <c r="D49" s="119">
        <v>103375839.53</v>
      </c>
      <c r="E49" s="117">
        <v>846.61</v>
      </c>
      <c r="F49" s="117">
        <v>661.85</v>
      </c>
      <c r="G49" s="118">
        <v>49939</v>
      </c>
      <c r="H49" s="119">
        <v>38479016.079999998</v>
      </c>
      <c r="I49" s="116">
        <v>770.52</v>
      </c>
      <c r="J49" s="117">
        <v>665.03</v>
      </c>
      <c r="K49" s="118">
        <v>6609</v>
      </c>
      <c r="L49" s="119">
        <v>3688196.73</v>
      </c>
      <c r="M49" s="116">
        <v>558.05999999999995</v>
      </c>
      <c r="N49" s="117">
        <v>496.15</v>
      </c>
      <c r="O49" s="118">
        <v>1271</v>
      </c>
      <c r="P49" s="119">
        <v>258730.39</v>
      </c>
      <c r="Q49" s="116">
        <v>203.56</v>
      </c>
      <c r="R49" s="117">
        <v>131.15</v>
      </c>
      <c r="S49" s="118">
        <v>179925</v>
      </c>
      <c r="T49" s="119">
        <v>145801782.72999999</v>
      </c>
      <c r="U49" s="119">
        <v>810.35</v>
      </c>
      <c r="V49" s="116">
        <v>651.19000000000005</v>
      </c>
      <c r="W49" s="113">
        <v>13.65</v>
      </c>
    </row>
    <row r="50" spans="1:23" x14ac:dyDescent="0.25">
      <c r="A50" s="52">
        <v>10</v>
      </c>
      <c r="B50" s="116" t="s">
        <v>109</v>
      </c>
      <c r="C50" s="118">
        <v>95505</v>
      </c>
      <c r="D50" s="119">
        <v>76582466.950000003</v>
      </c>
      <c r="E50" s="117">
        <v>801.87</v>
      </c>
      <c r="F50" s="117">
        <v>604.20000000000005</v>
      </c>
      <c r="G50" s="118">
        <v>46030</v>
      </c>
      <c r="H50" s="119">
        <v>35293020.899999999</v>
      </c>
      <c r="I50" s="116">
        <v>766.74</v>
      </c>
      <c r="J50" s="117">
        <v>654.47</v>
      </c>
      <c r="K50" s="118">
        <v>4740</v>
      </c>
      <c r="L50" s="119">
        <v>2742914.01</v>
      </c>
      <c r="M50" s="116">
        <v>578.66999999999996</v>
      </c>
      <c r="N50" s="117">
        <v>451.85</v>
      </c>
      <c r="O50" s="118">
        <v>823</v>
      </c>
      <c r="P50" s="119">
        <v>167455.17000000001</v>
      </c>
      <c r="Q50" s="116">
        <v>203.47</v>
      </c>
      <c r="R50" s="117">
        <v>131.02000000000001</v>
      </c>
      <c r="S50" s="118">
        <v>147098</v>
      </c>
      <c r="T50" s="119">
        <v>114785857.03</v>
      </c>
      <c r="U50" s="119">
        <v>780.34</v>
      </c>
      <c r="V50" s="116">
        <v>606.95000000000005</v>
      </c>
      <c r="W50" s="113">
        <v>11.16</v>
      </c>
    </row>
    <row r="51" spans="1:23" x14ac:dyDescent="0.25">
      <c r="A51" s="52">
        <v>11</v>
      </c>
      <c r="B51" s="116" t="s">
        <v>110</v>
      </c>
      <c r="C51" s="118">
        <v>40565</v>
      </c>
      <c r="D51" s="119">
        <v>30687224.98</v>
      </c>
      <c r="E51" s="117">
        <v>756.5</v>
      </c>
      <c r="F51" s="117">
        <v>493.2</v>
      </c>
      <c r="G51" s="118">
        <v>23556</v>
      </c>
      <c r="H51" s="119">
        <v>18095492.34</v>
      </c>
      <c r="I51" s="116">
        <v>768.19</v>
      </c>
      <c r="J51" s="117">
        <v>646.77</v>
      </c>
      <c r="K51" s="118">
        <v>1962</v>
      </c>
      <c r="L51" s="119">
        <v>1171884.76</v>
      </c>
      <c r="M51" s="116">
        <v>597.29</v>
      </c>
      <c r="N51" s="117">
        <v>417.23</v>
      </c>
      <c r="O51" s="118">
        <v>310</v>
      </c>
      <c r="P51" s="119">
        <v>57408.45</v>
      </c>
      <c r="Q51" s="116">
        <v>185.19</v>
      </c>
      <c r="R51" s="117">
        <v>138.9</v>
      </c>
      <c r="S51" s="118">
        <v>66393</v>
      </c>
      <c r="T51" s="119">
        <v>50012010.530000001</v>
      </c>
      <c r="U51" s="119">
        <v>753.27</v>
      </c>
      <c r="V51" s="116">
        <v>542.36</v>
      </c>
      <c r="W51" s="113">
        <v>5.04</v>
      </c>
    </row>
    <row r="52" spans="1:23" ht="15.75" thickBot="1" x14ac:dyDescent="0.3">
      <c r="A52" s="291">
        <v>12</v>
      </c>
      <c r="B52" s="292" t="s">
        <v>111</v>
      </c>
      <c r="C52" s="275">
        <v>9930</v>
      </c>
      <c r="D52" s="276">
        <v>7139529.4699999997</v>
      </c>
      <c r="E52" s="276">
        <v>718.9858479355488</v>
      </c>
      <c r="F52" s="308">
        <v>440.76</v>
      </c>
      <c r="G52" s="275">
        <v>6734</v>
      </c>
      <c r="H52" s="276">
        <v>5095009.1900000004</v>
      </c>
      <c r="I52" s="276">
        <v>756.60962132462134</v>
      </c>
      <c r="J52" s="308">
        <v>614.17999999999995</v>
      </c>
      <c r="K52" s="275">
        <v>703</v>
      </c>
      <c r="L52" s="276">
        <v>418779.7</v>
      </c>
      <c r="M52" s="276">
        <v>595.70369843527737</v>
      </c>
      <c r="N52" s="276">
        <v>387.9</v>
      </c>
      <c r="O52" s="275">
        <v>71</v>
      </c>
      <c r="P52" s="276">
        <v>11710.68</v>
      </c>
      <c r="Q52" s="276">
        <v>164.93915492957746</v>
      </c>
      <c r="R52" s="308">
        <v>139.22</v>
      </c>
      <c r="S52" s="275">
        <v>17438</v>
      </c>
      <c r="T52" s="276">
        <v>12665029.039999999</v>
      </c>
      <c r="U52" s="276">
        <v>726.28908361050571</v>
      </c>
      <c r="V52" s="305">
        <v>527.32000000000005</v>
      </c>
      <c r="W52" s="276">
        <v>1.3225123639510341</v>
      </c>
    </row>
    <row r="53" spans="1:23" ht="16.5" thickBot="1" x14ac:dyDescent="0.3">
      <c r="A53" s="114"/>
      <c r="B53" s="124" t="s">
        <v>535</v>
      </c>
      <c r="C53" s="254">
        <v>881993</v>
      </c>
      <c r="D53" s="330">
        <v>839956026.92000008</v>
      </c>
      <c r="E53" s="330">
        <v>952.33865452446912</v>
      </c>
      <c r="F53" s="127">
        <v>802.31</v>
      </c>
      <c r="G53" s="254">
        <v>352554</v>
      </c>
      <c r="H53" s="330">
        <v>257193478.94</v>
      </c>
      <c r="I53" s="330">
        <v>729.51513509987126</v>
      </c>
      <c r="J53" s="127">
        <v>627.4</v>
      </c>
      <c r="K53" s="254">
        <v>70954</v>
      </c>
      <c r="L53" s="330">
        <v>42712555.68999999</v>
      </c>
      <c r="M53" s="330">
        <v>601.97530357696519</v>
      </c>
      <c r="N53" s="127">
        <v>513.59</v>
      </c>
      <c r="O53" s="254">
        <v>13050</v>
      </c>
      <c r="P53" s="330">
        <v>4358045.12</v>
      </c>
      <c r="Q53" s="330">
        <v>333.94981762452107</v>
      </c>
      <c r="R53" s="127">
        <v>387.9</v>
      </c>
      <c r="S53" s="254">
        <v>1318551</v>
      </c>
      <c r="T53" s="330">
        <v>1144220106.6700001</v>
      </c>
      <c r="U53" s="330">
        <v>867.78600651017678</v>
      </c>
      <c r="V53" s="124">
        <v>715.8</v>
      </c>
      <c r="W53" s="115">
        <v>100</v>
      </c>
    </row>
    <row r="58" spans="1:23" x14ac:dyDescent="0.25">
      <c r="B58" s="8"/>
    </row>
    <row r="61" spans="1:23" x14ac:dyDescent="0.25">
      <c r="D61" s="385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zoomScale="115" zoomScaleNormal="115" workbookViewId="0">
      <selection activeCell="I24" sqref="I24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02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2" s="2" customFormat="1" ht="15.75" x14ac:dyDescent="0.25">
      <c r="A1" s="406" t="s">
        <v>708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</row>
    <row r="2" spans="1:12" s="2" customFormat="1" ht="15.75" thickBot="1" x14ac:dyDescent="0.3">
      <c r="A2" s="299"/>
      <c r="E2" s="36"/>
      <c r="F2" s="36"/>
      <c r="G2" s="36"/>
      <c r="H2" s="301"/>
      <c r="I2" s="300"/>
      <c r="J2" s="300"/>
      <c r="K2" s="300"/>
      <c r="L2" s="300"/>
    </row>
    <row r="3" spans="1:12" s="2" customFormat="1" ht="33" customHeight="1" x14ac:dyDescent="0.25">
      <c r="A3" s="377" t="s">
        <v>369</v>
      </c>
      <c r="B3" s="378" t="s">
        <v>370</v>
      </c>
      <c r="C3" s="378" t="s">
        <v>43</v>
      </c>
      <c r="D3" s="378" t="s">
        <v>44</v>
      </c>
      <c r="E3" s="378" t="s">
        <v>5</v>
      </c>
      <c r="F3" s="378" t="s">
        <v>6</v>
      </c>
      <c r="G3" s="378" t="s">
        <v>45</v>
      </c>
      <c r="H3" s="379" t="s">
        <v>49</v>
      </c>
      <c r="I3" s="380" t="s">
        <v>112</v>
      </c>
      <c r="J3" s="380" t="s">
        <v>505</v>
      </c>
      <c r="K3" s="380" t="s">
        <v>506</v>
      </c>
      <c r="L3" s="381" t="s">
        <v>507</v>
      </c>
    </row>
    <row r="4" spans="1:12" s="42" customFormat="1" ht="15.75" x14ac:dyDescent="0.25">
      <c r="A4" s="211">
        <v>1</v>
      </c>
      <c r="B4" s="236" t="s">
        <v>371</v>
      </c>
      <c r="C4" s="3"/>
      <c r="D4" s="236" t="s">
        <v>371</v>
      </c>
      <c r="E4" s="3">
        <v>348477</v>
      </c>
      <c r="F4" s="3">
        <v>96985</v>
      </c>
      <c r="G4" s="3">
        <v>10511</v>
      </c>
      <c r="H4" s="236">
        <v>2306</v>
      </c>
      <c r="I4" s="4">
        <v>492950943.13</v>
      </c>
      <c r="J4" s="4">
        <v>7428888.75</v>
      </c>
      <c r="K4" s="4">
        <v>26534941.390000001</v>
      </c>
      <c r="L4" s="197">
        <v>526914773.26999998</v>
      </c>
    </row>
    <row r="5" spans="1:12" x14ac:dyDescent="0.25">
      <c r="A5" s="212"/>
      <c r="B5" s="235" t="s">
        <v>371</v>
      </c>
      <c r="C5" s="78" t="s">
        <v>258</v>
      </c>
      <c r="D5" s="235" t="s">
        <v>424</v>
      </c>
      <c r="E5" s="6">
        <v>343</v>
      </c>
      <c r="F5" s="6">
        <v>9870</v>
      </c>
      <c r="G5" s="6">
        <v>2546</v>
      </c>
      <c r="H5" s="235">
        <v>0</v>
      </c>
      <c r="I5" s="22">
        <v>6015791.8799999999</v>
      </c>
      <c r="J5" s="22">
        <v>2139.36</v>
      </c>
      <c r="K5" s="22">
        <v>315415.40000000002</v>
      </c>
      <c r="L5" s="95">
        <v>6333346.6399999997</v>
      </c>
    </row>
    <row r="6" spans="1:12" s="42" customFormat="1" ht="15.75" x14ac:dyDescent="0.25">
      <c r="A6" s="212"/>
      <c r="B6" s="235" t="s">
        <v>371</v>
      </c>
      <c r="C6" s="6" t="s">
        <v>647</v>
      </c>
      <c r="D6" s="235" t="s">
        <v>646</v>
      </c>
      <c r="E6" s="6">
        <v>0</v>
      </c>
      <c r="F6" s="6">
        <v>0</v>
      </c>
      <c r="G6" s="6">
        <v>0</v>
      </c>
      <c r="H6" s="235">
        <v>2306</v>
      </c>
      <c r="I6" s="22">
        <v>461200</v>
      </c>
      <c r="J6" s="22">
        <v>0</v>
      </c>
      <c r="K6" s="22">
        <v>0</v>
      </c>
      <c r="L6" s="95">
        <v>461200</v>
      </c>
    </row>
    <row r="7" spans="1:12" x14ac:dyDescent="0.25">
      <c r="A7" s="212"/>
      <c r="B7" s="6" t="s">
        <v>371</v>
      </c>
      <c r="C7" s="6" t="s">
        <v>508</v>
      </c>
      <c r="D7" s="6" t="s">
        <v>566</v>
      </c>
      <c r="E7" s="6">
        <v>348134</v>
      </c>
      <c r="F7" s="6">
        <v>87115</v>
      </c>
      <c r="G7" s="6">
        <v>7965</v>
      </c>
      <c r="H7" s="235">
        <v>0</v>
      </c>
      <c r="I7" s="22">
        <v>486473951.25</v>
      </c>
      <c r="J7" s="22">
        <v>7426749.3899999997</v>
      </c>
      <c r="K7" s="22">
        <v>26219525.989999998</v>
      </c>
      <c r="L7" s="95">
        <v>520120226.63</v>
      </c>
    </row>
    <row r="8" spans="1:12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12294</v>
      </c>
      <c r="F8" s="3">
        <v>3311</v>
      </c>
      <c r="G8" s="3">
        <v>0</v>
      </c>
      <c r="H8" s="236">
        <v>0</v>
      </c>
      <c r="I8" s="4">
        <v>1166823.3799999999</v>
      </c>
      <c r="J8" s="4">
        <v>0</v>
      </c>
      <c r="K8" s="4">
        <v>0</v>
      </c>
      <c r="L8" s="197">
        <v>1166823.3799999999</v>
      </c>
    </row>
    <row r="9" spans="1:12" x14ac:dyDescent="0.25">
      <c r="A9" s="212"/>
      <c r="B9" s="6" t="s">
        <v>69</v>
      </c>
      <c r="C9" s="6" t="s">
        <v>302</v>
      </c>
      <c r="D9" s="6" t="s">
        <v>69</v>
      </c>
      <c r="E9" s="6">
        <v>12294</v>
      </c>
      <c r="F9" s="6">
        <v>3311</v>
      </c>
      <c r="G9" s="6">
        <v>0</v>
      </c>
      <c r="H9" s="235">
        <v>0</v>
      </c>
      <c r="I9" s="22">
        <v>1166823.3799999999</v>
      </c>
      <c r="J9" s="22">
        <v>0</v>
      </c>
      <c r="K9" s="22">
        <v>0</v>
      </c>
      <c r="L9" s="95">
        <v>1166823.3799999999</v>
      </c>
    </row>
    <row r="10" spans="1:12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18171</v>
      </c>
      <c r="F10" s="3">
        <v>6248</v>
      </c>
      <c r="G10" s="3">
        <v>0</v>
      </c>
      <c r="H10" s="236">
        <v>0</v>
      </c>
      <c r="I10" s="4">
        <v>2935229.7</v>
      </c>
      <c r="J10" s="4">
        <v>0</v>
      </c>
      <c r="K10" s="4">
        <v>0</v>
      </c>
      <c r="L10" s="197">
        <v>2935229.7</v>
      </c>
    </row>
    <row r="11" spans="1:12" x14ac:dyDescent="0.25">
      <c r="A11" s="212"/>
      <c r="B11" s="6" t="s">
        <v>372</v>
      </c>
      <c r="C11" s="6" t="s">
        <v>303</v>
      </c>
      <c r="D11" s="6" t="s">
        <v>73</v>
      </c>
      <c r="E11" s="6">
        <v>18171</v>
      </c>
      <c r="F11" s="6">
        <v>6248</v>
      </c>
      <c r="G11" s="6">
        <v>0</v>
      </c>
      <c r="H11" s="235">
        <v>0</v>
      </c>
      <c r="I11" s="22">
        <v>2935229.7</v>
      </c>
      <c r="J11" s="22">
        <v>0</v>
      </c>
      <c r="K11" s="22">
        <v>0</v>
      </c>
      <c r="L11" s="95">
        <v>2935229.7</v>
      </c>
    </row>
    <row r="12" spans="1:12" x14ac:dyDescent="0.25">
      <c r="A12" s="211">
        <v>1</v>
      </c>
      <c r="B12" s="3" t="s">
        <v>373</v>
      </c>
      <c r="C12" s="3"/>
      <c r="D12" s="3" t="s">
        <v>373</v>
      </c>
      <c r="E12" s="3">
        <v>44821</v>
      </c>
      <c r="F12" s="3">
        <v>15926</v>
      </c>
      <c r="G12" s="3">
        <v>1915</v>
      </c>
      <c r="H12" s="236">
        <v>166</v>
      </c>
      <c r="I12" s="4">
        <v>65118031.240000002</v>
      </c>
      <c r="J12" s="4">
        <v>2381442.9300000002</v>
      </c>
      <c r="K12" s="4">
        <v>3415554.28</v>
      </c>
      <c r="L12" s="197">
        <v>70915028.450000003</v>
      </c>
    </row>
    <row r="13" spans="1:12" x14ac:dyDescent="0.25">
      <c r="A13" s="212"/>
      <c r="B13" s="6" t="s">
        <v>373</v>
      </c>
      <c r="C13" s="6" t="s">
        <v>267</v>
      </c>
      <c r="D13" s="6" t="s">
        <v>354</v>
      </c>
      <c r="E13" s="6">
        <v>12960</v>
      </c>
      <c r="F13" s="6">
        <v>4470</v>
      </c>
      <c r="G13" s="6">
        <v>569</v>
      </c>
      <c r="H13" s="235">
        <v>0</v>
      </c>
      <c r="I13" s="22">
        <v>12640480.619999999</v>
      </c>
      <c r="J13" s="22">
        <v>282054.03000000003</v>
      </c>
      <c r="K13" s="22">
        <v>700066.36</v>
      </c>
      <c r="L13" s="95">
        <v>13622601.01</v>
      </c>
    </row>
    <row r="14" spans="1:12" x14ac:dyDescent="0.25">
      <c r="A14" s="212"/>
      <c r="B14" s="6" t="s">
        <v>373</v>
      </c>
      <c r="C14" s="6" t="s">
        <v>268</v>
      </c>
      <c r="D14" s="6" t="s">
        <v>62</v>
      </c>
      <c r="E14" s="6">
        <v>13845</v>
      </c>
      <c r="F14" s="6">
        <v>6110</v>
      </c>
      <c r="G14" s="6">
        <v>324</v>
      </c>
      <c r="H14" s="235">
        <v>166</v>
      </c>
      <c r="I14" s="22">
        <v>22710744.719999999</v>
      </c>
      <c r="J14" s="22">
        <v>1169986.6399999999</v>
      </c>
      <c r="K14" s="22">
        <v>1206697.49</v>
      </c>
      <c r="L14" s="95">
        <v>25087428.850000001</v>
      </c>
    </row>
    <row r="15" spans="1:12" x14ac:dyDescent="0.25">
      <c r="A15" s="212"/>
      <c r="B15" s="6" t="s">
        <v>373</v>
      </c>
      <c r="C15" s="6" t="s">
        <v>269</v>
      </c>
      <c r="D15" s="6" t="s">
        <v>63</v>
      </c>
      <c r="E15" s="6">
        <v>18016</v>
      </c>
      <c r="F15" s="6">
        <v>5346</v>
      </c>
      <c r="G15" s="6">
        <v>1022</v>
      </c>
      <c r="H15" s="235">
        <v>0</v>
      </c>
      <c r="I15" s="22">
        <v>29766805.899999999</v>
      </c>
      <c r="J15" s="22">
        <v>929402.26</v>
      </c>
      <c r="K15" s="22">
        <v>1508790.43</v>
      </c>
      <c r="L15" s="95">
        <v>32204998.59</v>
      </c>
    </row>
    <row r="16" spans="1:12" x14ac:dyDescent="0.25">
      <c r="A16" s="211">
        <v>1</v>
      </c>
      <c r="B16" s="3" t="s">
        <v>374</v>
      </c>
      <c r="C16" s="3"/>
      <c r="D16" s="3" t="s">
        <v>374</v>
      </c>
      <c r="E16" s="3">
        <v>4227</v>
      </c>
      <c r="F16" s="3">
        <v>1191</v>
      </c>
      <c r="G16" s="3">
        <v>373</v>
      </c>
      <c r="H16" s="236">
        <v>0</v>
      </c>
      <c r="I16" s="4">
        <v>7378599.9000000004</v>
      </c>
      <c r="J16" s="4">
        <v>284158.83</v>
      </c>
      <c r="K16" s="4">
        <v>162361.57999999999</v>
      </c>
      <c r="L16" s="197">
        <v>7825120.3099999996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2314</v>
      </c>
      <c r="F17" s="6">
        <v>519</v>
      </c>
      <c r="G17" s="6">
        <v>214</v>
      </c>
      <c r="H17" s="235">
        <v>0</v>
      </c>
      <c r="I17" s="22">
        <v>4471723.57</v>
      </c>
      <c r="J17" s="22">
        <v>258826.08</v>
      </c>
      <c r="K17" s="22">
        <v>26706.02</v>
      </c>
      <c r="L17" s="95">
        <v>4757255.67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455</v>
      </c>
      <c r="F18" s="6">
        <v>123</v>
      </c>
      <c r="G18" s="6">
        <v>49</v>
      </c>
      <c r="H18" s="235">
        <v>0</v>
      </c>
      <c r="I18" s="22">
        <v>561325.69999999995</v>
      </c>
      <c r="J18" s="22">
        <v>4663.32</v>
      </c>
      <c r="K18" s="22">
        <v>27362.240000000002</v>
      </c>
      <c r="L18" s="95">
        <v>593351.26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508</v>
      </c>
      <c r="F19" s="6">
        <v>240</v>
      </c>
      <c r="G19" s="6">
        <v>41</v>
      </c>
      <c r="H19" s="235">
        <v>0</v>
      </c>
      <c r="I19" s="22">
        <v>846128.8</v>
      </c>
      <c r="J19" s="22">
        <v>1809.62</v>
      </c>
      <c r="K19" s="22">
        <v>41066.29</v>
      </c>
      <c r="L19" s="95">
        <v>889004.71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44</v>
      </c>
      <c r="F20" s="6">
        <v>23</v>
      </c>
      <c r="G20" s="6">
        <v>7</v>
      </c>
      <c r="H20" s="235">
        <v>0</v>
      </c>
      <c r="I20" s="22">
        <v>79624.789999999994</v>
      </c>
      <c r="J20" s="22">
        <v>434.9</v>
      </c>
      <c r="K20" s="22">
        <v>3805.98</v>
      </c>
      <c r="L20" s="95">
        <v>83865.67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839</v>
      </c>
      <c r="F21" s="6">
        <v>242</v>
      </c>
      <c r="G21" s="6">
        <v>55</v>
      </c>
      <c r="H21" s="235">
        <v>0</v>
      </c>
      <c r="I21" s="22">
        <v>1290335.1100000001</v>
      </c>
      <c r="J21" s="22">
        <v>16402.27</v>
      </c>
      <c r="K21" s="22">
        <v>57232.01</v>
      </c>
      <c r="L21" s="95">
        <v>1363969.39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30</v>
      </c>
      <c r="G22" s="6">
        <v>7</v>
      </c>
      <c r="H22" s="235">
        <v>0</v>
      </c>
      <c r="I22" s="22">
        <v>56884.09</v>
      </c>
      <c r="J22" s="22">
        <v>205.06</v>
      </c>
      <c r="K22" s="22">
        <v>2952.12</v>
      </c>
      <c r="L22" s="95">
        <v>60041.27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10</v>
      </c>
      <c r="G23" s="6">
        <v>0</v>
      </c>
      <c r="H23" s="235">
        <v>0</v>
      </c>
      <c r="I23" s="22">
        <v>45226.5</v>
      </c>
      <c r="J23" s="22">
        <v>252</v>
      </c>
      <c r="K23" s="22">
        <v>2277.8000000000002</v>
      </c>
      <c r="L23" s="95">
        <v>47756.3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9</v>
      </c>
      <c r="F24" s="6">
        <v>4</v>
      </c>
      <c r="G24" s="6">
        <v>0</v>
      </c>
      <c r="H24" s="235">
        <v>0</v>
      </c>
      <c r="I24" s="22">
        <v>27351.34</v>
      </c>
      <c r="J24" s="22">
        <v>1565.58</v>
      </c>
      <c r="K24" s="22">
        <v>959.12</v>
      </c>
      <c r="L24" s="95">
        <v>29876.04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9863</v>
      </c>
      <c r="F25" s="3">
        <v>91</v>
      </c>
      <c r="G25" s="3">
        <v>21</v>
      </c>
      <c r="H25" s="236">
        <v>0</v>
      </c>
      <c r="I25" s="4">
        <v>5392745.4000000004</v>
      </c>
      <c r="J25" s="4">
        <v>217382.06</v>
      </c>
      <c r="K25" s="4">
        <v>310384.36</v>
      </c>
      <c r="L25" s="197">
        <v>5920511.8200000003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6513</v>
      </c>
      <c r="F26" s="6">
        <v>74</v>
      </c>
      <c r="G26" s="6">
        <v>17</v>
      </c>
      <c r="H26" s="235">
        <v>0</v>
      </c>
      <c r="I26" s="22">
        <v>3705821.3</v>
      </c>
      <c r="J26" s="22">
        <v>156098.76999999999</v>
      </c>
      <c r="K26" s="22">
        <v>212984.34</v>
      </c>
      <c r="L26" s="95">
        <v>4074904.41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2844</v>
      </c>
      <c r="F27" s="6">
        <v>0</v>
      </c>
      <c r="G27" s="6">
        <v>0</v>
      </c>
      <c r="H27" s="235">
        <v>0</v>
      </c>
      <c r="I27" s="22">
        <v>1484495.06</v>
      </c>
      <c r="J27" s="22">
        <v>55395</v>
      </c>
      <c r="K27" s="22">
        <v>85607.58</v>
      </c>
      <c r="L27" s="95">
        <v>1625497.64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506</v>
      </c>
      <c r="F28" s="6">
        <v>17</v>
      </c>
      <c r="G28" s="6">
        <v>4</v>
      </c>
      <c r="H28" s="235">
        <v>0</v>
      </c>
      <c r="I28" s="22">
        <v>202429.04</v>
      </c>
      <c r="J28" s="22">
        <v>5888.29</v>
      </c>
      <c r="K28" s="22">
        <v>11792.44</v>
      </c>
      <c r="L28" s="95">
        <v>220109.77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900246</v>
      </c>
      <c r="F29" s="3">
        <v>281772</v>
      </c>
      <c r="G29" s="3">
        <v>69946</v>
      </c>
      <c r="H29" s="236">
        <v>1</v>
      </c>
      <c r="I29" s="4">
        <v>241361376.66</v>
      </c>
      <c r="J29" s="4">
        <v>8737917.7799999993</v>
      </c>
      <c r="K29" s="4">
        <v>13747486.390000001</v>
      </c>
      <c r="L29" s="197">
        <v>263846780.83000001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15</v>
      </c>
      <c r="F30" s="6">
        <v>5</v>
      </c>
      <c r="G30" s="6">
        <v>0</v>
      </c>
      <c r="H30" s="235">
        <v>0</v>
      </c>
      <c r="I30" s="22">
        <v>18849.990000000002</v>
      </c>
      <c r="J30" s="22">
        <v>324.92</v>
      </c>
      <c r="K30" s="22">
        <v>1109.69</v>
      </c>
      <c r="L30" s="95">
        <v>20284.599999999999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4636</v>
      </c>
      <c r="F31" s="6">
        <v>1204</v>
      </c>
      <c r="G31" s="6">
        <v>335</v>
      </c>
      <c r="H31" s="235">
        <v>0</v>
      </c>
      <c r="I31" s="22">
        <v>2440660.23</v>
      </c>
      <c r="J31" s="22">
        <v>235676.97</v>
      </c>
      <c r="K31" s="22">
        <v>130633.39</v>
      </c>
      <c r="L31" s="95">
        <v>2806970.59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26571</v>
      </c>
      <c r="F32" s="6">
        <v>7662</v>
      </c>
      <c r="G32" s="6">
        <v>3106</v>
      </c>
      <c r="H32" s="235">
        <v>0</v>
      </c>
      <c r="I32" s="22">
        <v>9031828.9299999997</v>
      </c>
      <c r="J32" s="22">
        <v>415948</v>
      </c>
      <c r="K32" s="22">
        <v>510386.55</v>
      </c>
      <c r="L32" s="95">
        <v>9958163.4800000004</v>
      </c>
    </row>
    <row r="33" spans="1:12" x14ac:dyDescent="0.25">
      <c r="A33" s="212"/>
      <c r="B33" s="6" t="s">
        <v>563</v>
      </c>
      <c r="C33" s="6" t="s">
        <v>352</v>
      </c>
      <c r="D33" s="6" t="s">
        <v>513</v>
      </c>
      <c r="E33" s="6">
        <v>2936</v>
      </c>
      <c r="F33" s="6">
        <v>1294</v>
      </c>
      <c r="G33" s="6">
        <v>298</v>
      </c>
      <c r="H33" s="235">
        <v>0</v>
      </c>
      <c r="I33" s="22">
        <v>935670.79</v>
      </c>
      <c r="J33" s="22">
        <v>16313.76</v>
      </c>
      <c r="K33" s="22">
        <v>55088</v>
      </c>
      <c r="L33" s="95">
        <v>1007072.55</v>
      </c>
    </row>
    <row r="34" spans="1:12" x14ac:dyDescent="0.25">
      <c r="A34" s="212"/>
      <c r="B34" s="6" t="s">
        <v>563</v>
      </c>
      <c r="C34" s="6" t="s">
        <v>275</v>
      </c>
      <c r="D34" s="6" t="s">
        <v>514</v>
      </c>
      <c r="E34" s="6">
        <v>2105</v>
      </c>
      <c r="F34" s="6">
        <v>686</v>
      </c>
      <c r="G34" s="6">
        <v>48</v>
      </c>
      <c r="H34" s="235">
        <v>0</v>
      </c>
      <c r="I34" s="22">
        <v>579549.69999999995</v>
      </c>
      <c r="J34" s="22">
        <v>13422.96</v>
      </c>
      <c r="K34" s="22">
        <v>33558.65</v>
      </c>
      <c r="L34" s="95">
        <v>626531.31000000006</v>
      </c>
    </row>
    <row r="35" spans="1:12" x14ac:dyDescent="0.25">
      <c r="A35" s="212"/>
      <c r="B35" s="6" t="s">
        <v>563</v>
      </c>
      <c r="C35" s="6" t="s">
        <v>276</v>
      </c>
      <c r="D35" s="6" t="s">
        <v>515</v>
      </c>
      <c r="E35" s="6">
        <v>22410</v>
      </c>
      <c r="F35" s="6">
        <v>4445</v>
      </c>
      <c r="G35" s="6">
        <v>206</v>
      </c>
      <c r="H35" s="235">
        <v>0</v>
      </c>
      <c r="I35" s="22">
        <v>6925238.9699999997</v>
      </c>
      <c r="J35" s="22">
        <v>323628.53000000003</v>
      </c>
      <c r="K35" s="22">
        <v>369556.81</v>
      </c>
      <c r="L35" s="95">
        <v>7618424.3099999996</v>
      </c>
    </row>
    <row r="36" spans="1:12" x14ac:dyDescent="0.25">
      <c r="A36" s="212"/>
      <c r="B36" s="6" t="s">
        <v>563</v>
      </c>
      <c r="C36" s="6" t="s">
        <v>277</v>
      </c>
      <c r="D36" s="6" t="s">
        <v>516</v>
      </c>
      <c r="E36" s="6">
        <v>24512</v>
      </c>
      <c r="F36" s="6">
        <v>6791</v>
      </c>
      <c r="G36" s="6">
        <v>222</v>
      </c>
      <c r="H36" s="235">
        <v>0</v>
      </c>
      <c r="I36" s="22">
        <v>7372149.46</v>
      </c>
      <c r="J36" s="22">
        <v>270683.68</v>
      </c>
      <c r="K36" s="22">
        <v>418982.06</v>
      </c>
      <c r="L36" s="95">
        <v>8061815.2000000002</v>
      </c>
    </row>
    <row r="37" spans="1:12" x14ac:dyDescent="0.25">
      <c r="A37" s="212"/>
      <c r="B37" s="6" t="s">
        <v>563</v>
      </c>
      <c r="C37" s="6" t="s">
        <v>278</v>
      </c>
      <c r="D37" s="6" t="s">
        <v>517</v>
      </c>
      <c r="E37" s="6">
        <v>3835</v>
      </c>
      <c r="F37" s="6">
        <v>837</v>
      </c>
      <c r="G37" s="6">
        <v>65</v>
      </c>
      <c r="H37" s="235">
        <v>0</v>
      </c>
      <c r="I37" s="22">
        <v>1701235.01</v>
      </c>
      <c r="J37" s="22">
        <v>147239.85</v>
      </c>
      <c r="K37" s="22">
        <v>88471.07</v>
      </c>
      <c r="L37" s="95">
        <v>1936945.93</v>
      </c>
    </row>
    <row r="38" spans="1:12" x14ac:dyDescent="0.25">
      <c r="A38" s="212"/>
      <c r="B38" s="6" t="s">
        <v>563</v>
      </c>
      <c r="C38" s="6" t="s">
        <v>414</v>
      </c>
      <c r="D38" s="6" t="s">
        <v>564</v>
      </c>
      <c r="E38" s="6">
        <v>1930</v>
      </c>
      <c r="F38" s="6">
        <v>968</v>
      </c>
      <c r="G38" s="6">
        <v>305</v>
      </c>
      <c r="H38" s="235">
        <v>0</v>
      </c>
      <c r="I38" s="22">
        <v>376811.85</v>
      </c>
      <c r="J38" s="22">
        <v>1121.69</v>
      </c>
      <c r="K38" s="22">
        <v>22522.99</v>
      </c>
      <c r="L38" s="95">
        <v>400456.53</v>
      </c>
    </row>
    <row r="39" spans="1:12" x14ac:dyDescent="0.25">
      <c r="A39" s="212"/>
      <c r="B39" s="6" t="s">
        <v>563</v>
      </c>
      <c r="C39" s="6" t="s">
        <v>279</v>
      </c>
      <c r="D39" s="6" t="s">
        <v>518</v>
      </c>
      <c r="E39" s="6">
        <v>1072</v>
      </c>
      <c r="F39" s="6">
        <v>447</v>
      </c>
      <c r="G39" s="6">
        <v>7</v>
      </c>
      <c r="H39" s="235">
        <v>0</v>
      </c>
      <c r="I39" s="22">
        <v>656150.72</v>
      </c>
      <c r="J39" s="22">
        <v>44465.13</v>
      </c>
      <c r="K39" s="22">
        <v>36658.31</v>
      </c>
      <c r="L39" s="95">
        <v>737274.16</v>
      </c>
    </row>
    <row r="40" spans="1:12" x14ac:dyDescent="0.25">
      <c r="A40" s="212"/>
      <c r="B40" s="6" t="s">
        <v>563</v>
      </c>
      <c r="C40" s="6" t="s">
        <v>280</v>
      </c>
      <c r="D40" s="6" t="s">
        <v>642</v>
      </c>
      <c r="E40" s="6">
        <v>198096</v>
      </c>
      <c r="F40" s="6">
        <v>29571</v>
      </c>
      <c r="G40" s="6">
        <v>1133</v>
      </c>
      <c r="H40" s="235">
        <v>0</v>
      </c>
      <c r="I40" s="22">
        <v>42291186.759999998</v>
      </c>
      <c r="J40" s="22">
        <v>420950.3</v>
      </c>
      <c r="K40" s="22">
        <v>2490959.7599999998</v>
      </c>
      <c r="L40" s="95">
        <v>45203096.82</v>
      </c>
    </row>
    <row r="41" spans="1:12" x14ac:dyDescent="0.25">
      <c r="A41" s="212"/>
      <c r="B41" s="6" t="s">
        <v>563</v>
      </c>
      <c r="C41" s="6" t="s">
        <v>281</v>
      </c>
      <c r="D41" s="6" t="s">
        <v>519</v>
      </c>
      <c r="E41" s="6">
        <v>11192</v>
      </c>
      <c r="F41" s="6">
        <v>3369</v>
      </c>
      <c r="G41" s="6">
        <v>60</v>
      </c>
      <c r="H41" s="235">
        <v>0</v>
      </c>
      <c r="I41" s="22">
        <v>1126386.48</v>
      </c>
      <c r="J41" s="22">
        <v>29.68</v>
      </c>
      <c r="K41" s="22">
        <v>67585.149999999994</v>
      </c>
      <c r="L41" s="95">
        <v>1194001.31</v>
      </c>
    </row>
    <row r="42" spans="1:12" x14ac:dyDescent="0.25">
      <c r="A42" s="212"/>
      <c r="B42" s="6" t="s">
        <v>563</v>
      </c>
      <c r="C42" s="6" t="s">
        <v>282</v>
      </c>
      <c r="D42" s="6" t="s">
        <v>520</v>
      </c>
      <c r="E42" s="6">
        <v>5772</v>
      </c>
      <c r="F42" s="6">
        <v>1394</v>
      </c>
      <c r="G42" s="6">
        <v>75</v>
      </c>
      <c r="H42" s="235">
        <v>0</v>
      </c>
      <c r="I42" s="22">
        <v>753007.6</v>
      </c>
      <c r="J42" s="22">
        <v>96.12</v>
      </c>
      <c r="K42" s="22">
        <v>45169.62</v>
      </c>
      <c r="L42" s="95">
        <v>798273.34</v>
      </c>
    </row>
    <row r="43" spans="1:12" x14ac:dyDescent="0.25">
      <c r="A43" s="212"/>
      <c r="B43" s="6" t="s">
        <v>563</v>
      </c>
      <c r="C43" s="6" t="s">
        <v>283</v>
      </c>
      <c r="D43" s="6" t="s">
        <v>521</v>
      </c>
      <c r="E43" s="6">
        <v>24567</v>
      </c>
      <c r="F43" s="6">
        <v>9689</v>
      </c>
      <c r="G43" s="6">
        <v>681</v>
      </c>
      <c r="H43" s="235">
        <v>1</v>
      </c>
      <c r="I43" s="22">
        <v>3704936.24</v>
      </c>
      <c r="J43" s="22">
        <v>0</v>
      </c>
      <c r="K43" s="22">
        <v>222003.89</v>
      </c>
      <c r="L43" s="95">
        <v>3926940.13</v>
      </c>
    </row>
    <row r="44" spans="1:12" x14ac:dyDescent="0.25">
      <c r="A44" s="212"/>
      <c r="B44" s="6" t="s">
        <v>563</v>
      </c>
      <c r="C44" s="6" t="s">
        <v>284</v>
      </c>
      <c r="D44" s="6" t="s">
        <v>522</v>
      </c>
      <c r="E44" s="6">
        <v>1380</v>
      </c>
      <c r="F44" s="6">
        <v>253</v>
      </c>
      <c r="G44" s="6">
        <v>25</v>
      </c>
      <c r="H44" s="235">
        <v>0</v>
      </c>
      <c r="I44" s="22">
        <v>410025.56</v>
      </c>
      <c r="J44" s="22">
        <v>22199.95</v>
      </c>
      <c r="K44" s="22">
        <v>23175.26</v>
      </c>
      <c r="L44" s="95">
        <v>455400.77</v>
      </c>
    </row>
    <row r="45" spans="1:12" x14ac:dyDescent="0.25">
      <c r="A45" s="212"/>
      <c r="B45" s="6" t="s">
        <v>563</v>
      </c>
      <c r="C45" s="6" t="s">
        <v>285</v>
      </c>
      <c r="D45" s="6" t="s">
        <v>523</v>
      </c>
      <c r="E45" s="6">
        <v>4207</v>
      </c>
      <c r="F45" s="6">
        <v>952</v>
      </c>
      <c r="G45" s="6">
        <v>90</v>
      </c>
      <c r="H45" s="235">
        <v>0</v>
      </c>
      <c r="I45" s="22">
        <v>2615131.06</v>
      </c>
      <c r="J45" s="22">
        <v>348770.44</v>
      </c>
      <c r="K45" s="22">
        <v>124851.26</v>
      </c>
      <c r="L45" s="95">
        <v>3088752.76</v>
      </c>
    </row>
    <row r="46" spans="1:12" x14ac:dyDescent="0.25">
      <c r="A46" s="212"/>
      <c r="B46" s="6" t="s">
        <v>563</v>
      </c>
      <c r="C46" s="6" t="s">
        <v>286</v>
      </c>
      <c r="D46" s="6" t="s">
        <v>524</v>
      </c>
      <c r="E46" s="6">
        <v>6862</v>
      </c>
      <c r="F46" s="6">
        <v>2943</v>
      </c>
      <c r="G46" s="6">
        <v>326</v>
      </c>
      <c r="H46" s="235">
        <v>0</v>
      </c>
      <c r="I46" s="22">
        <v>2830945.21</v>
      </c>
      <c r="J46" s="22">
        <v>107909.41</v>
      </c>
      <c r="K46" s="22">
        <v>157307.67000000001</v>
      </c>
      <c r="L46" s="95">
        <v>3096162.29</v>
      </c>
    </row>
    <row r="47" spans="1:12" x14ac:dyDescent="0.25">
      <c r="A47" s="212"/>
      <c r="B47" s="6" t="s">
        <v>563</v>
      </c>
      <c r="C47" s="6" t="s">
        <v>287</v>
      </c>
      <c r="D47" s="6" t="s">
        <v>525</v>
      </c>
      <c r="E47" s="6">
        <v>314400</v>
      </c>
      <c r="F47" s="6">
        <v>99434</v>
      </c>
      <c r="G47" s="6">
        <v>42609</v>
      </c>
      <c r="H47" s="235">
        <v>0</v>
      </c>
      <c r="I47" s="22">
        <v>82127822.290000007</v>
      </c>
      <c r="J47" s="22">
        <v>2943011</v>
      </c>
      <c r="K47" s="22">
        <v>4702061.78</v>
      </c>
      <c r="L47" s="95">
        <v>89772895.069999993</v>
      </c>
    </row>
    <row r="48" spans="1:12" x14ac:dyDescent="0.25">
      <c r="A48" s="212"/>
      <c r="B48" s="6" t="s">
        <v>563</v>
      </c>
      <c r="C48" s="6" t="s">
        <v>288</v>
      </c>
      <c r="D48" s="6" t="s">
        <v>526</v>
      </c>
      <c r="E48" s="6">
        <v>31777</v>
      </c>
      <c r="F48" s="6">
        <v>9305</v>
      </c>
      <c r="G48" s="6">
        <v>197</v>
      </c>
      <c r="H48" s="235">
        <v>0</v>
      </c>
      <c r="I48" s="22">
        <v>12212280.17</v>
      </c>
      <c r="J48" s="22">
        <v>545047.43000000005</v>
      </c>
      <c r="K48" s="22">
        <v>699669.48</v>
      </c>
      <c r="L48" s="95">
        <v>13456997.08</v>
      </c>
    </row>
    <row r="49" spans="1:12" x14ac:dyDescent="0.25">
      <c r="A49" s="212"/>
      <c r="B49" s="6" t="s">
        <v>563</v>
      </c>
      <c r="C49" s="6" t="s">
        <v>413</v>
      </c>
      <c r="D49" s="6" t="s">
        <v>527</v>
      </c>
      <c r="E49" s="6">
        <v>443</v>
      </c>
      <c r="F49" s="6">
        <v>52</v>
      </c>
      <c r="G49" s="6">
        <v>2</v>
      </c>
      <c r="H49" s="235">
        <v>0</v>
      </c>
      <c r="I49" s="22">
        <v>112932.67</v>
      </c>
      <c r="J49" s="22">
        <v>2301.65</v>
      </c>
      <c r="K49" s="22">
        <v>6585.31</v>
      </c>
      <c r="L49" s="95">
        <v>121819.63</v>
      </c>
    </row>
    <row r="50" spans="1:12" x14ac:dyDescent="0.25">
      <c r="A50" s="212"/>
      <c r="B50" s="6" t="s">
        <v>563</v>
      </c>
      <c r="C50" s="6" t="s">
        <v>401</v>
      </c>
      <c r="D50" s="6" t="s">
        <v>565</v>
      </c>
      <c r="E50" s="6">
        <v>747</v>
      </c>
      <c r="F50" s="6">
        <v>269</v>
      </c>
      <c r="G50" s="6">
        <v>51</v>
      </c>
      <c r="H50" s="235">
        <v>0</v>
      </c>
      <c r="I50" s="22">
        <v>218348.64</v>
      </c>
      <c r="J50" s="22">
        <v>3465.26</v>
      </c>
      <c r="K50" s="22">
        <v>12893.53</v>
      </c>
      <c r="L50" s="95">
        <v>234707.43</v>
      </c>
    </row>
    <row r="51" spans="1:12" x14ac:dyDescent="0.25">
      <c r="A51" s="212"/>
      <c r="B51" s="6" t="s">
        <v>563</v>
      </c>
      <c r="C51" s="6" t="s">
        <v>289</v>
      </c>
      <c r="D51" s="6" t="s">
        <v>639</v>
      </c>
      <c r="E51" s="6">
        <v>567</v>
      </c>
      <c r="F51" s="6">
        <v>175</v>
      </c>
      <c r="G51" s="6">
        <v>1</v>
      </c>
      <c r="H51" s="235">
        <v>0</v>
      </c>
      <c r="I51" s="22">
        <v>292950.74</v>
      </c>
      <c r="J51" s="22">
        <v>36895.360000000001</v>
      </c>
      <c r="K51" s="22">
        <v>15108.36</v>
      </c>
      <c r="L51" s="95">
        <v>344954.46</v>
      </c>
    </row>
    <row r="52" spans="1:12" x14ac:dyDescent="0.25">
      <c r="A52" s="212"/>
      <c r="B52" s="6" t="s">
        <v>563</v>
      </c>
      <c r="C52" s="6" t="s">
        <v>290</v>
      </c>
      <c r="D52" s="6" t="s">
        <v>528</v>
      </c>
      <c r="E52" s="6">
        <v>6616</v>
      </c>
      <c r="F52" s="6">
        <v>2163</v>
      </c>
      <c r="G52" s="6">
        <v>527</v>
      </c>
      <c r="H52" s="235">
        <v>0</v>
      </c>
      <c r="I52" s="22">
        <v>1670375.4</v>
      </c>
      <c r="J52" s="22">
        <v>50471.93</v>
      </c>
      <c r="K52" s="22">
        <v>96468.41</v>
      </c>
      <c r="L52" s="95">
        <v>1817315.74</v>
      </c>
    </row>
    <row r="53" spans="1:12" s="42" customFormat="1" ht="15.75" x14ac:dyDescent="0.25">
      <c r="A53" s="212"/>
      <c r="B53" s="6" t="s">
        <v>563</v>
      </c>
      <c r="C53" s="6" t="s">
        <v>291</v>
      </c>
      <c r="D53" s="6" t="s">
        <v>529</v>
      </c>
      <c r="E53" s="6">
        <v>3249</v>
      </c>
      <c r="F53" s="6">
        <v>500</v>
      </c>
      <c r="G53" s="6">
        <v>48</v>
      </c>
      <c r="H53" s="235">
        <v>0</v>
      </c>
      <c r="I53" s="22">
        <v>1915533.25</v>
      </c>
      <c r="J53" s="22">
        <v>270010.94</v>
      </c>
      <c r="K53" s="22">
        <v>96972.77</v>
      </c>
      <c r="L53" s="95">
        <v>2282516.96</v>
      </c>
    </row>
    <row r="54" spans="1:12" x14ac:dyDescent="0.25">
      <c r="A54" s="212"/>
      <c r="B54" s="6" t="s">
        <v>563</v>
      </c>
      <c r="C54" s="6" t="s">
        <v>292</v>
      </c>
      <c r="D54" s="6" t="s">
        <v>530</v>
      </c>
      <c r="E54" s="6">
        <v>22903</v>
      </c>
      <c r="F54" s="6">
        <v>8378</v>
      </c>
      <c r="G54" s="6">
        <v>607</v>
      </c>
      <c r="H54" s="235">
        <v>0</v>
      </c>
      <c r="I54" s="22">
        <v>10203343.470000001</v>
      </c>
      <c r="J54" s="22">
        <v>938850.35</v>
      </c>
      <c r="K54" s="22">
        <v>517680.68</v>
      </c>
      <c r="L54" s="95">
        <v>11659874.5</v>
      </c>
    </row>
    <row r="55" spans="1:12" x14ac:dyDescent="0.25">
      <c r="A55" s="212"/>
      <c r="B55" s="6" t="s">
        <v>563</v>
      </c>
      <c r="C55" s="6" t="s">
        <v>293</v>
      </c>
      <c r="D55" s="6" t="s">
        <v>531</v>
      </c>
      <c r="E55" s="6">
        <v>22174</v>
      </c>
      <c r="F55" s="6">
        <v>5037</v>
      </c>
      <c r="G55" s="6">
        <v>392</v>
      </c>
      <c r="H55" s="235">
        <v>0</v>
      </c>
      <c r="I55" s="22">
        <v>6624908.8399999999</v>
      </c>
      <c r="J55" s="22">
        <v>441183.52</v>
      </c>
      <c r="K55" s="22">
        <v>351545.31</v>
      </c>
      <c r="L55" s="95">
        <v>7417637.6699999999</v>
      </c>
    </row>
    <row r="56" spans="1:12" x14ac:dyDescent="0.25">
      <c r="A56" s="212"/>
      <c r="B56" s="6" t="s">
        <v>563</v>
      </c>
      <c r="C56" s="6" t="s">
        <v>294</v>
      </c>
      <c r="D56" s="6" t="s">
        <v>640</v>
      </c>
      <c r="E56" s="6">
        <v>7672</v>
      </c>
      <c r="F56" s="6">
        <v>2424</v>
      </c>
      <c r="G56" s="6">
        <v>286</v>
      </c>
      <c r="H56" s="235">
        <v>0</v>
      </c>
      <c r="I56" s="22">
        <v>1791654.39</v>
      </c>
      <c r="J56" s="22">
        <v>33198.53</v>
      </c>
      <c r="K56" s="22">
        <v>104739.99</v>
      </c>
      <c r="L56" s="95">
        <v>1929592.91</v>
      </c>
    </row>
    <row r="57" spans="1:12" x14ac:dyDescent="0.25">
      <c r="A57" s="212"/>
      <c r="B57" s="6" t="s">
        <v>563</v>
      </c>
      <c r="C57" s="6" t="s">
        <v>353</v>
      </c>
      <c r="D57" s="6" t="s">
        <v>532</v>
      </c>
      <c r="E57" s="6">
        <v>498</v>
      </c>
      <c r="F57" s="6">
        <v>190</v>
      </c>
      <c r="G57" s="6">
        <v>48</v>
      </c>
      <c r="H57" s="235">
        <v>0</v>
      </c>
      <c r="I57" s="22">
        <v>167137.94</v>
      </c>
      <c r="J57" s="22">
        <v>4745.41</v>
      </c>
      <c r="K57" s="22">
        <v>9721.51</v>
      </c>
      <c r="L57" s="95">
        <v>181604.86</v>
      </c>
    </row>
    <row r="58" spans="1:12" x14ac:dyDescent="0.25">
      <c r="A58" s="212"/>
      <c r="B58" s="6" t="s">
        <v>563</v>
      </c>
      <c r="C58" s="6" t="s">
        <v>295</v>
      </c>
      <c r="D58" s="6" t="s">
        <v>533</v>
      </c>
      <c r="E58" s="6">
        <v>1618</v>
      </c>
      <c r="F58" s="6">
        <v>419</v>
      </c>
      <c r="G58" s="6">
        <v>26</v>
      </c>
      <c r="H58" s="235">
        <v>0</v>
      </c>
      <c r="I58" s="22">
        <v>898971.34</v>
      </c>
      <c r="J58" s="22">
        <v>109583.42</v>
      </c>
      <c r="K58" s="22">
        <v>46778.86</v>
      </c>
      <c r="L58" s="95">
        <v>1055333.6200000001</v>
      </c>
    </row>
    <row r="59" spans="1:12" x14ac:dyDescent="0.25">
      <c r="A59" s="212"/>
      <c r="B59" s="6" t="s">
        <v>563</v>
      </c>
      <c r="C59" s="6" t="s">
        <v>407</v>
      </c>
      <c r="D59" s="6" t="s">
        <v>382</v>
      </c>
      <c r="E59" s="6">
        <v>143608</v>
      </c>
      <c r="F59" s="6">
        <v>80264</v>
      </c>
      <c r="G59" s="6">
        <v>17963</v>
      </c>
      <c r="H59" s="235">
        <v>0</v>
      </c>
      <c r="I59" s="22">
        <v>38888412.530000001</v>
      </c>
      <c r="J59" s="22">
        <v>959148.4</v>
      </c>
      <c r="K59" s="22">
        <v>2263113.11</v>
      </c>
      <c r="L59" s="95">
        <v>42110674.039999999</v>
      </c>
    </row>
    <row r="60" spans="1:12" x14ac:dyDescent="0.25">
      <c r="A60" s="212"/>
      <c r="B60" s="6" t="s">
        <v>563</v>
      </c>
      <c r="C60" s="6" t="s">
        <v>396</v>
      </c>
      <c r="D60" s="6" t="s">
        <v>643</v>
      </c>
      <c r="E60" s="6">
        <v>333</v>
      </c>
      <c r="F60" s="6">
        <v>216</v>
      </c>
      <c r="G60" s="6">
        <v>143</v>
      </c>
      <c r="H60" s="235">
        <v>0</v>
      </c>
      <c r="I60" s="22">
        <v>39251.410000000003</v>
      </c>
      <c r="J60" s="22">
        <v>226.06</v>
      </c>
      <c r="K60" s="22">
        <v>2340.6</v>
      </c>
      <c r="L60" s="95">
        <v>41818.07</v>
      </c>
    </row>
    <row r="61" spans="1:12" x14ac:dyDescent="0.25">
      <c r="A61" s="212"/>
      <c r="B61" s="6" t="s">
        <v>563</v>
      </c>
      <c r="C61" s="6" t="s">
        <v>596</v>
      </c>
      <c r="D61" s="6" t="s">
        <v>597</v>
      </c>
      <c r="E61" s="6">
        <v>733</v>
      </c>
      <c r="F61" s="6">
        <v>185</v>
      </c>
      <c r="G61" s="6">
        <v>0</v>
      </c>
      <c r="H61" s="235">
        <v>0</v>
      </c>
      <c r="I61" s="22">
        <v>29531.48</v>
      </c>
      <c r="J61" s="22">
        <v>0</v>
      </c>
      <c r="K61" s="22">
        <v>1772.06</v>
      </c>
      <c r="L61" s="95">
        <v>31303.54</v>
      </c>
    </row>
    <row r="62" spans="1:12" x14ac:dyDescent="0.25">
      <c r="A62" s="212"/>
      <c r="B62" s="6" t="s">
        <v>563</v>
      </c>
      <c r="C62" s="6" t="s">
        <v>296</v>
      </c>
      <c r="D62" s="6" t="s">
        <v>534</v>
      </c>
      <c r="E62" s="6">
        <v>810</v>
      </c>
      <c r="F62" s="6">
        <v>251</v>
      </c>
      <c r="G62" s="6">
        <v>64</v>
      </c>
      <c r="H62" s="235">
        <v>0</v>
      </c>
      <c r="I62" s="22">
        <v>398157.54</v>
      </c>
      <c r="J62" s="22">
        <v>30997.13</v>
      </c>
      <c r="K62" s="22">
        <v>22014.5</v>
      </c>
      <c r="L62" s="95">
        <v>451169.17</v>
      </c>
    </row>
    <row r="63" spans="1:12" x14ac:dyDescent="0.25">
      <c r="A63" s="211">
        <v>1</v>
      </c>
      <c r="B63" s="3" t="s">
        <v>648</v>
      </c>
      <c r="C63" s="3"/>
      <c r="D63" s="3" t="s">
        <v>648</v>
      </c>
      <c r="E63" s="3">
        <v>950585</v>
      </c>
      <c r="F63" s="3">
        <v>403614</v>
      </c>
      <c r="G63" s="3">
        <v>107412</v>
      </c>
      <c r="H63" s="236">
        <v>16354</v>
      </c>
      <c r="I63" s="4">
        <v>1132891710.5799999</v>
      </c>
      <c r="J63" s="4">
        <v>16885273.719999999</v>
      </c>
      <c r="K63" s="4">
        <v>64447930.869999997</v>
      </c>
      <c r="L63" s="197">
        <v>1214224915.1700001</v>
      </c>
    </row>
    <row r="64" spans="1:12" x14ac:dyDescent="0.25">
      <c r="A64" s="212"/>
      <c r="B64" s="6" t="s">
        <v>648</v>
      </c>
      <c r="C64" s="6" t="s">
        <v>259</v>
      </c>
      <c r="D64" s="6" t="s">
        <v>55</v>
      </c>
      <c r="E64" s="6">
        <v>455962</v>
      </c>
      <c r="F64" s="6">
        <v>150645</v>
      </c>
      <c r="G64" s="6">
        <v>68071</v>
      </c>
      <c r="H64" s="235">
        <v>0</v>
      </c>
      <c r="I64" s="22">
        <v>465362475.11000001</v>
      </c>
      <c r="J64" s="22">
        <v>3290599.52</v>
      </c>
      <c r="K64" s="22">
        <v>26747430.219999999</v>
      </c>
      <c r="L64" s="95">
        <v>495400504.85000002</v>
      </c>
    </row>
    <row r="65" spans="1:12" s="42" customFormat="1" ht="15.75" x14ac:dyDescent="0.25">
      <c r="A65" s="212"/>
      <c r="B65" s="6" t="s">
        <v>648</v>
      </c>
      <c r="C65" s="6" t="s">
        <v>261</v>
      </c>
      <c r="D65" s="6" t="s">
        <v>56</v>
      </c>
      <c r="E65" s="6">
        <v>8647</v>
      </c>
      <c r="F65" s="6">
        <v>1791</v>
      </c>
      <c r="G65" s="6">
        <v>602</v>
      </c>
      <c r="H65" s="235">
        <v>0</v>
      </c>
      <c r="I65" s="22">
        <v>9951648.0600000005</v>
      </c>
      <c r="J65" s="22">
        <v>28003.93</v>
      </c>
      <c r="K65" s="22">
        <v>577525.22</v>
      </c>
      <c r="L65" s="95">
        <v>10557177.210000001</v>
      </c>
    </row>
    <row r="66" spans="1:12" x14ac:dyDescent="0.25">
      <c r="A66" s="212"/>
      <c r="B66" s="6" t="s">
        <v>648</v>
      </c>
      <c r="C66" s="6" t="s">
        <v>410</v>
      </c>
      <c r="D66" s="6" t="s">
        <v>383</v>
      </c>
      <c r="E66" s="6">
        <v>1041</v>
      </c>
      <c r="F66" s="6">
        <v>374</v>
      </c>
      <c r="G66" s="6">
        <v>115</v>
      </c>
      <c r="H66" s="235">
        <v>0</v>
      </c>
      <c r="I66" s="22">
        <v>2415361.36</v>
      </c>
      <c r="J66" s="22">
        <v>190351.41</v>
      </c>
      <c r="K66" s="22">
        <v>153184.56</v>
      </c>
      <c r="L66" s="95">
        <v>2758897.33</v>
      </c>
    </row>
    <row r="67" spans="1:12" s="42" customFormat="1" ht="15.75" x14ac:dyDescent="0.25">
      <c r="A67" s="212"/>
      <c r="B67" s="6" t="s">
        <v>648</v>
      </c>
      <c r="C67" s="6" t="s">
        <v>351</v>
      </c>
      <c r="D67" s="6" t="s">
        <v>510</v>
      </c>
      <c r="E67" s="6">
        <v>1259</v>
      </c>
      <c r="F67" s="6">
        <v>137</v>
      </c>
      <c r="G67" s="6">
        <v>32</v>
      </c>
      <c r="H67" s="235">
        <v>7</v>
      </c>
      <c r="I67" s="22">
        <v>1912683.85</v>
      </c>
      <c r="J67" s="22">
        <v>54818.16</v>
      </c>
      <c r="K67" s="22">
        <v>101995.05</v>
      </c>
      <c r="L67" s="95">
        <v>2069497.06</v>
      </c>
    </row>
    <row r="68" spans="1:12" x14ac:dyDescent="0.25">
      <c r="A68" s="212"/>
      <c r="B68" s="6" t="s">
        <v>648</v>
      </c>
      <c r="C68" s="6" t="s">
        <v>262</v>
      </c>
      <c r="D68" s="6" t="s">
        <v>57</v>
      </c>
      <c r="E68" s="6">
        <v>11105</v>
      </c>
      <c r="F68" s="6">
        <v>1709</v>
      </c>
      <c r="G68" s="6">
        <v>278</v>
      </c>
      <c r="H68" s="235">
        <v>0</v>
      </c>
      <c r="I68" s="22">
        <v>16437160.65</v>
      </c>
      <c r="J68" s="22">
        <v>512926.08</v>
      </c>
      <c r="K68" s="22">
        <v>819544.91</v>
      </c>
      <c r="L68" s="95">
        <v>17769631.640000001</v>
      </c>
    </row>
    <row r="69" spans="1:12" s="42" customFormat="1" ht="15.75" x14ac:dyDescent="0.25">
      <c r="A69" s="212"/>
      <c r="B69" s="6" t="s">
        <v>648</v>
      </c>
      <c r="C69" s="6" t="s">
        <v>263</v>
      </c>
      <c r="D69" s="6" t="s">
        <v>58</v>
      </c>
      <c r="E69" s="6">
        <v>4833</v>
      </c>
      <c r="F69" s="6">
        <v>1298</v>
      </c>
      <c r="G69" s="6">
        <v>134</v>
      </c>
      <c r="H69" s="235">
        <v>42</v>
      </c>
      <c r="I69" s="22">
        <v>7886325.9500000002</v>
      </c>
      <c r="J69" s="22">
        <v>254768.92</v>
      </c>
      <c r="K69" s="22">
        <v>435067.95</v>
      </c>
      <c r="L69" s="95">
        <v>8576162.8200000003</v>
      </c>
    </row>
    <row r="70" spans="1:12" x14ac:dyDescent="0.25">
      <c r="A70" s="212"/>
      <c r="B70" s="6" t="s">
        <v>648</v>
      </c>
      <c r="C70" s="6" t="s">
        <v>409</v>
      </c>
      <c r="D70" s="6" t="s">
        <v>384</v>
      </c>
      <c r="E70" s="6">
        <v>2120</v>
      </c>
      <c r="F70" s="6">
        <v>338</v>
      </c>
      <c r="G70" s="6">
        <v>97</v>
      </c>
      <c r="H70" s="235">
        <v>0</v>
      </c>
      <c r="I70" s="22">
        <v>3773682.36</v>
      </c>
      <c r="J70" s="22">
        <v>177315.23</v>
      </c>
      <c r="K70" s="22">
        <v>212553.76</v>
      </c>
      <c r="L70" s="95">
        <v>4163551.35</v>
      </c>
    </row>
    <row r="71" spans="1:12" s="42" customFormat="1" ht="15.75" x14ac:dyDescent="0.25">
      <c r="A71" s="212"/>
      <c r="B71" s="6" t="s">
        <v>648</v>
      </c>
      <c r="C71" s="6" t="s">
        <v>264</v>
      </c>
      <c r="D71" s="6" t="s">
        <v>59</v>
      </c>
      <c r="E71" s="6">
        <v>538</v>
      </c>
      <c r="F71" s="6">
        <v>124</v>
      </c>
      <c r="G71" s="6">
        <v>0</v>
      </c>
      <c r="H71" s="235">
        <v>4</v>
      </c>
      <c r="I71" s="22">
        <v>839966.27</v>
      </c>
      <c r="J71" s="22">
        <v>32587.56</v>
      </c>
      <c r="K71" s="22">
        <v>43982.07</v>
      </c>
      <c r="L71" s="95">
        <v>916535.9</v>
      </c>
    </row>
    <row r="72" spans="1:12" x14ac:dyDescent="0.25">
      <c r="A72" s="212"/>
      <c r="B72" s="6" t="s">
        <v>648</v>
      </c>
      <c r="C72" s="6" t="s">
        <v>265</v>
      </c>
      <c r="D72" s="6" t="s">
        <v>60</v>
      </c>
      <c r="E72" s="6">
        <v>38320</v>
      </c>
      <c r="F72" s="6">
        <v>7937</v>
      </c>
      <c r="G72" s="6">
        <v>1052</v>
      </c>
      <c r="H72" s="235">
        <v>313</v>
      </c>
      <c r="I72" s="22">
        <v>66478516.299999997</v>
      </c>
      <c r="J72" s="22">
        <v>2339148.1</v>
      </c>
      <c r="K72" s="22">
        <v>3534102.53</v>
      </c>
      <c r="L72" s="95">
        <v>72351766.930000007</v>
      </c>
    </row>
    <row r="73" spans="1:12" s="42" customFormat="1" ht="15.75" x14ac:dyDescent="0.25">
      <c r="A73" s="212"/>
      <c r="B73" s="6" t="s">
        <v>648</v>
      </c>
      <c r="C73" s="6" t="s">
        <v>272</v>
      </c>
      <c r="D73" s="6" t="s">
        <v>357</v>
      </c>
      <c r="E73" s="6">
        <v>21850</v>
      </c>
      <c r="F73" s="6">
        <v>6328</v>
      </c>
      <c r="G73" s="6">
        <v>648</v>
      </c>
      <c r="H73" s="235">
        <v>0</v>
      </c>
      <c r="I73" s="22">
        <v>45060831.109999999</v>
      </c>
      <c r="J73" s="22">
        <v>1927020.85</v>
      </c>
      <c r="K73" s="22">
        <v>2438071.38</v>
      </c>
      <c r="L73" s="95">
        <v>49425923.340000004</v>
      </c>
    </row>
    <row r="74" spans="1:12" x14ac:dyDescent="0.25">
      <c r="A74" s="212"/>
      <c r="B74" s="6" t="s">
        <v>648</v>
      </c>
      <c r="C74" s="6" t="s">
        <v>395</v>
      </c>
      <c r="D74" s="6" t="s">
        <v>385</v>
      </c>
      <c r="E74" s="6">
        <v>104113</v>
      </c>
      <c r="F74" s="6">
        <v>34359</v>
      </c>
      <c r="G74" s="6">
        <v>11004</v>
      </c>
      <c r="H74" s="235">
        <v>377</v>
      </c>
      <c r="I74" s="22">
        <v>113383110.34999999</v>
      </c>
      <c r="J74" s="22">
        <v>630746.94999999995</v>
      </c>
      <c r="K74" s="22">
        <v>6558220.8399999999</v>
      </c>
      <c r="L74" s="95">
        <v>120572078.14</v>
      </c>
    </row>
    <row r="75" spans="1:12" x14ac:dyDescent="0.25">
      <c r="A75" s="212"/>
      <c r="B75" s="6" t="s">
        <v>648</v>
      </c>
      <c r="C75" s="6" t="s">
        <v>576</v>
      </c>
      <c r="D75" s="6" t="s">
        <v>577</v>
      </c>
      <c r="E75" s="6">
        <v>300717</v>
      </c>
      <c r="F75" s="6">
        <v>198571</v>
      </c>
      <c r="G75" s="6">
        <v>25377</v>
      </c>
      <c r="H75" s="235">
        <v>15611</v>
      </c>
      <c r="I75" s="22">
        <v>399309631.30000001</v>
      </c>
      <c r="J75" s="22">
        <v>7445842.7300000004</v>
      </c>
      <c r="K75" s="22">
        <v>22821821.91</v>
      </c>
      <c r="L75" s="95">
        <v>429577295.94</v>
      </c>
    </row>
    <row r="76" spans="1:12" s="42" customFormat="1" ht="15.75" x14ac:dyDescent="0.25">
      <c r="A76" s="212"/>
      <c r="B76" s="6" t="s">
        <v>648</v>
      </c>
      <c r="C76" s="6" t="s">
        <v>420</v>
      </c>
      <c r="D76" s="6" t="s">
        <v>394</v>
      </c>
      <c r="E76" s="6">
        <v>80</v>
      </c>
      <c r="F76" s="6">
        <v>3</v>
      </c>
      <c r="G76" s="6">
        <v>2</v>
      </c>
      <c r="H76" s="235">
        <v>0</v>
      </c>
      <c r="I76" s="22">
        <v>80317.91</v>
      </c>
      <c r="J76" s="22">
        <v>1144.28</v>
      </c>
      <c r="K76" s="22">
        <v>4430.47</v>
      </c>
      <c r="L76" s="95">
        <v>85892.66</v>
      </c>
    </row>
    <row r="77" spans="1:12" x14ac:dyDescent="0.25">
      <c r="A77" s="211">
        <v>1</v>
      </c>
      <c r="B77" s="3" t="s">
        <v>386</v>
      </c>
      <c r="C77" s="3"/>
      <c r="D77" s="3" t="s">
        <v>386</v>
      </c>
      <c r="E77" s="3">
        <v>3</v>
      </c>
      <c r="F77" s="3">
        <v>0</v>
      </c>
      <c r="G77" s="3">
        <v>0</v>
      </c>
      <c r="H77" s="236">
        <v>2</v>
      </c>
      <c r="I77" s="4">
        <v>4951.88</v>
      </c>
      <c r="J77" s="4">
        <v>242.06</v>
      </c>
      <c r="K77" s="4">
        <v>300.75</v>
      </c>
      <c r="L77" s="197">
        <v>5494.69</v>
      </c>
    </row>
    <row r="78" spans="1:12" x14ac:dyDescent="0.25">
      <c r="A78" s="212"/>
      <c r="B78" s="6" t="s">
        <v>386</v>
      </c>
      <c r="C78" s="6" t="s">
        <v>411</v>
      </c>
      <c r="D78" s="6" t="s">
        <v>387</v>
      </c>
      <c r="E78" s="6">
        <v>3</v>
      </c>
      <c r="F78" s="6">
        <v>0</v>
      </c>
      <c r="G78" s="6">
        <v>0</v>
      </c>
      <c r="H78" s="235">
        <v>2</v>
      </c>
      <c r="I78" s="22">
        <v>4951.88</v>
      </c>
      <c r="J78" s="22">
        <v>242.06</v>
      </c>
      <c r="K78" s="22">
        <v>300.75</v>
      </c>
      <c r="L78" s="95">
        <v>5494.69</v>
      </c>
    </row>
    <row r="79" spans="1:12" x14ac:dyDescent="0.25">
      <c r="A79" s="211">
        <v>1</v>
      </c>
      <c r="B79" s="3" t="s">
        <v>388</v>
      </c>
      <c r="C79" s="3"/>
      <c r="D79" s="3" t="s">
        <v>388</v>
      </c>
      <c r="E79" s="3">
        <v>11844</v>
      </c>
      <c r="F79" s="3">
        <v>2978</v>
      </c>
      <c r="G79" s="3">
        <v>17</v>
      </c>
      <c r="H79" s="236">
        <v>0</v>
      </c>
      <c r="I79" s="4">
        <v>5616345.7999999998</v>
      </c>
      <c r="J79" s="4">
        <v>0</v>
      </c>
      <c r="K79" s="4">
        <v>129172.25</v>
      </c>
      <c r="L79" s="197">
        <v>5745518.0499999998</v>
      </c>
    </row>
    <row r="80" spans="1:12" s="42" customFormat="1" ht="15.75" x14ac:dyDescent="0.25">
      <c r="A80" s="212"/>
      <c r="B80" s="6" t="s">
        <v>388</v>
      </c>
      <c r="C80" s="6" t="s">
        <v>300</v>
      </c>
      <c r="D80" s="6" t="s">
        <v>67</v>
      </c>
      <c r="E80" s="6">
        <v>11844</v>
      </c>
      <c r="F80" s="6">
        <v>2978</v>
      </c>
      <c r="G80" s="6">
        <v>17</v>
      </c>
      <c r="H80" s="235">
        <v>0</v>
      </c>
      <c r="I80" s="22">
        <v>5616345.7999999998</v>
      </c>
      <c r="J80" s="22">
        <v>0</v>
      </c>
      <c r="K80" s="22">
        <v>129172.25</v>
      </c>
      <c r="L80" s="95">
        <v>5745518.0499999998</v>
      </c>
    </row>
    <row r="81" spans="1:12" x14ac:dyDescent="0.25">
      <c r="A81" s="211">
        <v>1</v>
      </c>
      <c r="B81" s="3" t="s">
        <v>66</v>
      </c>
      <c r="C81" s="3"/>
      <c r="D81" s="3" t="s">
        <v>66</v>
      </c>
      <c r="E81" s="3">
        <v>12294</v>
      </c>
      <c r="F81" s="3">
        <v>3311</v>
      </c>
      <c r="G81" s="3">
        <v>0</v>
      </c>
      <c r="H81" s="236">
        <v>0</v>
      </c>
      <c r="I81" s="4">
        <v>2778507.54</v>
      </c>
      <c r="J81" s="4">
        <v>0</v>
      </c>
      <c r="K81" s="4">
        <v>0</v>
      </c>
      <c r="L81" s="197">
        <v>2778507.54</v>
      </c>
    </row>
    <row r="82" spans="1:12" x14ac:dyDescent="0.25">
      <c r="A82" s="212"/>
      <c r="B82" s="6" t="s">
        <v>66</v>
      </c>
      <c r="C82" s="6" t="s">
        <v>299</v>
      </c>
      <c r="D82" s="6" t="s">
        <v>66</v>
      </c>
      <c r="E82" s="6">
        <v>12294</v>
      </c>
      <c r="F82" s="6">
        <v>3311</v>
      </c>
      <c r="G82" s="6">
        <v>0</v>
      </c>
      <c r="H82" s="235">
        <v>0</v>
      </c>
      <c r="I82" s="22">
        <v>2778507.54</v>
      </c>
      <c r="J82" s="22">
        <v>0</v>
      </c>
      <c r="K82" s="22">
        <v>0</v>
      </c>
      <c r="L82" s="95">
        <v>2778507.54</v>
      </c>
    </row>
    <row r="83" spans="1:12" x14ac:dyDescent="0.25">
      <c r="A83" s="211">
        <v>1</v>
      </c>
      <c r="B83" s="3" t="s">
        <v>68</v>
      </c>
      <c r="C83" s="3"/>
      <c r="D83" s="3" t="s">
        <v>68</v>
      </c>
      <c r="E83" s="3">
        <v>253294</v>
      </c>
      <c r="F83" s="3">
        <v>41326</v>
      </c>
      <c r="G83" s="3">
        <v>0</v>
      </c>
      <c r="H83" s="236">
        <v>0</v>
      </c>
      <c r="I83" s="4">
        <v>25587367.98</v>
      </c>
      <c r="J83" s="4">
        <v>808.48</v>
      </c>
      <c r="K83" s="4">
        <v>0</v>
      </c>
      <c r="L83" s="197">
        <v>25588176.460000001</v>
      </c>
    </row>
    <row r="84" spans="1:12" x14ac:dyDescent="0.25">
      <c r="A84" s="212"/>
      <c r="B84" s="6" t="s">
        <v>68</v>
      </c>
      <c r="C84" s="6" t="s">
        <v>301</v>
      </c>
      <c r="D84" s="6" t="s">
        <v>68</v>
      </c>
      <c r="E84" s="6">
        <v>253294</v>
      </c>
      <c r="F84" s="6">
        <v>41326</v>
      </c>
      <c r="G84" s="6">
        <v>0</v>
      </c>
      <c r="H84" s="235">
        <v>0</v>
      </c>
      <c r="I84" s="22">
        <v>25587367.98</v>
      </c>
      <c r="J84" s="22">
        <v>808.48</v>
      </c>
      <c r="K84" s="22">
        <v>0</v>
      </c>
      <c r="L84" s="95">
        <v>25588176.460000001</v>
      </c>
    </row>
    <row r="85" spans="1:12" x14ac:dyDescent="0.25">
      <c r="A85" s="211">
        <v>1</v>
      </c>
      <c r="B85" s="3" t="s">
        <v>65</v>
      </c>
      <c r="C85" s="3"/>
      <c r="D85" s="3" t="s">
        <v>65</v>
      </c>
      <c r="E85" s="3">
        <v>43886</v>
      </c>
      <c r="F85" s="3">
        <v>17851</v>
      </c>
      <c r="G85" s="3">
        <v>0</v>
      </c>
      <c r="H85" s="236">
        <v>0</v>
      </c>
      <c r="I85" s="4">
        <v>7189575.2800000003</v>
      </c>
      <c r="J85" s="4">
        <v>6053.7</v>
      </c>
      <c r="K85" s="4">
        <v>174193.13</v>
      </c>
      <c r="L85" s="197">
        <v>7369822.1100000003</v>
      </c>
    </row>
    <row r="86" spans="1:12" x14ac:dyDescent="0.25">
      <c r="A86" s="212"/>
      <c r="B86" s="6" t="s">
        <v>65</v>
      </c>
      <c r="C86" s="6" t="s">
        <v>298</v>
      </c>
      <c r="D86" s="6" t="s">
        <v>65</v>
      </c>
      <c r="E86" s="6">
        <v>43460</v>
      </c>
      <c r="F86" s="6">
        <v>17793</v>
      </c>
      <c r="G86" s="6">
        <v>0</v>
      </c>
      <c r="H86" s="235">
        <v>0</v>
      </c>
      <c r="I86" s="22">
        <v>6737914.4100000001</v>
      </c>
      <c r="J86" s="22">
        <v>0</v>
      </c>
      <c r="K86" s="22">
        <v>148689.51999999999</v>
      </c>
      <c r="L86" s="95">
        <v>6886603.9299999997</v>
      </c>
    </row>
    <row r="87" spans="1:12" s="42" customFormat="1" ht="15.75" x14ac:dyDescent="0.25">
      <c r="A87" s="212"/>
      <c r="B87" s="6" t="s">
        <v>65</v>
      </c>
      <c r="C87" s="6" t="s">
        <v>412</v>
      </c>
      <c r="D87" s="6" t="s">
        <v>389</v>
      </c>
      <c r="E87" s="6">
        <v>78</v>
      </c>
      <c r="F87" s="6">
        <v>35</v>
      </c>
      <c r="G87" s="6">
        <v>0</v>
      </c>
      <c r="H87" s="235">
        <v>0</v>
      </c>
      <c r="I87" s="22">
        <v>99427.77</v>
      </c>
      <c r="J87" s="22">
        <v>1210.68</v>
      </c>
      <c r="K87" s="22">
        <v>5277.66</v>
      </c>
      <c r="L87" s="95">
        <v>105916.11</v>
      </c>
    </row>
    <row r="88" spans="1:12" x14ac:dyDescent="0.25">
      <c r="A88" s="212"/>
      <c r="B88" s="6" t="s">
        <v>65</v>
      </c>
      <c r="C88" s="6" t="s">
        <v>591</v>
      </c>
      <c r="D88" s="6" t="s">
        <v>592</v>
      </c>
      <c r="E88" s="6">
        <v>348</v>
      </c>
      <c r="F88" s="6">
        <v>23</v>
      </c>
      <c r="G88" s="6">
        <v>0</v>
      </c>
      <c r="H88" s="235">
        <v>0</v>
      </c>
      <c r="I88" s="22">
        <v>352233.1</v>
      </c>
      <c r="J88" s="22">
        <v>4843.0200000000004</v>
      </c>
      <c r="K88" s="22">
        <v>20225.95</v>
      </c>
      <c r="L88" s="95">
        <v>377302.07</v>
      </c>
    </row>
    <row r="89" spans="1:12" x14ac:dyDescent="0.25">
      <c r="A89" s="211">
        <v>1</v>
      </c>
      <c r="B89" s="3" t="s">
        <v>64</v>
      </c>
      <c r="C89" s="3"/>
      <c r="D89" s="3" t="s">
        <v>64</v>
      </c>
      <c r="E89" s="3">
        <v>32794</v>
      </c>
      <c r="F89" s="3">
        <v>16697</v>
      </c>
      <c r="G89" s="3">
        <v>2642</v>
      </c>
      <c r="H89" s="236">
        <v>0</v>
      </c>
      <c r="I89" s="4">
        <v>50484976.780000001</v>
      </c>
      <c r="J89" s="4">
        <v>783421.56</v>
      </c>
      <c r="K89" s="4">
        <v>2782193.08</v>
      </c>
      <c r="L89" s="197">
        <v>54050591.420000002</v>
      </c>
    </row>
    <row r="90" spans="1:12" s="42" customFormat="1" ht="15.75" x14ac:dyDescent="0.25">
      <c r="A90" s="212"/>
      <c r="B90" s="6" t="s">
        <v>64</v>
      </c>
      <c r="C90" s="6" t="s">
        <v>297</v>
      </c>
      <c r="D90" s="6" t="s">
        <v>64</v>
      </c>
      <c r="E90" s="6">
        <v>32794</v>
      </c>
      <c r="F90" s="6">
        <v>16697</v>
      </c>
      <c r="G90" s="6">
        <v>2642</v>
      </c>
      <c r="H90" s="235">
        <v>0</v>
      </c>
      <c r="I90" s="22">
        <v>50484976.780000001</v>
      </c>
      <c r="J90" s="22">
        <v>783421.56</v>
      </c>
      <c r="K90" s="22">
        <v>2782193.08</v>
      </c>
      <c r="L90" s="95">
        <v>54050591.420000002</v>
      </c>
    </row>
    <row r="91" spans="1:12" x14ac:dyDescent="0.25">
      <c r="A91" s="211">
        <v>1</v>
      </c>
      <c r="B91" s="3" t="s">
        <v>390</v>
      </c>
      <c r="C91" s="3"/>
      <c r="D91" s="3" t="s">
        <v>390</v>
      </c>
      <c r="E91" s="3">
        <v>162443</v>
      </c>
      <c r="F91" s="3">
        <v>85938</v>
      </c>
      <c r="G91" s="3">
        <v>22725</v>
      </c>
      <c r="H91" s="236">
        <v>3154</v>
      </c>
      <c r="I91" s="4">
        <v>223374806.56999999</v>
      </c>
      <c r="J91" s="4">
        <v>278746.18</v>
      </c>
      <c r="K91" s="4">
        <v>10992404.57</v>
      </c>
      <c r="L91" s="197">
        <v>234645957.31999999</v>
      </c>
    </row>
    <row r="92" spans="1:12" s="42" customFormat="1" ht="15.75" x14ac:dyDescent="0.25">
      <c r="A92" s="212"/>
      <c r="B92" s="6" t="s">
        <v>390</v>
      </c>
      <c r="C92" s="6" t="s">
        <v>260</v>
      </c>
      <c r="D92" s="6" t="s">
        <v>75</v>
      </c>
      <c r="E92" s="6">
        <v>281</v>
      </c>
      <c r="F92" s="6">
        <v>71</v>
      </c>
      <c r="G92" s="6">
        <v>2</v>
      </c>
      <c r="H92" s="235">
        <v>0</v>
      </c>
      <c r="I92" s="22">
        <v>312689.32</v>
      </c>
      <c r="J92" s="22">
        <v>3256.01</v>
      </c>
      <c r="K92" s="22">
        <v>18440.419999999998</v>
      </c>
      <c r="L92" s="95">
        <v>334385.75</v>
      </c>
    </row>
    <row r="93" spans="1:12" x14ac:dyDescent="0.25">
      <c r="A93" s="212"/>
      <c r="B93" s="6" t="s">
        <v>390</v>
      </c>
      <c r="C93" s="6" t="s">
        <v>266</v>
      </c>
      <c r="D93" s="6" t="s">
        <v>61</v>
      </c>
      <c r="E93" s="6">
        <v>160963</v>
      </c>
      <c r="F93" s="6">
        <v>85416</v>
      </c>
      <c r="G93" s="6">
        <v>22675</v>
      </c>
      <c r="H93" s="235">
        <v>3150</v>
      </c>
      <c r="I93" s="22">
        <v>221816220.09</v>
      </c>
      <c r="J93" s="22">
        <v>261545.26</v>
      </c>
      <c r="K93" s="22">
        <v>10903248.33</v>
      </c>
      <c r="L93" s="95">
        <v>232981013.68000001</v>
      </c>
    </row>
    <row r="94" spans="1:12" x14ac:dyDescent="0.25">
      <c r="A94" s="212"/>
      <c r="B94" s="6" t="s">
        <v>390</v>
      </c>
      <c r="C94" s="6" t="s">
        <v>415</v>
      </c>
      <c r="D94" s="6" t="s">
        <v>391</v>
      </c>
      <c r="E94" s="6">
        <v>1199</v>
      </c>
      <c r="F94" s="6">
        <v>451</v>
      </c>
      <c r="G94" s="6">
        <v>48</v>
      </c>
      <c r="H94" s="235">
        <v>4</v>
      </c>
      <c r="I94" s="22">
        <v>1245897.1599999999</v>
      </c>
      <c r="J94" s="22">
        <v>13944.91</v>
      </c>
      <c r="K94" s="22">
        <v>70715.820000000007</v>
      </c>
      <c r="L94" s="95">
        <v>1330557.8899999999</v>
      </c>
    </row>
    <row r="95" spans="1:12" x14ac:dyDescent="0.25">
      <c r="A95" s="211">
        <v>1</v>
      </c>
      <c r="B95" s="236" t="s">
        <v>603</v>
      </c>
      <c r="C95" s="3"/>
      <c r="D95" s="236" t="s">
        <v>603</v>
      </c>
      <c r="E95" s="3">
        <v>336983</v>
      </c>
      <c r="F95" s="3">
        <v>8123</v>
      </c>
      <c r="G95" s="3">
        <v>68337</v>
      </c>
      <c r="H95" s="236">
        <v>5</v>
      </c>
      <c r="I95" s="4">
        <v>200720527.34</v>
      </c>
      <c r="J95" s="4">
        <v>86575.06</v>
      </c>
      <c r="K95" s="4">
        <v>11673420.65</v>
      </c>
      <c r="L95" s="197">
        <v>212480523.05000001</v>
      </c>
    </row>
    <row r="96" spans="1:12" s="42" customFormat="1" ht="15.75" x14ac:dyDescent="0.25">
      <c r="A96" s="212"/>
      <c r="B96" s="235" t="s">
        <v>603</v>
      </c>
      <c r="C96" s="6" t="s">
        <v>416</v>
      </c>
      <c r="D96" s="235" t="s">
        <v>603</v>
      </c>
      <c r="E96" s="6">
        <v>336519</v>
      </c>
      <c r="F96" s="6">
        <v>0</v>
      </c>
      <c r="G96" s="6">
        <v>68330</v>
      </c>
      <c r="H96" s="235">
        <v>0</v>
      </c>
      <c r="I96" s="22">
        <v>198355754.46000001</v>
      </c>
      <c r="J96" s="22">
        <v>39039.370000000003</v>
      </c>
      <c r="K96" s="22">
        <v>11529715.08</v>
      </c>
      <c r="L96" s="95">
        <v>209924508.91</v>
      </c>
    </row>
    <row r="97" spans="1:12" s="42" customFormat="1" ht="15.75" x14ac:dyDescent="0.25">
      <c r="A97" s="212"/>
      <c r="B97" s="235" t="s">
        <v>603</v>
      </c>
      <c r="C97" s="6" t="s">
        <v>422</v>
      </c>
      <c r="D97" s="235" t="s">
        <v>607</v>
      </c>
      <c r="E97" s="6">
        <v>0</v>
      </c>
      <c r="F97" s="6">
        <v>6970</v>
      </c>
      <c r="G97" s="6">
        <v>0</v>
      </c>
      <c r="H97" s="235">
        <v>0</v>
      </c>
      <c r="I97" s="22">
        <v>1203048.53</v>
      </c>
      <c r="J97" s="22">
        <v>9.14</v>
      </c>
      <c r="K97" s="22">
        <v>72182.64</v>
      </c>
      <c r="L97" s="95">
        <v>1275240.31</v>
      </c>
    </row>
    <row r="98" spans="1:12" s="42" customFormat="1" ht="15.75" x14ac:dyDescent="0.25">
      <c r="A98" s="212"/>
      <c r="B98" s="235" t="s">
        <v>603</v>
      </c>
      <c r="C98" s="6" t="s">
        <v>417</v>
      </c>
      <c r="D98" s="235" t="s">
        <v>608</v>
      </c>
      <c r="E98" s="6">
        <v>464</v>
      </c>
      <c r="F98" s="6">
        <v>60</v>
      </c>
      <c r="G98" s="6">
        <v>7</v>
      </c>
      <c r="H98" s="235">
        <v>5</v>
      </c>
      <c r="I98" s="22">
        <v>763668.3</v>
      </c>
      <c r="J98" s="22">
        <v>47123.81</v>
      </c>
      <c r="K98" s="22">
        <v>47663.73</v>
      </c>
      <c r="L98" s="95">
        <v>858455.84</v>
      </c>
    </row>
    <row r="99" spans="1:12" x14ac:dyDescent="0.25">
      <c r="A99" s="212"/>
      <c r="B99" s="235" t="s">
        <v>603</v>
      </c>
      <c r="C99" s="6" t="s">
        <v>593</v>
      </c>
      <c r="D99" s="235" t="s">
        <v>606</v>
      </c>
      <c r="E99" s="6">
        <v>0</v>
      </c>
      <c r="F99" s="6">
        <v>1093</v>
      </c>
      <c r="G99" s="6">
        <v>0</v>
      </c>
      <c r="H99" s="235">
        <v>0</v>
      </c>
      <c r="I99" s="22">
        <v>398056.05</v>
      </c>
      <c r="J99" s="22">
        <v>402.74</v>
      </c>
      <c r="K99" s="22">
        <v>23859.200000000001</v>
      </c>
      <c r="L99" s="95">
        <v>422317.99</v>
      </c>
    </row>
    <row r="100" spans="1:12" x14ac:dyDescent="0.25">
      <c r="A100" s="196">
        <v>1</v>
      </c>
      <c r="B100" s="1" t="s">
        <v>600</v>
      </c>
      <c r="C100" s="1"/>
      <c r="D100" s="1" t="s">
        <v>600</v>
      </c>
      <c r="E100" s="3">
        <v>16708</v>
      </c>
      <c r="F100" s="3">
        <v>0</v>
      </c>
      <c r="G100" s="3">
        <v>0</v>
      </c>
      <c r="H100" s="236">
        <v>18613</v>
      </c>
      <c r="I100" s="4">
        <v>11392136.220000001</v>
      </c>
      <c r="J100" s="4">
        <v>0</v>
      </c>
      <c r="K100" s="4">
        <v>388858.76</v>
      </c>
      <c r="L100" s="197">
        <v>11780994.98</v>
      </c>
    </row>
    <row r="101" spans="1:12" x14ac:dyDescent="0.25">
      <c r="A101" s="142"/>
      <c r="B101" s="7" t="s">
        <v>600</v>
      </c>
      <c r="C101" s="7" t="s">
        <v>599</v>
      </c>
      <c r="D101" s="7" t="s">
        <v>600</v>
      </c>
      <c r="E101" s="6">
        <v>16708</v>
      </c>
      <c r="F101" s="6">
        <v>0</v>
      </c>
      <c r="G101" s="6">
        <v>0</v>
      </c>
      <c r="H101" s="235">
        <v>18613</v>
      </c>
      <c r="I101" s="22">
        <v>11392136.220000001</v>
      </c>
      <c r="J101" s="22">
        <v>0</v>
      </c>
      <c r="K101" s="22">
        <v>388858.76</v>
      </c>
      <c r="L101" s="95">
        <v>11780994.98</v>
      </c>
    </row>
    <row r="102" spans="1:12" x14ac:dyDescent="0.25">
      <c r="A102" s="196">
        <v>1</v>
      </c>
      <c r="B102" s="1" t="s">
        <v>392</v>
      </c>
      <c r="C102" s="1"/>
      <c r="D102" s="1" t="s">
        <v>392</v>
      </c>
      <c r="E102" s="3">
        <v>12</v>
      </c>
      <c r="F102" s="3">
        <v>2</v>
      </c>
      <c r="G102" s="3">
        <v>0</v>
      </c>
      <c r="H102" s="236">
        <v>0</v>
      </c>
      <c r="I102" s="4">
        <v>6890.38</v>
      </c>
      <c r="J102" s="4">
        <v>564.51</v>
      </c>
      <c r="K102" s="4">
        <v>0</v>
      </c>
      <c r="L102" s="197">
        <v>7454.89</v>
      </c>
    </row>
    <row r="103" spans="1:12" x14ac:dyDescent="0.25">
      <c r="A103" s="142"/>
      <c r="B103" s="7" t="s">
        <v>392</v>
      </c>
      <c r="C103" s="7" t="s">
        <v>418</v>
      </c>
      <c r="D103" s="7" t="s">
        <v>392</v>
      </c>
      <c r="E103" s="6">
        <v>12</v>
      </c>
      <c r="F103" s="6">
        <v>2</v>
      </c>
      <c r="G103" s="6">
        <v>0</v>
      </c>
      <c r="H103" s="235">
        <v>0</v>
      </c>
      <c r="I103" s="22">
        <v>6890.38</v>
      </c>
      <c r="J103" s="22">
        <v>564.51</v>
      </c>
      <c r="K103" s="22">
        <v>0</v>
      </c>
      <c r="L103" s="95">
        <v>7454.89</v>
      </c>
    </row>
    <row r="104" spans="1:12" x14ac:dyDescent="0.25">
      <c r="A104" s="196">
        <v>1</v>
      </c>
      <c r="B104" s="1" t="s">
        <v>500</v>
      </c>
      <c r="C104" s="1"/>
      <c r="D104" s="1" t="s">
        <v>500</v>
      </c>
      <c r="E104" s="3">
        <v>3059</v>
      </c>
      <c r="F104" s="3">
        <v>1003</v>
      </c>
      <c r="G104" s="3">
        <v>124</v>
      </c>
      <c r="H104" s="236">
        <v>0</v>
      </c>
      <c r="I104" s="4">
        <v>7140931.3499999996</v>
      </c>
      <c r="J104" s="4">
        <v>532600.56000000006</v>
      </c>
      <c r="K104" s="4">
        <v>360055.9</v>
      </c>
      <c r="L104" s="197">
        <v>8033587.8099999996</v>
      </c>
    </row>
    <row r="105" spans="1:12" ht="15.75" thickBot="1" x14ac:dyDescent="0.3">
      <c r="A105" s="382"/>
      <c r="B105" s="96" t="s">
        <v>500</v>
      </c>
      <c r="C105" s="96" t="s">
        <v>419</v>
      </c>
      <c r="D105" s="96" t="s">
        <v>393</v>
      </c>
      <c r="E105" s="198">
        <v>3059</v>
      </c>
      <c r="F105" s="198">
        <v>1003</v>
      </c>
      <c r="G105" s="198">
        <v>124</v>
      </c>
      <c r="H105" s="383">
        <v>0</v>
      </c>
      <c r="I105" s="231">
        <v>7140931.3499999996</v>
      </c>
      <c r="J105" s="231">
        <v>532600.56000000006</v>
      </c>
      <c r="K105" s="231">
        <v>360055.9</v>
      </c>
      <c r="L105" s="97">
        <v>8033587.8099999996</v>
      </c>
    </row>
    <row r="115" spans="12:12" x14ac:dyDescent="0.25">
      <c r="L115" s="216"/>
    </row>
    <row r="121" spans="12:12" x14ac:dyDescent="0.25">
      <c r="L121" s="181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89" t="s">
        <v>806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11</v>
      </c>
      <c r="F4" s="82">
        <v>0</v>
      </c>
      <c r="G4" s="82">
        <v>0</v>
      </c>
      <c r="H4" s="82">
        <v>11</v>
      </c>
      <c r="I4" s="57">
        <v>4032.16</v>
      </c>
      <c r="J4" s="57">
        <v>979.22</v>
      </c>
      <c r="K4" s="232">
        <v>89.02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0</v>
      </c>
      <c r="E5" s="82">
        <v>5</v>
      </c>
      <c r="F5" s="82">
        <v>4</v>
      </c>
      <c r="G5" s="82">
        <v>0</v>
      </c>
      <c r="H5" s="82">
        <v>9</v>
      </c>
      <c r="I5" s="57">
        <v>7599.22</v>
      </c>
      <c r="J5" s="57">
        <v>2430.2199999999998</v>
      </c>
      <c r="K5" s="7">
        <v>270.02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0</v>
      </c>
      <c r="E6" s="82">
        <v>2</v>
      </c>
      <c r="F6" s="82">
        <v>1</v>
      </c>
      <c r="G6" s="82">
        <v>0</v>
      </c>
      <c r="H6" s="82">
        <v>3</v>
      </c>
      <c r="I6" s="57">
        <v>2445.89</v>
      </c>
      <c r="J6" s="57">
        <v>831.19</v>
      </c>
      <c r="K6" s="7">
        <v>277.06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19</v>
      </c>
      <c r="E7" s="82">
        <v>2</v>
      </c>
      <c r="F7" s="82">
        <v>3</v>
      </c>
      <c r="G7" s="82">
        <v>0</v>
      </c>
      <c r="H7" s="82">
        <v>24</v>
      </c>
      <c r="I7" s="57">
        <v>78946.2</v>
      </c>
      <c r="J7" s="57">
        <v>13484.5</v>
      </c>
      <c r="K7" s="7">
        <v>561.85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50</v>
      </c>
      <c r="E8" s="82">
        <v>4</v>
      </c>
      <c r="F8" s="82">
        <v>0</v>
      </c>
      <c r="G8" s="82">
        <v>0</v>
      </c>
      <c r="H8" s="82">
        <v>54</v>
      </c>
      <c r="I8" s="57">
        <v>137233.82999999999</v>
      </c>
      <c r="J8" s="57">
        <v>29184.89</v>
      </c>
      <c r="K8" s="7">
        <v>540.46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27</v>
      </c>
      <c r="E9" s="82">
        <v>3</v>
      </c>
      <c r="F9" s="82">
        <v>2</v>
      </c>
      <c r="G9" s="82">
        <v>0</v>
      </c>
      <c r="H9" s="82">
        <v>32</v>
      </c>
      <c r="I9" s="57">
        <v>135587.04</v>
      </c>
      <c r="J9" s="57">
        <v>15142.76</v>
      </c>
      <c r="K9" s="7">
        <v>473.21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1</v>
      </c>
      <c r="E10" s="82">
        <v>0</v>
      </c>
      <c r="F10" s="82">
        <v>0</v>
      </c>
      <c r="G10" s="82">
        <v>0</v>
      </c>
      <c r="H10" s="82">
        <v>1</v>
      </c>
      <c r="I10" s="57">
        <v>8448</v>
      </c>
      <c r="J10" s="57">
        <v>768</v>
      </c>
      <c r="K10" s="7">
        <v>768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0</v>
      </c>
      <c r="E11" s="82">
        <v>1</v>
      </c>
      <c r="F11" s="82">
        <v>0</v>
      </c>
      <c r="G11" s="82">
        <v>0</v>
      </c>
      <c r="H11" s="82">
        <v>1</v>
      </c>
      <c r="I11" s="57">
        <v>26634.94</v>
      </c>
      <c r="J11" s="57">
        <v>238.7</v>
      </c>
      <c r="K11" s="7">
        <v>238.7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1</v>
      </c>
      <c r="F12" s="82">
        <v>0</v>
      </c>
      <c r="G12" s="82">
        <v>0</v>
      </c>
      <c r="H12" s="82">
        <v>1</v>
      </c>
      <c r="I12" s="57">
        <v>4492.8</v>
      </c>
      <c r="J12" s="57">
        <v>345.6</v>
      </c>
      <c r="K12" s="7">
        <v>345.6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1</v>
      </c>
      <c r="F13" s="82">
        <v>0</v>
      </c>
      <c r="G13" s="82">
        <v>0</v>
      </c>
      <c r="H13" s="82">
        <v>1</v>
      </c>
      <c r="I13" s="57">
        <v>13478.4</v>
      </c>
      <c r="J13" s="57">
        <v>345.6</v>
      </c>
      <c r="K13" s="7">
        <v>345.6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97</v>
      </c>
      <c r="E17" s="82">
        <v>30</v>
      </c>
      <c r="F17" s="82">
        <v>10</v>
      </c>
      <c r="G17" s="82">
        <v>0</v>
      </c>
      <c r="H17" s="82">
        <v>137</v>
      </c>
      <c r="I17" s="57">
        <v>418898.48</v>
      </c>
      <c r="J17" s="57">
        <v>63750.68</v>
      </c>
      <c r="K17" s="7">
        <v>465.33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7" t="s">
        <v>620</v>
      </c>
      <c r="B26" s="7" t="s">
        <v>424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5">
      <c r="A27" s="7" t="s">
        <v>620</v>
      </c>
      <c r="B27" s="7" t="s">
        <v>424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5">
      <c r="A28" s="7" t="s">
        <v>620</v>
      </c>
      <c r="B28" s="7" t="s">
        <v>424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5">
      <c r="A29" s="7" t="s">
        <v>620</v>
      </c>
      <c r="B29" s="7" t="s">
        <v>424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5">
      <c r="A30" s="7" t="s">
        <v>620</v>
      </c>
      <c r="B30" s="7" t="s">
        <v>424</v>
      </c>
      <c r="C30" s="7" t="s">
        <v>428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5">
      <c r="A31" s="7" t="s">
        <v>620</v>
      </c>
      <c r="B31" s="7" t="s">
        <v>424</v>
      </c>
      <c r="C31" s="7" t="s">
        <v>493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419</v>
      </c>
      <c r="B40" s="7" t="s">
        <v>500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22">
        <v>0</v>
      </c>
      <c r="J40" s="22">
        <v>0</v>
      </c>
      <c r="K40" s="7">
        <v>0</v>
      </c>
    </row>
    <row r="41" spans="1:11" x14ac:dyDescent="0.25">
      <c r="A41" s="7" t="s">
        <v>419</v>
      </c>
      <c r="B41" s="7" t="s">
        <v>500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22">
        <v>0</v>
      </c>
      <c r="J41" s="22">
        <v>0</v>
      </c>
      <c r="K41" s="7">
        <v>0</v>
      </c>
    </row>
    <row r="42" spans="1:11" x14ac:dyDescent="0.25">
      <c r="A42" s="7" t="s">
        <v>419</v>
      </c>
      <c r="B42" s="7" t="s">
        <v>500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22">
        <v>0</v>
      </c>
      <c r="J42" s="22">
        <v>0</v>
      </c>
      <c r="K42" s="7">
        <v>0</v>
      </c>
    </row>
    <row r="43" spans="1:11" x14ac:dyDescent="0.25">
      <c r="A43" s="7" t="s">
        <v>419</v>
      </c>
      <c r="B43" s="7" t="s">
        <v>500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22">
        <v>0</v>
      </c>
      <c r="J43" s="22">
        <v>0</v>
      </c>
      <c r="K43" s="7">
        <v>0</v>
      </c>
    </row>
    <row r="44" spans="1:11" x14ac:dyDescent="0.25">
      <c r="A44" s="7" t="s">
        <v>419</v>
      </c>
      <c r="B44" s="7" t="s">
        <v>500</v>
      </c>
      <c r="C44" s="7" t="s">
        <v>428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22">
        <v>0</v>
      </c>
      <c r="J44" s="22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22">
        <v>0</v>
      </c>
      <c r="J45" s="22">
        <v>0</v>
      </c>
      <c r="K45" s="7">
        <v>0</v>
      </c>
    </row>
    <row r="46" spans="1:11" x14ac:dyDescent="0.25">
      <c r="A46" s="7" t="s">
        <v>408</v>
      </c>
      <c r="B46" s="7" t="s">
        <v>563</v>
      </c>
      <c r="C46" s="7" t="s">
        <v>76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22">
        <v>0</v>
      </c>
      <c r="J46" s="22">
        <v>0</v>
      </c>
      <c r="K46" s="7">
        <v>0</v>
      </c>
    </row>
    <row r="47" spans="1:11" x14ac:dyDescent="0.25">
      <c r="A47" s="7" t="s">
        <v>408</v>
      </c>
      <c r="B47" s="7" t="s">
        <v>563</v>
      </c>
      <c r="C47" s="7" t="s">
        <v>77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22">
        <v>0</v>
      </c>
      <c r="J47" s="22">
        <v>0</v>
      </c>
      <c r="K47" s="7">
        <v>0</v>
      </c>
    </row>
    <row r="48" spans="1:11" x14ac:dyDescent="0.25">
      <c r="A48" s="7" t="s">
        <v>408</v>
      </c>
      <c r="B48" s="7" t="s">
        <v>563</v>
      </c>
      <c r="C48" s="7" t="s">
        <v>95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22">
        <v>0</v>
      </c>
      <c r="J48" s="22">
        <v>0</v>
      </c>
      <c r="K48" s="7">
        <v>0</v>
      </c>
    </row>
    <row r="49" spans="1:11" x14ac:dyDescent="0.25">
      <c r="A49" s="7" t="s">
        <v>408</v>
      </c>
      <c r="B49" s="7" t="s">
        <v>563</v>
      </c>
      <c r="C49" s="7" t="s">
        <v>96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22">
        <v>0</v>
      </c>
      <c r="J49" s="22">
        <v>0</v>
      </c>
      <c r="K49" s="7">
        <v>0</v>
      </c>
    </row>
    <row r="50" spans="1:11" x14ac:dyDescent="0.25">
      <c r="A50" s="7" t="s">
        <v>408</v>
      </c>
      <c r="B50" s="7" t="s">
        <v>563</v>
      </c>
      <c r="C50" s="7" t="s">
        <v>97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22">
        <v>0</v>
      </c>
      <c r="J50" s="22">
        <v>0</v>
      </c>
      <c r="K50" s="7">
        <v>0</v>
      </c>
    </row>
    <row r="51" spans="1:11" x14ac:dyDescent="0.25">
      <c r="A51" s="7" t="s">
        <v>408</v>
      </c>
      <c r="B51" s="7" t="s">
        <v>563</v>
      </c>
      <c r="C51" s="7" t="s">
        <v>98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22">
        <v>0</v>
      </c>
      <c r="J51" s="22">
        <v>0</v>
      </c>
      <c r="K51" s="7">
        <v>0</v>
      </c>
    </row>
    <row r="52" spans="1:11" x14ac:dyDescent="0.25">
      <c r="A52" s="7" t="s">
        <v>408</v>
      </c>
      <c r="B52" s="7" t="s">
        <v>563</v>
      </c>
      <c r="C52" s="7" t="s">
        <v>99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22">
        <v>0</v>
      </c>
      <c r="J52" s="22">
        <v>0</v>
      </c>
      <c r="K52" s="7">
        <v>0</v>
      </c>
    </row>
    <row r="53" spans="1:11" x14ac:dyDescent="0.25">
      <c r="A53" s="7" t="s">
        <v>408</v>
      </c>
      <c r="B53" s="7" t="s">
        <v>563</v>
      </c>
      <c r="C53" s="7" t="s">
        <v>100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22">
        <v>0</v>
      </c>
      <c r="J53" s="22">
        <v>0</v>
      </c>
      <c r="K53" s="7">
        <v>0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0</v>
      </c>
      <c r="E59" s="82">
        <v>2</v>
      </c>
      <c r="F59" s="82">
        <v>0</v>
      </c>
      <c r="G59" s="82">
        <v>0</v>
      </c>
      <c r="H59" s="82">
        <v>2</v>
      </c>
      <c r="I59" s="57">
        <v>0</v>
      </c>
      <c r="J59" s="57">
        <v>182.19</v>
      </c>
      <c r="K59" s="7">
        <v>91.1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89" t="s">
        <v>807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35</v>
      </c>
      <c r="F4" s="82">
        <v>1</v>
      </c>
      <c r="G4" s="82">
        <v>0</v>
      </c>
      <c r="H4" s="82">
        <v>36</v>
      </c>
      <c r="I4" s="57">
        <v>20160</v>
      </c>
      <c r="J4" s="57">
        <v>10736.03</v>
      </c>
      <c r="K4" s="7">
        <v>298.22000000000003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4</v>
      </c>
      <c r="E5" s="82">
        <v>20</v>
      </c>
      <c r="F5" s="82">
        <v>283</v>
      </c>
      <c r="G5" s="82">
        <v>0</v>
      </c>
      <c r="H5" s="82">
        <v>307</v>
      </c>
      <c r="I5" s="57">
        <v>76747.05</v>
      </c>
      <c r="J5" s="57">
        <v>151368.32999999999</v>
      </c>
      <c r="K5" s="7">
        <v>493.06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8</v>
      </c>
      <c r="E6" s="82">
        <v>21</v>
      </c>
      <c r="F6" s="82">
        <v>261</v>
      </c>
      <c r="G6" s="82">
        <v>0</v>
      </c>
      <c r="H6" s="82">
        <v>290</v>
      </c>
      <c r="I6" s="57">
        <v>59130.67</v>
      </c>
      <c r="J6" s="57">
        <v>164635.76</v>
      </c>
      <c r="K6" s="7">
        <v>567.71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80</v>
      </c>
      <c r="E7" s="82">
        <v>34</v>
      </c>
      <c r="F7" s="82">
        <v>285</v>
      </c>
      <c r="G7" s="82">
        <v>1</v>
      </c>
      <c r="H7" s="82">
        <v>400</v>
      </c>
      <c r="I7" s="57">
        <v>161301.57999999999</v>
      </c>
      <c r="J7" s="57">
        <v>298185.71999999997</v>
      </c>
      <c r="K7" s="7">
        <v>745.46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483</v>
      </c>
      <c r="E8" s="82">
        <v>16</v>
      </c>
      <c r="F8" s="82">
        <v>253</v>
      </c>
      <c r="G8" s="82">
        <v>0</v>
      </c>
      <c r="H8" s="82">
        <v>752</v>
      </c>
      <c r="I8" s="57">
        <v>760450.79</v>
      </c>
      <c r="J8" s="57">
        <v>670329.31999999995</v>
      </c>
      <c r="K8" s="7">
        <v>891.4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706</v>
      </c>
      <c r="E9" s="82">
        <v>21</v>
      </c>
      <c r="F9" s="82">
        <v>133</v>
      </c>
      <c r="G9" s="82">
        <v>0</v>
      </c>
      <c r="H9" s="82">
        <v>860</v>
      </c>
      <c r="I9" s="57">
        <v>1032231.11</v>
      </c>
      <c r="J9" s="57">
        <v>688161.53</v>
      </c>
      <c r="K9" s="7">
        <v>800.19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185</v>
      </c>
      <c r="E10" s="82">
        <v>24</v>
      </c>
      <c r="F10" s="82">
        <v>23</v>
      </c>
      <c r="G10" s="82">
        <v>0</v>
      </c>
      <c r="H10" s="82">
        <v>232</v>
      </c>
      <c r="I10" s="57">
        <v>721517.11</v>
      </c>
      <c r="J10" s="57">
        <v>207394.31</v>
      </c>
      <c r="K10" s="7">
        <v>893.94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24</v>
      </c>
      <c r="E11" s="82">
        <v>19</v>
      </c>
      <c r="F11" s="82">
        <v>7</v>
      </c>
      <c r="G11" s="82">
        <v>1</v>
      </c>
      <c r="H11" s="82">
        <v>51</v>
      </c>
      <c r="I11" s="57">
        <v>128711.08</v>
      </c>
      <c r="J11" s="57">
        <v>45763.17</v>
      </c>
      <c r="K11" s="7">
        <v>897.32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7</v>
      </c>
      <c r="E12" s="82">
        <v>25</v>
      </c>
      <c r="F12" s="82">
        <v>3</v>
      </c>
      <c r="G12" s="82">
        <v>0</v>
      </c>
      <c r="H12" s="82">
        <v>35</v>
      </c>
      <c r="I12" s="57">
        <v>44608.46</v>
      </c>
      <c r="J12" s="57">
        <v>28901.95</v>
      </c>
      <c r="K12" s="7">
        <v>825.77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3</v>
      </c>
      <c r="E13" s="82">
        <v>26</v>
      </c>
      <c r="F13" s="82">
        <v>4</v>
      </c>
      <c r="G13" s="82">
        <v>1</v>
      </c>
      <c r="H13" s="82">
        <v>34</v>
      </c>
      <c r="I13" s="57">
        <v>56660.47</v>
      </c>
      <c r="J13" s="57">
        <v>24707.21</v>
      </c>
      <c r="K13" s="7">
        <v>726.68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3</v>
      </c>
      <c r="E14" s="82">
        <v>6</v>
      </c>
      <c r="F14" s="82">
        <v>0</v>
      </c>
      <c r="G14" s="82">
        <v>2</v>
      </c>
      <c r="H14" s="82">
        <v>11</v>
      </c>
      <c r="I14" s="57">
        <v>33592.720000000001</v>
      </c>
      <c r="J14" s="57">
        <v>9192.2900000000009</v>
      </c>
      <c r="K14" s="7">
        <v>835.66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1</v>
      </c>
      <c r="E15" s="82">
        <v>2</v>
      </c>
      <c r="F15" s="82">
        <v>0</v>
      </c>
      <c r="G15" s="82">
        <v>0</v>
      </c>
      <c r="H15" s="82">
        <v>3</v>
      </c>
      <c r="I15" s="57">
        <v>5930.79</v>
      </c>
      <c r="J15" s="57">
        <v>2278.75</v>
      </c>
      <c r="K15" s="7">
        <v>759.58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1504</v>
      </c>
      <c r="E17" s="82">
        <v>249</v>
      </c>
      <c r="F17" s="82">
        <v>1253</v>
      </c>
      <c r="G17" s="82">
        <v>5</v>
      </c>
      <c r="H17" s="82">
        <v>3011</v>
      </c>
      <c r="I17" s="57">
        <v>3101041.83</v>
      </c>
      <c r="J17" s="57">
        <v>2301654.37</v>
      </c>
      <c r="K17" s="7">
        <v>764.42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34</v>
      </c>
      <c r="F18" s="82">
        <v>0</v>
      </c>
      <c r="G18" s="82">
        <v>0</v>
      </c>
      <c r="H18" s="82">
        <v>34</v>
      </c>
      <c r="I18" s="57">
        <v>9455.86</v>
      </c>
      <c r="J18" s="57">
        <v>8304.27</v>
      </c>
      <c r="K18" s="7">
        <v>244.24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3</v>
      </c>
      <c r="E19" s="82">
        <v>11</v>
      </c>
      <c r="F19" s="82">
        <v>6</v>
      </c>
      <c r="G19" s="82">
        <v>0</v>
      </c>
      <c r="H19" s="82">
        <v>20</v>
      </c>
      <c r="I19" s="57">
        <v>19789.46</v>
      </c>
      <c r="J19" s="57">
        <v>15758.36</v>
      </c>
      <c r="K19" s="7">
        <v>787.92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18</v>
      </c>
      <c r="E20" s="82">
        <v>6</v>
      </c>
      <c r="F20" s="82">
        <v>2</v>
      </c>
      <c r="G20" s="82">
        <v>0</v>
      </c>
      <c r="H20" s="82">
        <v>26</v>
      </c>
      <c r="I20" s="57">
        <v>46169.22</v>
      </c>
      <c r="J20" s="57">
        <v>31220.89</v>
      </c>
      <c r="K20" s="7">
        <v>1200.8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67</v>
      </c>
      <c r="E21" s="82">
        <v>13</v>
      </c>
      <c r="F21" s="82">
        <v>13</v>
      </c>
      <c r="G21" s="82">
        <v>0</v>
      </c>
      <c r="H21" s="82">
        <v>93</v>
      </c>
      <c r="I21" s="57">
        <v>173115.22</v>
      </c>
      <c r="J21" s="57">
        <v>120921.93</v>
      </c>
      <c r="K21" s="7">
        <v>1300.24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59</v>
      </c>
      <c r="E22" s="82">
        <v>8</v>
      </c>
      <c r="F22" s="82">
        <v>3</v>
      </c>
      <c r="G22" s="82">
        <v>0</v>
      </c>
      <c r="H22" s="82">
        <v>70</v>
      </c>
      <c r="I22" s="57">
        <v>237005.49</v>
      </c>
      <c r="J22" s="57">
        <v>92002.22</v>
      </c>
      <c r="K22" s="7">
        <v>1314.32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51</v>
      </c>
      <c r="E23" s="82">
        <v>7</v>
      </c>
      <c r="F23" s="82">
        <v>1</v>
      </c>
      <c r="G23" s="82">
        <v>0</v>
      </c>
      <c r="H23" s="82">
        <v>59</v>
      </c>
      <c r="I23" s="57">
        <v>295360.39</v>
      </c>
      <c r="J23" s="57">
        <v>65569.59</v>
      </c>
      <c r="K23" s="7">
        <v>1111.3499999999999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41</v>
      </c>
      <c r="E24" s="82">
        <v>1</v>
      </c>
      <c r="F24" s="82">
        <v>1</v>
      </c>
      <c r="G24" s="82">
        <v>0</v>
      </c>
      <c r="H24" s="82">
        <v>43</v>
      </c>
      <c r="I24" s="57">
        <v>352900.07</v>
      </c>
      <c r="J24" s="57">
        <v>59136.72</v>
      </c>
      <c r="K24" s="7">
        <v>1375.27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21</v>
      </c>
      <c r="E25" s="82">
        <v>1</v>
      </c>
      <c r="F25" s="82">
        <v>0</v>
      </c>
      <c r="G25" s="82">
        <v>0</v>
      </c>
      <c r="H25" s="82">
        <v>22</v>
      </c>
      <c r="I25" s="57">
        <v>102155.21</v>
      </c>
      <c r="J25" s="57">
        <v>38650.85</v>
      </c>
      <c r="K25" s="7">
        <v>1756.86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11</v>
      </c>
      <c r="E26" s="82">
        <v>2</v>
      </c>
      <c r="F26" s="82">
        <v>0</v>
      </c>
      <c r="G26" s="82">
        <v>0</v>
      </c>
      <c r="H26" s="82">
        <v>13</v>
      </c>
      <c r="I26" s="57">
        <v>22138.59</v>
      </c>
      <c r="J26" s="57">
        <v>23451.15</v>
      </c>
      <c r="K26" s="7">
        <v>1803.93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6</v>
      </c>
      <c r="E27" s="82">
        <v>1</v>
      </c>
      <c r="F27" s="82">
        <v>0</v>
      </c>
      <c r="G27" s="82">
        <v>0</v>
      </c>
      <c r="H27" s="82">
        <v>7</v>
      </c>
      <c r="I27" s="57">
        <v>27316.63</v>
      </c>
      <c r="J27" s="57">
        <v>11405.09</v>
      </c>
      <c r="K27" s="7">
        <v>1629.3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2</v>
      </c>
      <c r="E28" s="82">
        <v>0</v>
      </c>
      <c r="F28" s="82">
        <v>0</v>
      </c>
      <c r="G28" s="82">
        <v>0</v>
      </c>
      <c r="H28" s="82">
        <v>2</v>
      </c>
      <c r="I28" s="57">
        <v>34680.26</v>
      </c>
      <c r="J28" s="57">
        <v>2848.63</v>
      </c>
      <c r="K28" s="7">
        <v>1424.32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1</v>
      </c>
      <c r="E29" s="82">
        <v>0</v>
      </c>
      <c r="F29" s="82">
        <v>0</v>
      </c>
      <c r="G29" s="82">
        <v>0</v>
      </c>
      <c r="H29" s="82">
        <v>1</v>
      </c>
      <c r="I29" s="57">
        <v>41055.839999999997</v>
      </c>
      <c r="J29" s="57">
        <v>628.15</v>
      </c>
      <c r="K29" s="7">
        <v>628.15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280</v>
      </c>
      <c r="E31" s="82">
        <v>84</v>
      </c>
      <c r="F31" s="82">
        <v>26</v>
      </c>
      <c r="G31" s="82">
        <v>0</v>
      </c>
      <c r="H31" s="82">
        <v>390</v>
      </c>
      <c r="I31" s="57">
        <v>1361142.24</v>
      </c>
      <c r="J31" s="57">
        <v>469897.85</v>
      </c>
      <c r="K31" s="7">
        <v>1204.8699999999999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7</v>
      </c>
      <c r="F46" s="82">
        <v>0</v>
      </c>
      <c r="G46" s="82">
        <v>0</v>
      </c>
      <c r="H46" s="82">
        <v>7</v>
      </c>
      <c r="I46" s="57">
        <v>0</v>
      </c>
      <c r="J46" s="57">
        <v>1078.72</v>
      </c>
      <c r="K46" s="7">
        <v>154.1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3</v>
      </c>
      <c r="G47" s="82">
        <v>0</v>
      </c>
      <c r="H47" s="82">
        <v>4</v>
      </c>
      <c r="I47" s="57">
        <v>0</v>
      </c>
      <c r="J47" s="57">
        <v>781.92</v>
      </c>
      <c r="K47" s="7">
        <v>195.48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4</v>
      </c>
      <c r="E48" s="82">
        <v>6</v>
      </c>
      <c r="F48" s="82">
        <v>5</v>
      </c>
      <c r="G48" s="82">
        <v>0</v>
      </c>
      <c r="H48" s="82">
        <v>15</v>
      </c>
      <c r="I48" s="57">
        <v>0</v>
      </c>
      <c r="J48" s="57">
        <v>2785.15</v>
      </c>
      <c r="K48" s="7">
        <v>185.68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47</v>
      </c>
      <c r="E49" s="82">
        <v>6</v>
      </c>
      <c r="F49" s="82">
        <v>10</v>
      </c>
      <c r="G49" s="82">
        <v>0</v>
      </c>
      <c r="H49" s="82">
        <v>63</v>
      </c>
      <c r="I49" s="57">
        <v>0</v>
      </c>
      <c r="J49" s="57">
        <v>15198.08</v>
      </c>
      <c r="K49" s="7">
        <v>241.24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197</v>
      </c>
      <c r="E50" s="82">
        <v>6</v>
      </c>
      <c r="F50" s="82">
        <v>11</v>
      </c>
      <c r="G50" s="82">
        <v>0</v>
      </c>
      <c r="H50" s="82">
        <v>214</v>
      </c>
      <c r="I50" s="57">
        <v>0</v>
      </c>
      <c r="J50" s="57">
        <v>61994.71</v>
      </c>
      <c r="K50" s="7">
        <v>289.69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315</v>
      </c>
      <c r="E51" s="82">
        <v>5</v>
      </c>
      <c r="F51" s="82">
        <v>9</v>
      </c>
      <c r="G51" s="82">
        <v>0</v>
      </c>
      <c r="H51" s="82">
        <v>329</v>
      </c>
      <c r="I51" s="57">
        <v>0</v>
      </c>
      <c r="J51" s="57">
        <v>111668.57</v>
      </c>
      <c r="K51" s="7">
        <v>339.42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220</v>
      </c>
      <c r="E52" s="82">
        <v>1</v>
      </c>
      <c r="F52" s="82">
        <v>3</v>
      </c>
      <c r="G52" s="82">
        <v>0</v>
      </c>
      <c r="H52" s="82">
        <v>224</v>
      </c>
      <c r="I52" s="57">
        <v>0</v>
      </c>
      <c r="J52" s="57">
        <v>79158.87</v>
      </c>
      <c r="K52" s="7">
        <v>353.39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20537.169999999998</v>
      </c>
      <c r="K53" s="7">
        <v>360.3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850</v>
      </c>
      <c r="E59" s="82">
        <v>32</v>
      </c>
      <c r="F59" s="82">
        <v>41</v>
      </c>
      <c r="G59" s="82">
        <v>0</v>
      </c>
      <c r="H59" s="82">
        <v>923</v>
      </c>
      <c r="I59" s="57">
        <v>0</v>
      </c>
      <c r="J59" s="57">
        <v>295650.26</v>
      </c>
      <c r="K59" s="7">
        <v>320.31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7" t="s">
        <v>599</v>
      </c>
      <c r="B87" s="7" t="s">
        <v>600</v>
      </c>
      <c r="C87" s="7" t="s">
        <v>493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</row>
    <row r="88" spans="1:11" x14ac:dyDescent="0.25">
      <c r="A88" s="81" t="s">
        <v>412</v>
      </c>
      <c r="B88" s="81" t="s">
        <v>389</v>
      </c>
      <c r="C88" s="81" t="s">
        <v>76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25">
      <c r="A89" s="81" t="s">
        <v>412</v>
      </c>
      <c r="B89" s="81" t="s">
        <v>389</v>
      </c>
      <c r="C89" s="81" t="s">
        <v>77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25">
      <c r="A90" s="81" t="s">
        <v>412</v>
      </c>
      <c r="B90" s="81" t="s">
        <v>389</v>
      </c>
      <c r="C90" s="81" t="s">
        <v>95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25">
      <c r="A91" s="81" t="s">
        <v>412</v>
      </c>
      <c r="B91" s="81" t="s">
        <v>389</v>
      </c>
      <c r="C91" s="81" t="s">
        <v>96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25">
      <c r="A92" s="81" t="s">
        <v>412</v>
      </c>
      <c r="B92" s="81" t="s">
        <v>389</v>
      </c>
      <c r="C92" s="81" t="s">
        <v>97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25">
      <c r="A93" s="81" t="s">
        <v>412</v>
      </c>
      <c r="B93" s="81" t="s">
        <v>389</v>
      </c>
      <c r="C93" s="81" t="s">
        <v>98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25">
      <c r="A94" s="81" t="s">
        <v>412</v>
      </c>
      <c r="B94" s="81" t="s">
        <v>389</v>
      </c>
      <c r="C94" s="81" t="s">
        <v>99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25">
      <c r="A95" s="81" t="s">
        <v>412</v>
      </c>
      <c r="B95" s="81" t="s">
        <v>389</v>
      </c>
      <c r="C95" s="81" t="s">
        <v>100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25">
      <c r="A96" s="81" t="s">
        <v>412</v>
      </c>
      <c r="B96" s="81" t="s">
        <v>389</v>
      </c>
      <c r="C96" s="81" t="s">
        <v>101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25">
      <c r="A97" s="81" t="s">
        <v>412</v>
      </c>
      <c r="B97" s="81" t="s">
        <v>389</v>
      </c>
      <c r="C97" s="81" t="s">
        <v>109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25">
      <c r="A98" s="81" t="s">
        <v>412</v>
      </c>
      <c r="B98" s="81" t="s">
        <v>389</v>
      </c>
      <c r="C98" s="81" t="s">
        <v>110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25">
      <c r="A99" s="81" t="s">
        <v>412</v>
      </c>
      <c r="B99" s="81" t="s">
        <v>389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25">
      <c r="A100" s="81" t="s">
        <v>412</v>
      </c>
      <c r="B100" s="81" t="s">
        <v>389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25">
      <c r="A101" s="81" t="s">
        <v>412</v>
      </c>
      <c r="B101" s="81" t="s">
        <v>389</v>
      </c>
      <c r="C101" s="81" t="s">
        <v>493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57">
        <v>0</v>
      </c>
      <c r="J101" s="5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9"/>
  <sheetViews>
    <sheetView workbookViewId="0">
      <selection activeCell="M28" sqref="M28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6" t="s">
        <v>709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</row>
    <row r="2" spans="1:22" ht="15.75" thickBot="1" x14ac:dyDescent="0.3"/>
    <row r="3" spans="1:22" s="40" customFormat="1" ht="23.25" customHeight="1" thickBot="1" x14ac:dyDescent="0.3">
      <c r="A3" s="452" t="s">
        <v>17</v>
      </c>
      <c r="B3" s="452" t="s">
        <v>427</v>
      </c>
      <c r="C3" s="452" t="s">
        <v>426</v>
      </c>
      <c r="D3" s="449" t="s">
        <v>5</v>
      </c>
      <c r="E3" s="450"/>
      <c r="F3" s="451"/>
      <c r="G3" s="449" t="s">
        <v>6</v>
      </c>
      <c r="H3" s="450"/>
      <c r="I3" s="451"/>
      <c r="J3" s="449" t="s">
        <v>45</v>
      </c>
      <c r="K3" s="450"/>
      <c r="L3" s="451"/>
      <c r="M3" s="449" t="s">
        <v>8</v>
      </c>
      <c r="N3" s="450"/>
      <c r="O3" s="451"/>
      <c r="P3" s="454" t="s">
        <v>499</v>
      </c>
      <c r="Q3" s="454" t="s">
        <v>581</v>
      </c>
      <c r="R3" s="454" t="s">
        <v>582</v>
      </c>
      <c r="S3" s="454" t="s">
        <v>589</v>
      </c>
    </row>
    <row r="4" spans="1:22" s="40" customFormat="1" ht="52.5" customHeight="1" thickBot="1" x14ac:dyDescent="0.3">
      <c r="A4" s="453"/>
      <c r="B4" s="453"/>
      <c r="C4" s="453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5"/>
      <c r="Q4" s="455"/>
      <c r="R4" s="455"/>
      <c r="S4" s="455"/>
      <c r="U4"/>
      <c r="V4"/>
    </row>
    <row r="5" spans="1:22" x14ac:dyDescent="0.25">
      <c r="A5" s="217">
        <v>1</v>
      </c>
      <c r="B5" s="340" t="s">
        <v>508</v>
      </c>
      <c r="C5" s="183" t="s">
        <v>509</v>
      </c>
      <c r="D5" s="184">
        <v>6362</v>
      </c>
      <c r="E5" s="335">
        <v>40448876.969999999</v>
      </c>
      <c r="F5" s="335">
        <v>5016966.3499999996</v>
      </c>
      <c r="G5" s="184">
        <v>4275</v>
      </c>
      <c r="H5" s="335">
        <v>9264500.4499999993</v>
      </c>
      <c r="I5" s="335">
        <v>2434973.4</v>
      </c>
      <c r="J5" s="184">
        <v>3011</v>
      </c>
      <c r="K5" s="335">
        <v>4232180.29</v>
      </c>
      <c r="L5" s="335">
        <v>1760982.49</v>
      </c>
      <c r="M5" s="184">
        <v>780</v>
      </c>
      <c r="N5" s="335">
        <v>3877595.74</v>
      </c>
      <c r="O5" s="335">
        <v>605798.61</v>
      </c>
      <c r="P5" s="184">
        <v>14428</v>
      </c>
      <c r="Q5" s="335">
        <v>57823153.450000003</v>
      </c>
      <c r="R5" s="335">
        <v>9818720.8499999996</v>
      </c>
      <c r="S5" s="337">
        <v>680.53</v>
      </c>
    </row>
    <row r="6" spans="1:22" x14ac:dyDescent="0.25">
      <c r="A6" s="218">
        <v>2</v>
      </c>
      <c r="B6" s="341" t="s">
        <v>620</v>
      </c>
      <c r="C6" s="181" t="s">
        <v>424</v>
      </c>
      <c r="D6" s="182">
        <v>2861</v>
      </c>
      <c r="E6" s="225">
        <v>10885184.59</v>
      </c>
      <c r="F6" s="225">
        <v>3759445.98</v>
      </c>
      <c r="G6" s="182">
        <v>226</v>
      </c>
      <c r="H6" s="225">
        <v>729966.06</v>
      </c>
      <c r="I6" s="225">
        <v>113824.71</v>
      </c>
      <c r="J6" s="182">
        <v>18</v>
      </c>
      <c r="K6" s="225">
        <v>101164.62</v>
      </c>
      <c r="L6" s="225">
        <v>17146.63</v>
      </c>
      <c r="M6" s="182">
        <v>54</v>
      </c>
      <c r="N6" s="225">
        <v>324000</v>
      </c>
      <c r="O6" s="225">
        <v>10800</v>
      </c>
      <c r="P6" s="182">
        <v>3159</v>
      </c>
      <c r="Q6" s="225">
        <v>12040315.27</v>
      </c>
      <c r="R6" s="225">
        <v>3901217.32</v>
      </c>
      <c r="S6" s="338">
        <v>1234.95</v>
      </c>
    </row>
    <row r="7" spans="1:22" x14ac:dyDescent="0.25">
      <c r="A7" s="218">
        <v>3</v>
      </c>
      <c r="B7" s="341" t="s">
        <v>599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262</v>
      </c>
      <c r="N7" s="225">
        <v>1141424.33</v>
      </c>
      <c r="O7" s="225">
        <v>79703.19</v>
      </c>
      <c r="P7" s="182">
        <v>262</v>
      </c>
      <c r="Q7" s="225">
        <v>1141424.33</v>
      </c>
      <c r="R7" s="225">
        <v>79703.19</v>
      </c>
      <c r="S7" s="338">
        <v>304.20999999999998</v>
      </c>
    </row>
    <row r="8" spans="1:22" x14ac:dyDescent="0.25">
      <c r="A8" s="218">
        <v>4</v>
      </c>
      <c r="B8" s="341" t="s">
        <v>419</v>
      </c>
      <c r="C8" s="181" t="s">
        <v>500</v>
      </c>
      <c r="D8" s="182">
        <v>4</v>
      </c>
      <c r="E8" s="225" t="s">
        <v>438</v>
      </c>
      <c r="F8" s="225">
        <v>5776.84</v>
      </c>
      <c r="G8" s="182">
        <v>1</v>
      </c>
      <c r="H8" s="225">
        <v>5563.83</v>
      </c>
      <c r="I8" s="225">
        <v>2420.67</v>
      </c>
      <c r="J8" s="182" t="s">
        <v>438</v>
      </c>
      <c r="K8" s="225" t="s">
        <v>438</v>
      </c>
      <c r="L8" s="225" t="s">
        <v>438</v>
      </c>
      <c r="M8" s="182" t="s">
        <v>438</v>
      </c>
      <c r="N8" s="225" t="s">
        <v>438</v>
      </c>
      <c r="O8" s="225" t="s">
        <v>438</v>
      </c>
      <c r="P8" s="182">
        <v>5</v>
      </c>
      <c r="Q8" s="225">
        <v>5563.83</v>
      </c>
      <c r="R8" s="225">
        <v>8197.51</v>
      </c>
      <c r="S8" s="338">
        <v>1639.5</v>
      </c>
    </row>
    <row r="9" spans="1:22" x14ac:dyDescent="0.25">
      <c r="A9" s="218">
        <v>5</v>
      </c>
      <c r="B9" s="341" t="s">
        <v>408</v>
      </c>
      <c r="C9" s="181" t="s">
        <v>563</v>
      </c>
      <c r="D9" s="182">
        <v>3475</v>
      </c>
      <c r="E9" s="225">
        <v>16144719.59</v>
      </c>
      <c r="F9" s="225">
        <v>732803.85</v>
      </c>
      <c r="G9" s="182">
        <v>3032</v>
      </c>
      <c r="H9" s="225">
        <v>906863.08</v>
      </c>
      <c r="I9" s="225">
        <v>444088.98</v>
      </c>
      <c r="J9" s="182">
        <v>942</v>
      </c>
      <c r="K9" s="225">
        <v>326455.28999999998</v>
      </c>
      <c r="L9" s="225">
        <v>196781.34</v>
      </c>
      <c r="M9" s="182" t="s">
        <v>438</v>
      </c>
      <c r="N9" s="225" t="s">
        <v>438</v>
      </c>
      <c r="O9" s="225" t="s">
        <v>438</v>
      </c>
      <c r="P9" s="182">
        <v>7449</v>
      </c>
      <c r="Q9" s="225">
        <v>17378037.960000001</v>
      </c>
      <c r="R9" s="225">
        <v>1373674.17</v>
      </c>
      <c r="S9" s="338">
        <v>184.41</v>
      </c>
    </row>
    <row r="10" spans="1:22" ht="15.75" thickBot="1" x14ac:dyDescent="0.3">
      <c r="A10" s="219">
        <v>6</v>
      </c>
      <c r="B10" s="342" t="s">
        <v>298</v>
      </c>
      <c r="C10" s="220" t="s">
        <v>498</v>
      </c>
      <c r="D10" s="221">
        <v>70</v>
      </c>
      <c r="E10" s="336">
        <v>99922.73</v>
      </c>
      <c r="F10" s="336">
        <v>16579.39</v>
      </c>
      <c r="G10" s="221">
        <v>257</v>
      </c>
      <c r="H10" s="336">
        <v>213444.64</v>
      </c>
      <c r="I10" s="336">
        <v>22406.2</v>
      </c>
      <c r="J10" s="221" t="s">
        <v>438</v>
      </c>
      <c r="K10" s="336" t="s">
        <v>438</v>
      </c>
      <c r="L10" s="336" t="s">
        <v>438</v>
      </c>
      <c r="M10" s="221" t="s">
        <v>438</v>
      </c>
      <c r="N10" s="336" t="s">
        <v>438</v>
      </c>
      <c r="O10" s="336" t="s">
        <v>438</v>
      </c>
      <c r="P10" s="221">
        <v>327</v>
      </c>
      <c r="Q10" s="336">
        <v>313367.37</v>
      </c>
      <c r="R10" s="336">
        <v>38985.589999999997</v>
      </c>
      <c r="S10" s="339">
        <v>119.22</v>
      </c>
    </row>
    <row r="11" spans="1:22" x14ac:dyDescent="0.25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3" spans="1:22" x14ac:dyDescent="0.25">
      <c r="R13" s="9"/>
    </row>
    <row r="14" spans="1:22" x14ac:dyDescent="0.25">
      <c r="P14" s="8"/>
      <c r="R14" s="9"/>
    </row>
    <row r="15" spans="1:22" x14ac:dyDescent="0.25">
      <c r="P15" s="8"/>
      <c r="Q15" s="9"/>
      <c r="R15" s="9"/>
    </row>
    <row r="16" spans="1:22" x14ac:dyDescent="0.25">
      <c r="P16" s="8"/>
      <c r="R16" s="9"/>
    </row>
    <row r="19" spans="14:14" x14ac:dyDescent="0.25">
      <c r="N19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59"/>
  <sheetViews>
    <sheetView topLeftCell="A36" workbookViewId="0">
      <selection activeCell="G66" sqref="G66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6" t="s">
        <v>718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0" t="s">
        <v>52</v>
      </c>
      <c r="B3" s="442" t="s">
        <v>102</v>
      </c>
      <c r="C3" s="444" t="s">
        <v>105</v>
      </c>
      <c r="D3" s="445"/>
      <c r="E3" s="445"/>
      <c r="F3" s="446"/>
      <c r="G3" s="444" t="s">
        <v>106</v>
      </c>
      <c r="H3" s="445"/>
      <c r="I3" s="445"/>
      <c r="J3" s="446"/>
      <c r="K3" s="444" t="s">
        <v>107</v>
      </c>
      <c r="L3" s="445"/>
      <c r="M3" s="445"/>
      <c r="N3" s="446"/>
      <c r="O3" s="444" t="s">
        <v>108</v>
      </c>
      <c r="P3" s="445"/>
      <c r="Q3" s="445"/>
      <c r="R3" s="446"/>
      <c r="S3" s="444" t="s">
        <v>104</v>
      </c>
      <c r="T3" s="445"/>
      <c r="U3" s="445"/>
      <c r="V3" s="445"/>
      <c r="W3" s="446"/>
    </row>
    <row r="4" spans="1:23" ht="16.5" thickBot="1" x14ac:dyDescent="0.3">
      <c r="A4" s="447"/>
      <c r="B4" s="412"/>
      <c r="C4" s="285" t="s">
        <v>1</v>
      </c>
      <c r="D4" s="286" t="s">
        <v>103</v>
      </c>
      <c r="E4" s="281" t="s">
        <v>21</v>
      </c>
      <c r="F4" s="287" t="s">
        <v>440</v>
      </c>
      <c r="G4" s="285" t="s">
        <v>1</v>
      </c>
      <c r="H4" s="286" t="s">
        <v>103</v>
      </c>
      <c r="I4" s="281" t="s">
        <v>21</v>
      </c>
      <c r="J4" s="287" t="s">
        <v>440</v>
      </c>
      <c r="K4" s="285" t="s">
        <v>1</v>
      </c>
      <c r="L4" s="286" t="s">
        <v>103</v>
      </c>
      <c r="M4" s="281" t="s">
        <v>21</v>
      </c>
      <c r="N4" s="287" t="s">
        <v>440</v>
      </c>
      <c r="O4" s="285" t="s">
        <v>1</v>
      </c>
      <c r="P4" s="286" t="s">
        <v>103</v>
      </c>
      <c r="Q4" s="281" t="s">
        <v>21</v>
      </c>
      <c r="R4" s="287" t="s">
        <v>440</v>
      </c>
      <c r="S4" s="285" t="s">
        <v>1</v>
      </c>
      <c r="T4" s="286" t="s">
        <v>103</v>
      </c>
      <c r="U4" s="281" t="s">
        <v>21</v>
      </c>
      <c r="V4" s="287" t="s">
        <v>440</v>
      </c>
      <c r="W4" s="281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29128</v>
      </c>
      <c r="H5" s="135">
        <v>9308237.2100000009</v>
      </c>
      <c r="I5" s="132">
        <v>319.56</v>
      </c>
      <c r="J5" s="133">
        <v>336.87</v>
      </c>
      <c r="K5" s="134">
        <v>1552</v>
      </c>
      <c r="L5" s="135">
        <v>1116053.8500000001</v>
      </c>
      <c r="M5" s="132">
        <v>719.11</v>
      </c>
      <c r="N5" s="133">
        <v>736.3</v>
      </c>
      <c r="O5" s="134">
        <v>847</v>
      </c>
      <c r="P5" s="135">
        <v>622751.48</v>
      </c>
      <c r="Q5" s="132">
        <v>735.24</v>
      </c>
      <c r="R5" s="133">
        <v>736.3</v>
      </c>
      <c r="S5" s="134">
        <v>31527</v>
      </c>
      <c r="T5" s="277">
        <v>11047042.539999999</v>
      </c>
      <c r="U5" s="288">
        <v>350.4</v>
      </c>
      <c r="V5" s="279">
        <v>364.63</v>
      </c>
      <c r="W5" s="111">
        <v>1.28</v>
      </c>
    </row>
    <row r="6" spans="1:23" x14ac:dyDescent="0.25">
      <c r="A6" s="52">
        <v>2</v>
      </c>
      <c r="B6" s="116" t="s">
        <v>77</v>
      </c>
      <c r="C6" s="118">
        <v>2996</v>
      </c>
      <c r="D6" s="119">
        <v>3587138.05</v>
      </c>
      <c r="E6" s="116">
        <v>1197.31</v>
      </c>
      <c r="F6" s="117">
        <v>1175.1099999999999</v>
      </c>
      <c r="G6" s="118">
        <v>17317</v>
      </c>
      <c r="H6" s="119">
        <v>8794586.1799999997</v>
      </c>
      <c r="I6" s="116">
        <v>507.86</v>
      </c>
      <c r="J6" s="117">
        <v>428.31</v>
      </c>
      <c r="K6" s="118">
        <v>18287</v>
      </c>
      <c r="L6" s="119">
        <v>11078636.310000001</v>
      </c>
      <c r="M6" s="116">
        <v>605.82000000000005</v>
      </c>
      <c r="N6" s="117">
        <v>502.12</v>
      </c>
      <c r="O6" s="118">
        <v>1328</v>
      </c>
      <c r="P6" s="119">
        <v>969047.67</v>
      </c>
      <c r="Q6" s="116">
        <v>729.7</v>
      </c>
      <c r="R6" s="117">
        <v>736.3</v>
      </c>
      <c r="S6" s="118">
        <v>39928</v>
      </c>
      <c r="T6" s="278">
        <v>24429408.210000001</v>
      </c>
      <c r="U6" s="282">
        <v>611.84</v>
      </c>
      <c r="V6" s="280">
        <v>498.52</v>
      </c>
      <c r="W6" s="113">
        <v>1.62</v>
      </c>
    </row>
    <row r="7" spans="1:23" x14ac:dyDescent="0.25">
      <c r="A7" s="52">
        <v>3</v>
      </c>
      <c r="B7" s="116" t="s">
        <v>95</v>
      </c>
      <c r="C7" s="118">
        <v>11586</v>
      </c>
      <c r="D7" s="119">
        <v>14845805.890000001</v>
      </c>
      <c r="E7" s="116">
        <v>1281.3599999999999</v>
      </c>
      <c r="F7" s="117">
        <v>1314.43</v>
      </c>
      <c r="G7" s="118">
        <v>15674</v>
      </c>
      <c r="H7" s="119">
        <v>8805119.1600000001</v>
      </c>
      <c r="I7" s="116">
        <v>561.77</v>
      </c>
      <c r="J7" s="117">
        <v>491.49</v>
      </c>
      <c r="K7" s="118">
        <v>13822</v>
      </c>
      <c r="L7" s="119">
        <v>8747529.0299999993</v>
      </c>
      <c r="M7" s="116">
        <v>632.87</v>
      </c>
      <c r="N7" s="117">
        <v>527.19000000000005</v>
      </c>
      <c r="O7" s="118">
        <v>319</v>
      </c>
      <c r="P7" s="119">
        <v>230447.92</v>
      </c>
      <c r="Q7" s="116">
        <v>722.41</v>
      </c>
      <c r="R7" s="117">
        <v>736.3</v>
      </c>
      <c r="S7" s="118">
        <v>41401</v>
      </c>
      <c r="T7" s="278">
        <v>32628902</v>
      </c>
      <c r="U7" s="282">
        <v>788.12</v>
      </c>
      <c r="V7" s="280">
        <v>643</v>
      </c>
      <c r="W7" s="113">
        <v>1.67</v>
      </c>
    </row>
    <row r="8" spans="1:23" x14ac:dyDescent="0.25">
      <c r="A8" s="52">
        <v>4</v>
      </c>
      <c r="B8" s="116" t="s">
        <v>96</v>
      </c>
      <c r="C8" s="118">
        <v>62932</v>
      </c>
      <c r="D8" s="119">
        <v>73112916.480000004</v>
      </c>
      <c r="E8" s="116">
        <v>1161.78</v>
      </c>
      <c r="F8" s="117">
        <v>1154.73</v>
      </c>
      <c r="G8" s="118">
        <v>24835</v>
      </c>
      <c r="H8" s="119">
        <v>15383897.5</v>
      </c>
      <c r="I8" s="116">
        <v>619.44000000000005</v>
      </c>
      <c r="J8" s="117">
        <v>536.19000000000005</v>
      </c>
      <c r="K8" s="118">
        <v>20289</v>
      </c>
      <c r="L8" s="119">
        <v>13550447.439999999</v>
      </c>
      <c r="M8" s="116">
        <v>667.87</v>
      </c>
      <c r="N8" s="117">
        <v>565.80999999999995</v>
      </c>
      <c r="O8" s="118">
        <v>278</v>
      </c>
      <c r="P8" s="119">
        <v>201478.12</v>
      </c>
      <c r="Q8" s="116">
        <v>724.74</v>
      </c>
      <c r="R8" s="117">
        <v>736.3</v>
      </c>
      <c r="S8" s="118">
        <v>108334</v>
      </c>
      <c r="T8" s="278">
        <v>102248739.54000001</v>
      </c>
      <c r="U8" s="282">
        <v>943.83</v>
      </c>
      <c r="V8" s="280">
        <v>885.32</v>
      </c>
      <c r="W8" s="113">
        <v>4.38</v>
      </c>
    </row>
    <row r="9" spans="1:23" x14ac:dyDescent="0.25">
      <c r="A9" s="52">
        <v>5</v>
      </c>
      <c r="B9" s="116" t="s">
        <v>97</v>
      </c>
      <c r="C9" s="118">
        <v>193801</v>
      </c>
      <c r="D9" s="119">
        <v>229113407</v>
      </c>
      <c r="E9" s="116">
        <v>1182.21</v>
      </c>
      <c r="F9" s="117">
        <v>1144.43</v>
      </c>
      <c r="G9" s="118">
        <v>35803</v>
      </c>
      <c r="H9" s="119">
        <v>23870203.719999999</v>
      </c>
      <c r="I9" s="116">
        <v>666.71</v>
      </c>
      <c r="J9" s="117">
        <v>581.13</v>
      </c>
      <c r="K9" s="118">
        <v>27220</v>
      </c>
      <c r="L9" s="119">
        <v>18696505.57</v>
      </c>
      <c r="M9" s="116">
        <v>686.87</v>
      </c>
      <c r="N9" s="117">
        <v>573.27</v>
      </c>
      <c r="O9" s="118">
        <v>224</v>
      </c>
      <c r="P9" s="119">
        <v>159264.95000000001</v>
      </c>
      <c r="Q9" s="116">
        <v>711</v>
      </c>
      <c r="R9" s="117">
        <v>736.3</v>
      </c>
      <c r="S9" s="118">
        <v>257048</v>
      </c>
      <c r="T9" s="278">
        <v>271839381.24000001</v>
      </c>
      <c r="U9" s="282">
        <v>1057.54</v>
      </c>
      <c r="V9" s="280">
        <v>999.01</v>
      </c>
      <c r="W9" s="113">
        <v>10.4</v>
      </c>
    </row>
    <row r="10" spans="1:23" x14ac:dyDescent="0.25">
      <c r="A10" s="52">
        <v>6</v>
      </c>
      <c r="B10" s="116" t="s">
        <v>98</v>
      </c>
      <c r="C10" s="118">
        <v>347928</v>
      </c>
      <c r="D10" s="119">
        <v>390717497.95999998</v>
      </c>
      <c r="E10" s="116">
        <v>1122.98</v>
      </c>
      <c r="F10" s="117">
        <v>1105.04</v>
      </c>
      <c r="G10" s="118">
        <v>38853</v>
      </c>
      <c r="H10" s="119">
        <v>28036646.850000001</v>
      </c>
      <c r="I10" s="116">
        <v>721.61</v>
      </c>
      <c r="J10" s="117">
        <v>644.98</v>
      </c>
      <c r="K10" s="118">
        <v>27921</v>
      </c>
      <c r="L10" s="119">
        <v>18916185.170000002</v>
      </c>
      <c r="M10" s="116">
        <v>677.49</v>
      </c>
      <c r="N10" s="117">
        <v>568.89</v>
      </c>
      <c r="O10" s="118">
        <v>2812</v>
      </c>
      <c r="P10" s="119">
        <v>1001182.72</v>
      </c>
      <c r="Q10" s="116">
        <v>356.04</v>
      </c>
      <c r="R10" s="117">
        <v>387.9</v>
      </c>
      <c r="S10" s="118">
        <v>417514</v>
      </c>
      <c r="T10" s="278">
        <v>438671512.69999999</v>
      </c>
      <c r="U10" s="282">
        <v>1050.67</v>
      </c>
      <c r="V10" s="280">
        <v>992.26</v>
      </c>
      <c r="W10" s="113">
        <v>16.89</v>
      </c>
    </row>
    <row r="11" spans="1:23" x14ac:dyDescent="0.25">
      <c r="A11" s="52">
        <v>7</v>
      </c>
      <c r="B11" s="116" t="s">
        <v>99</v>
      </c>
      <c r="C11" s="118">
        <v>384364</v>
      </c>
      <c r="D11" s="119">
        <v>413857282.66000003</v>
      </c>
      <c r="E11" s="116">
        <v>1076.73</v>
      </c>
      <c r="F11" s="117">
        <v>1017.52</v>
      </c>
      <c r="G11" s="118">
        <v>40863</v>
      </c>
      <c r="H11" s="119">
        <v>30750193.530000001</v>
      </c>
      <c r="I11" s="116">
        <v>752.52</v>
      </c>
      <c r="J11" s="117">
        <v>678.43</v>
      </c>
      <c r="K11" s="118">
        <v>23904</v>
      </c>
      <c r="L11" s="119">
        <v>15820990.58</v>
      </c>
      <c r="M11" s="116">
        <v>661.86</v>
      </c>
      <c r="N11" s="117">
        <v>561.9</v>
      </c>
      <c r="O11" s="118">
        <v>9355</v>
      </c>
      <c r="P11" s="119">
        <v>2893080.56</v>
      </c>
      <c r="Q11" s="116">
        <v>309.26</v>
      </c>
      <c r="R11" s="117">
        <v>387.9</v>
      </c>
      <c r="S11" s="118">
        <v>458486</v>
      </c>
      <c r="T11" s="278">
        <v>463321547.32999998</v>
      </c>
      <c r="U11" s="282">
        <v>1010.55</v>
      </c>
      <c r="V11" s="280">
        <v>921.47</v>
      </c>
      <c r="W11" s="113">
        <v>18.55</v>
      </c>
    </row>
    <row r="12" spans="1:23" x14ac:dyDescent="0.25">
      <c r="A12" s="52">
        <v>8</v>
      </c>
      <c r="B12" s="116" t="s">
        <v>100</v>
      </c>
      <c r="C12" s="118">
        <v>343697</v>
      </c>
      <c r="D12" s="119">
        <v>341786699.05000001</v>
      </c>
      <c r="E12" s="116">
        <v>994.44</v>
      </c>
      <c r="F12" s="117">
        <v>919.51</v>
      </c>
      <c r="G12" s="118">
        <v>53620</v>
      </c>
      <c r="H12" s="119">
        <v>39779741.990000002</v>
      </c>
      <c r="I12" s="116">
        <v>741.88</v>
      </c>
      <c r="J12" s="117">
        <v>659.49</v>
      </c>
      <c r="K12" s="118">
        <v>20576</v>
      </c>
      <c r="L12" s="119">
        <v>12953481.699999999</v>
      </c>
      <c r="M12" s="116">
        <v>629.54</v>
      </c>
      <c r="N12" s="117">
        <v>543.14</v>
      </c>
      <c r="O12" s="118">
        <v>3277</v>
      </c>
      <c r="P12" s="119">
        <v>811389.05</v>
      </c>
      <c r="Q12" s="116">
        <v>247.6</v>
      </c>
      <c r="R12" s="117">
        <v>188.41</v>
      </c>
      <c r="S12" s="118">
        <v>421170</v>
      </c>
      <c r="T12" s="278">
        <v>395331311.79000002</v>
      </c>
      <c r="U12" s="282">
        <v>938.65</v>
      </c>
      <c r="V12" s="280">
        <v>832.44</v>
      </c>
      <c r="W12" s="113">
        <v>17.04</v>
      </c>
    </row>
    <row r="13" spans="1:23" x14ac:dyDescent="0.25">
      <c r="A13" s="52">
        <v>9</v>
      </c>
      <c r="B13" s="116" t="s">
        <v>101</v>
      </c>
      <c r="C13" s="118">
        <v>253933</v>
      </c>
      <c r="D13" s="119">
        <v>228125457.00999999</v>
      </c>
      <c r="E13" s="116">
        <v>898.37</v>
      </c>
      <c r="F13" s="117">
        <v>757.7</v>
      </c>
      <c r="G13" s="118">
        <v>50732</v>
      </c>
      <c r="H13" s="119">
        <v>36835517.700000003</v>
      </c>
      <c r="I13" s="116">
        <v>726.08</v>
      </c>
      <c r="J13" s="117">
        <v>627.87</v>
      </c>
      <c r="K13" s="118">
        <v>14786</v>
      </c>
      <c r="L13" s="119">
        <v>8836703.3000000007</v>
      </c>
      <c r="M13" s="116">
        <v>597.64</v>
      </c>
      <c r="N13" s="117">
        <v>509.43</v>
      </c>
      <c r="O13" s="118">
        <v>2042</v>
      </c>
      <c r="P13" s="119">
        <v>372875.56</v>
      </c>
      <c r="Q13" s="116">
        <v>182.6</v>
      </c>
      <c r="R13" s="117">
        <v>131.02000000000001</v>
      </c>
      <c r="S13" s="118">
        <v>321493</v>
      </c>
      <c r="T13" s="278">
        <v>274170553.56999999</v>
      </c>
      <c r="U13" s="282">
        <v>852.8</v>
      </c>
      <c r="V13" s="280">
        <v>707.26</v>
      </c>
      <c r="W13" s="113">
        <v>13</v>
      </c>
    </row>
    <row r="14" spans="1:23" x14ac:dyDescent="0.25">
      <c r="A14" s="52">
        <v>10</v>
      </c>
      <c r="B14" s="116" t="s">
        <v>109</v>
      </c>
      <c r="C14" s="118">
        <v>187964</v>
      </c>
      <c r="D14" s="119">
        <v>158822292.74000001</v>
      </c>
      <c r="E14" s="116">
        <v>844.96</v>
      </c>
      <c r="F14" s="117">
        <v>663.83</v>
      </c>
      <c r="G14" s="118">
        <v>46717</v>
      </c>
      <c r="H14" s="119">
        <v>33769322.880000003</v>
      </c>
      <c r="I14" s="116">
        <v>722.85</v>
      </c>
      <c r="J14" s="117">
        <v>619.99</v>
      </c>
      <c r="K14" s="118">
        <v>9613</v>
      </c>
      <c r="L14" s="119">
        <v>5788213.9199999999</v>
      </c>
      <c r="M14" s="116">
        <v>602.12</v>
      </c>
      <c r="N14" s="117">
        <v>478.96</v>
      </c>
      <c r="O14" s="118">
        <v>1237</v>
      </c>
      <c r="P14" s="119">
        <v>219189.49</v>
      </c>
      <c r="Q14" s="116">
        <v>177.19</v>
      </c>
      <c r="R14" s="117">
        <v>125.76</v>
      </c>
      <c r="S14" s="118">
        <v>245531</v>
      </c>
      <c r="T14" s="278">
        <v>198599019.03</v>
      </c>
      <c r="U14" s="282">
        <v>808.86</v>
      </c>
      <c r="V14" s="280">
        <v>640.89</v>
      </c>
      <c r="W14" s="113">
        <v>9.93</v>
      </c>
    </row>
    <row r="15" spans="1:23" x14ac:dyDescent="0.25">
      <c r="A15" s="52">
        <v>11</v>
      </c>
      <c r="B15" s="116" t="s">
        <v>110</v>
      </c>
      <c r="C15" s="118">
        <v>76468</v>
      </c>
      <c r="D15" s="119">
        <v>60338249.25</v>
      </c>
      <c r="E15" s="116">
        <v>789.07</v>
      </c>
      <c r="F15" s="117">
        <v>590.08000000000004</v>
      </c>
      <c r="G15" s="118">
        <v>23947</v>
      </c>
      <c r="H15" s="119">
        <v>17336000.760000002</v>
      </c>
      <c r="I15" s="116">
        <v>723.93</v>
      </c>
      <c r="J15" s="117">
        <v>610.32000000000005</v>
      </c>
      <c r="K15" s="118">
        <v>3642</v>
      </c>
      <c r="L15" s="119">
        <v>2204937.14</v>
      </c>
      <c r="M15" s="116">
        <v>605.41999999999996</v>
      </c>
      <c r="N15" s="117">
        <v>457.63</v>
      </c>
      <c r="O15" s="118">
        <v>419</v>
      </c>
      <c r="P15" s="119">
        <v>72573.97</v>
      </c>
      <c r="Q15" s="116">
        <v>173.21</v>
      </c>
      <c r="R15" s="117">
        <v>131.15</v>
      </c>
      <c r="S15" s="118">
        <v>104476</v>
      </c>
      <c r="T15" s="278">
        <v>79951761.120000005</v>
      </c>
      <c r="U15" s="282">
        <v>765.26</v>
      </c>
      <c r="V15" s="280">
        <v>588.24</v>
      </c>
      <c r="W15" s="113">
        <v>4.2300000000000004</v>
      </c>
    </row>
    <row r="16" spans="1:23" ht="15.75" thickBot="1" x14ac:dyDescent="0.3">
      <c r="A16" s="291">
        <v>12</v>
      </c>
      <c r="B16" s="305" t="s">
        <v>111</v>
      </c>
      <c r="C16" s="306">
        <v>17203</v>
      </c>
      <c r="D16" s="307">
        <v>12963883.9</v>
      </c>
      <c r="E16" s="308">
        <v>753.58274138231707</v>
      </c>
      <c r="F16" s="308">
        <v>523.9</v>
      </c>
      <c r="G16" s="306">
        <v>6840</v>
      </c>
      <c r="H16" s="307">
        <v>4870957.29</v>
      </c>
      <c r="I16" s="308">
        <v>712.12825877192984</v>
      </c>
      <c r="J16" s="308">
        <v>576.66999999999996</v>
      </c>
      <c r="K16" s="306">
        <v>1121</v>
      </c>
      <c r="L16" s="307">
        <v>660820.05000000005</v>
      </c>
      <c r="M16" s="308">
        <v>589.49157002676191</v>
      </c>
      <c r="N16" s="308">
        <v>427.15</v>
      </c>
      <c r="O16" s="306">
        <v>85</v>
      </c>
      <c r="P16" s="307">
        <v>14302.66</v>
      </c>
      <c r="Q16" s="305">
        <v>168.26658823529411</v>
      </c>
      <c r="R16" s="308">
        <v>135.9</v>
      </c>
      <c r="S16" s="306">
        <v>25249</v>
      </c>
      <c r="T16" s="309">
        <v>18509963.899999999</v>
      </c>
      <c r="U16" s="400">
        <v>733.09691076874321</v>
      </c>
      <c r="V16" s="311">
        <v>539.07000000000005</v>
      </c>
      <c r="W16" s="312">
        <v>1.0213348100464492</v>
      </c>
    </row>
    <row r="17" spans="1:25" ht="16.5" thickBot="1" x14ac:dyDescent="0.3">
      <c r="A17" s="114"/>
      <c r="B17" s="124" t="s">
        <v>535</v>
      </c>
      <c r="C17" s="125">
        <v>1882872</v>
      </c>
      <c r="D17" s="126">
        <v>1927270629.99</v>
      </c>
      <c r="E17" s="127">
        <v>1023.5802699227563</v>
      </c>
      <c r="F17" s="127">
        <v>949.49</v>
      </c>
      <c r="G17" s="125">
        <v>384329</v>
      </c>
      <c r="H17" s="126">
        <v>257540424.77000001</v>
      </c>
      <c r="I17" s="127">
        <v>670.10406388797105</v>
      </c>
      <c r="J17" s="127">
        <v>570.84</v>
      </c>
      <c r="K17" s="125">
        <v>182733</v>
      </c>
      <c r="L17" s="126">
        <v>118370504.06</v>
      </c>
      <c r="M17" s="127">
        <v>647.77847493337276</v>
      </c>
      <c r="N17" s="127">
        <v>545.79999999999995</v>
      </c>
      <c r="O17" s="125">
        <v>22223</v>
      </c>
      <c r="P17" s="126">
        <v>7567584.1499999994</v>
      </c>
      <c r="Q17" s="127">
        <v>340.52936822211223</v>
      </c>
      <c r="R17" s="127">
        <v>387.9</v>
      </c>
      <c r="S17" s="125">
        <v>2472157</v>
      </c>
      <c r="T17" s="126">
        <v>2310749142.9699998</v>
      </c>
      <c r="U17" s="127">
        <v>934.70970612707845</v>
      </c>
      <c r="V17" s="124">
        <v>825.84</v>
      </c>
      <c r="W17" s="115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06" t="s">
        <v>719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0" t="s">
        <v>52</v>
      </c>
      <c r="B21" s="442" t="s">
        <v>102</v>
      </c>
      <c r="C21" s="444" t="s">
        <v>105</v>
      </c>
      <c r="D21" s="445"/>
      <c r="E21" s="445"/>
      <c r="F21" s="446"/>
      <c r="G21" s="444" t="s">
        <v>106</v>
      </c>
      <c r="H21" s="445"/>
      <c r="I21" s="445"/>
      <c r="J21" s="446"/>
      <c r="K21" s="444" t="s">
        <v>107</v>
      </c>
      <c r="L21" s="445"/>
      <c r="M21" s="445"/>
      <c r="N21" s="446"/>
      <c r="O21" s="444" t="s">
        <v>108</v>
      </c>
      <c r="P21" s="445"/>
      <c r="Q21" s="445"/>
      <c r="R21" s="446"/>
      <c r="S21" s="444" t="s">
        <v>104</v>
      </c>
      <c r="T21" s="445"/>
      <c r="U21" s="445"/>
      <c r="V21" s="445"/>
      <c r="W21" s="446"/>
    </row>
    <row r="22" spans="1:25" ht="16.5" thickBot="1" x14ac:dyDescent="0.3">
      <c r="A22" s="447"/>
      <c r="B22" s="412"/>
      <c r="C22" s="285" t="s">
        <v>1</v>
      </c>
      <c r="D22" s="286" t="s">
        <v>103</v>
      </c>
      <c r="E22" s="281" t="s">
        <v>21</v>
      </c>
      <c r="F22" s="287" t="s">
        <v>440</v>
      </c>
      <c r="G22" s="285" t="s">
        <v>1</v>
      </c>
      <c r="H22" s="286" t="s">
        <v>103</v>
      </c>
      <c r="I22" s="281" t="s">
        <v>21</v>
      </c>
      <c r="J22" s="287" t="s">
        <v>440</v>
      </c>
      <c r="K22" s="285" t="s">
        <v>1</v>
      </c>
      <c r="L22" s="286" t="s">
        <v>103</v>
      </c>
      <c r="M22" s="281" t="s">
        <v>21</v>
      </c>
      <c r="N22" s="287" t="s">
        <v>440</v>
      </c>
      <c r="O22" s="285" t="s">
        <v>1</v>
      </c>
      <c r="P22" s="286" t="s">
        <v>103</v>
      </c>
      <c r="Q22" s="281" t="s">
        <v>21</v>
      </c>
      <c r="R22" s="287" t="s">
        <v>440</v>
      </c>
      <c r="S22" s="285" t="s">
        <v>1</v>
      </c>
      <c r="T22" s="286" t="s">
        <v>103</v>
      </c>
      <c r="U22" s="281" t="s">
        <v>21</v>
      </c>
      <c r="V22" s="287" t="s">
        <v>440</v>
      </c>
      <c r="W22" s="281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14828</v>
      </c>
      <c r="H23" s="135">
        <v>4710258.74</v>
      </c>
      <c r="I23" s="132">
        <v>317.66000000000003</v>
      </c>
      <c r="J23" s="133">
        <v>314.89</v>
      </c>
      <c r="K23" s="134">
        <v>870</v>
      </c>
      <c r="L23" s="135">
        <v>625484.31000000006</v>
      </c>
      <c r="M23" s="132">
        <v>718.95</v>
      </c>
      <c r="N23" s="133">
        <v>736.3</v>
      </c>
      <c r="O23" s="134">
        <v>511</v>
      </c>
      <c r="P23" s="135">
        <v>375283.28</v>
      </c>
      <c r="Q23" s="132">
        <v>734.41</v>
      </c>
      <c r="R23" s="133">
        <v>736.3</v>
      </c>
      <c r="S23" s="134">
        <v>16209</v>
      </c>
      <c r="T23" s="277">
        <v>5711026.3300000001</v>
      </c>
      <c r="U23" s="288">
        <v>352.34</v>
      </c>
      <c r="V23" s="279">
        <v>364.63</v>
      </c>
      <c r="W23" s="111">
        <v>1.41</v>
      </c>
    </row>
    <row r="24" spans="1:25" x14ac:dyDescent="0.25">
      <c r="A24" s="52">
        <v>2</v>
      </c>
      <c r="B24" s="116" t="s">
        <v>77</v>
      </c>
      <c r="C24" s="118">
        <v>2172</v>
      </c>
      <c r="D24" s="119">
        <v>2621027.71</v>
      </c>
      <c r="E24" s="116">
        <v>1206.73</v>
      </c>
      <c r="F24" s="117">
        <v>1181.26</v>
      </c>
      <c r="G24" s="118">
        <v>3553</v>
      </c>
      <c r="H24" s="119">
        <v>1982451.71</v>
      </c>
      <c r="I24" s="116">
        <v>557.97</v>
      </c>
      <c r="J24" s="117">
        <v>436.02</v>
      </c>
      <c r="K24" s="118">
        <v>11300</v>
      </c>
      <c r="L24" s="119">
        <v>6985427.4400000004</v>
      </c>
      <c r="M24" s="116">
        <v>618.17999999999995</v>
      </c>
      <c r="N24" s="117">
        <v>519.61</v>
      </c>
      <c r="O24" s="118">
        <v>745</v>
      </c>
      <c r="P24" s="119">
        <v>540764.56999999995</v>
      </c>
      <c r="Q24" s="116">
        <v>725.86</v>
      </c>
      <c r="R24" s="117">
        <v>736.3</v>
      </c>
      <c r="S24" s="118">
        <v>17770</v>
      </c>
      <c r="T24" s="278">
        <v>12129671.43</v>
      </c>
      <c r="U24" s="282">
        <v>682.59</v>
      </c>
      <c r="V24" s="280">
        <v>559.04999999999995</v>
      </c>
      <c r="W24" s="113">
        <v>1.54</v>
      </c>
    </row>
    <row r="25" spans="1:25" x14ac:dyDescent="0.25">
      <c r="A25" s="52">
        <v>3</v>
      </c>
      <c r="B25" s="116" t="s">
        <v>95</v>
      </c>
      <c r="C25" s="118">
        <v>7254</v>
      </c>
      <c r="D25" s="119">
        <v>9931453.7899999991</v>
      </c>
      <c r="E25" s="116">
        <v>1369.1</v>
      </c>
      <c r="F25" s="117">
        <v>1354.74</v>
      </c>
      <c r="G25" s="118">
        <v>1988</v>
      </c>
      <c r="H25" s="119">
        <v>1070492.3400000001</v>
      </c>
      <c r="I25" s="116">
        <v>538.48</v>
      </c>
      <c r="J25" s="117">
        <v>426.27</v>
      </c>
      <c r="K25" s="118">
        <v>8289</v>
      </c>
      <c r="L25" s="119">
        <v>5422754.3399999999</v>
      </c>
      <c r="M25" s="116">
        <v>654.21</v>
      </c>
      <c r="N25" s="117">
        <v>563.1</v>
      </c>
      <c r="O25" s="118">
        <v>180</v>
      </c>
      <c r="P25" s="119">
        <v>129305.27</v>
      </c>
      <c r="Q25" s="116">
        <v>718.36</v>
      </c>
      <c r="R25" s="117">
        <v>736.3</v>
      </c>
      <c r="S25" s="118">
        <v>17711</v>
      </c>
      <c r="T25" s="278">
        <v>16554005.74</v>
      </c>
      <c r="U25" s="282">
        <v>934.67</v>
      </c>
      <c r="V25" s="280">
        <v>862.06</v>
      </c>
      <c r="W25" s="113">
        <v>1.54</v>
      </c>
    </row>
    <row r="26" spans="1:25" x14ac:dyDescent="0.25">
      <c r="A26" s="52">
        <v>4</v>
      </c>
      <c r="B26" s="387" t="s">
        <v>96</v>
      </c>
      <c r="C26" s="388">
        <v>25187</v>
      </c>
      <c r="D26" s="389">
        <v>36125478.75</v>
      </c>
      <c r="E26" s="116">
        <v>1434.29</v>
      </c>
      <c r="F26" s="117">
        <v>1426.01</v>
      </c>
      <c r="G26" s="118">
        <v>2637</v>
      </c>
      <c r="H26" s="119">
        <v>1493238.76</v>
      </c>
      <c r="I26" s="116">
        <v>566.26</v>
      </c>
      <c r="J26" s="117">
        <v>461.03</v>
      </c>
      <c r="K26" s="118">
        <v>12757</v>
      </c>
      <c r="L26" s="119">
        <v>8957959.6099999994</v>
      </c>
      <c r="M26" s="116">
        <v>702.2</v>
      </c>
      <c r="N26" s="117">
        <v>599.95000000000005</v>
      </c>
      <c r="O26" s="118">
        <v>123</v>
      </c>
      <c r="P26" s="119">
        <v>89046.07</v>
      </c>
      <c r="Q26" s="116">
        <v>723.95</v>
      </c>
      <c r="R26" s="117">
        <v>736.3</v>
      </c>
      <c r="S26" s="118">
        <v>40704</v>
      </c>
      <c r="T26" s="278">
        <v>46665723.189999998</v>
      </c>
      <c r="U26" s="282">
        <v>1146.47</v>
      </c>
      <c r="V26" s="280">
        <v>1235.96</v>
      </c>
      <c r="W26" s="113">
        <v>3.53</v>
      </c>
    </row>
    <row r="27" spans="1:25" x14ac:dyDescent="0.25">
      <c r="A27" s="52">
        <v>5</v>
      </c>
      <c r="B27" s="116" t="s">
        <v>97</v>
      </c>
      <c r="C27" s="118">
        <v>102555</v>
      </c>
      <c r="D27" s="119">
        <v>133958739.63</v>
      </c>
      <c r="E27" s="116">
        <v>1306.21</v>
      </c>
      <c r="F27" s="117">
        <v>1279.4000000000001</v>
      </c>
      <c r="G27" s="118">
        <v>2659</v>
      </c>
      <c r="H27" s="119">
        <v>1582388.3</v>
      </c>
      <c r="I27" s="116">
        <v>595.11</v>
      </c>
      <c r="J27" s="117">
        <v>487.99</v>
      </c>
      <c r="K27" s="118">
        <v>17497</v>
      </c>
      <c r="L27" s="119">
        <v>12957305.359999999</v>
      </c>
      <c r="M27" s="116">
        <v>740.54</v>
      </c>
      <c r="N27" s="117">
        <v>635.29999999999995</v>
      </c>
      <c r="O27" s="118">
        <v>96</v>
      </c>
      <c r="P27" s="119">
        <v>68491.05</v>
      </c>
      <c r="Q27" s="116">
        <v>713.45</v>
      </c>
      <c r="R27" s="117">
        <v>736.3</v>
      </c>
      <c r="S27" s="118">
        <v>122807</v>
      </c>
      <c r="T27" s="278">
        <v>148566924.34</v>
      </c>
      <c r="U27" s="282">
        <v>1209.76</v>
      </c>
      <c r="V27" s="280">
        <v>1162.44</v>
      </c>
      <c r="W27" s="113">
        <v>10.65</v>
      </c>
    </row>
    <row r="28" spans="1:25" x14ac:dyDescent="0.25">
      <c r="A28" s="52">
        <v>6</v>
      </c>
      <c r="B28" s="116" t="s">
        <v>98</v>
      </c>
      <c r="C28" s="118">
        <v>195007</v>
      </c>
      <c r="D28" s="119">
        <v>240373103.78999999</v>
      </c>
      <c r="E28" s="116">
        <v>1232.6400000000001</v>
      </c>
      <c r="F28" s="117">
        <v>1238.08</v>
      </c>
      <c r="G28" s="118">
        <v>1903</v>
      </c>
      <c r="H28" s="119">
        <v>1270720.76</v>
      </c>
      <c r="I28" s="116">
        <v>667.75</v>
      </c>
      <c r="J28" s="117">
        <v>525.52</v>
      </c>
      <c r="K28" s="118">
        <v>18125</v>
      </c>
      <c r="L28" s="119">
        <v>13378284.109999999</v>
      </c>
      <c r="M28" s="116">
        <v>738.11</v>
      </c>
      <c r="N28" s="117">
        <v>640.6</v>
      </c>
      <c r="O28" s="118">
        <v>1296</v>
      </c>
      <c r="P28" s="119">
        <v>447274.69</v>
      </c>
      <c r="Q28" s="116">
        <v>345.12</v>
      </c>
      <c r="R28" s="117">
        <v>387.9</v>
      </c>
      <c r="S28" s="118">
        <v>216331</v>
      </c>
      <c r="T28" s="278">
        <v>255469383.34999999</v>
      </c>
      <c r="U28" s="282">
        <v>1180.92</v>
      </c>
      <c r="V28" s="280">
        <v>1180.5899999999999</v>
      </c>
      <c r="W28" s="113">
        <v>18.75</v>
      </c>
    </row>
    <row r="29" spans="1:25" x14ac:dyDescent="0.25">
      <c r="A29" s="52">
        <v>7</v>
      </c>
      <c r="B29" s="116" t="s">
        <v>99</v>
      </c>
      <c r="C29" s="118">
        <v>212710</v>
      </c>
      <c r="D29" s="119">
        <v>255191781.43000001</v>
      </c>
      <c r="E29" s="116">
        <v>1199.72</v>
      </c>
      <c r="F29" s="117">
        <v>1222.24</v>
      </c>
      <c r="G29" s="118">
        <v>1143</v>
      </c>
      <c r="H29" s="119">
        <v>891854.13</v>
      </c>
      <c r="I29" s="116">
        <v>780.27</v>
      </c>
      <c r="J29" s="117">
        <v>657.89</v>
      </c>
      <c r="K29" s="118">
        <v>15312</v>
      </c>
      <c r="L29" s="119">
        <v>11052715.300000001</v>
      </c>
      <c r="M29" s="116">
        <v>721.83</v>
      </c>
      <c r="N29" s="117">
        <v>630.73</v>
      </c>
      <c r="O29" s="118">
        <v>3671</v>
      </c>
      <c r="P29" s="119">
        <v>1153334.05</v>
      </c>
      <c r="Q29" s="116">
        <v>314.17</v>
      </c>
      <c r="R29" s="117">
        <v>387.9</v>
      </c>
      <c r="S29" s="118">
        <v>232836</v>
      </c>
      <c r="T29" s="278">
        <v>268289684.91</v>
      </c>
      <c r="U29" s="282">
        <v>1152.27</v>
      </c>
      <c r="V29" s="280">
        <v>1169.1099999999999</v>
      </c>
      <c r="W29" s="113">
        <v>20.18</v>
      </c>
    </row>
    <row r="30" spans="1:25" x14ac:dyDescent="0.25">
      <c r="A30" s="52">
        <v>8</v>
      </c>
      <c r="B30" s="116" t="s">
        <v>100</v>
      </c>
      <c r="C30" s="118">
        <v>188532</v>
      </c>
      <c r="D30" s="119">
        <v>209120798.24000001</v>
      </c>
      <c r="E30" s="116">
        <v>1109.21</v>
      </c>
      <c r="F30" s="117">
        <v>1098.9000000000001</v>
      </c>
      <c r="G30" s="118">
        <v>1087</v>
      </c>
      <c r="H30" s="119">
        <v>839772.13</v>
      </c>
      <c r="I30" s="116">
        <v>772.56</v>
      </c>
      <c r="J30" s="117">
        <v>666.46</v>
      </c>
      <c r="K30" s="118">
        <v>12481</v>
      </c>
      <c r="L30" s="119">
        <v>8628534.6300000008</v>
      </c>
      <c r="M30" s="116">
        <v>691.33</v>
      </c>
      <c r="N30" s="117">
        <v>609.30999999999995</v>
      </c>
      <c r="O30" s="118">
        <v>1243</v>
      </c>
      <c r="P30" s="119">
        <v>298207.01</v>
      </c>
      <c r="Q30" s="116">
        <v>239.91</v>
      </c>
      <c r="R30" s="117">
        <v>199.49</v>
      </c>
      <c r="S30" s="118">
        <v>203343</v>
      </c>
      <c r="T30" s="278">
        <v>218887312.00999999</v>
      </c>
      <c r="U30" s="282">
        <v>1076.44</v>
      </c>
      <c r="V30" s="280">
        <v>1049.26</v>
      </c>
      <c r="W30" s="113">
        <v>17.63</v>
      </c>
    </row>
    <row r="31" spans="1:25" x14ac:dyDescent="0.25">
      <c r="A31" s="52">
        <v>9</v>
      </c>
      <c r="B31" s="116" t="s">
        <v>101</v>
      </c>
      <c r="C31" s="118">
        <v>131827</v>
      </c>
      <c r="D31" s="119">
        <v>131509838.2</v>
      </c>
      <c r="E31" s="116">
        <v>997.59</v>
      </c>
      <c r="F31" s="117">
        <v>915.92</v>
      </c>
      <c r="G31" s="118">
        <v>793</v>
      </c>
      <c r="H31" s="119">
        <v>611516.81000000006</v>
      </c>
      <c r="I31" s="116">
        <v>771.14</v>
      </c>
      <c r="J31" s="117">
        <v>740.99</v>
      </c>
      <c r="K31" s="118">
        <v>8177</v>
      </c>
      <c r="L31" s="119">
        <v>5336565.8899999997</v>
      </c>
      <c r="M31" s="116">
        <v>652.63</v>
      </c>
      <c r="N31" s="117">
        <v>573.05999999999995</v>
      </c>
      <c r="O31" s="118">
        <v>771</v>
      </c>
      <c r="P31" s="119">
        <v>118422.17</v>
      </c>
      <c r="Q31" s="116">
        <v>153.6</v>
      </c>
      <c r="R31" s="117">
        <v>117.88</v>
      </c>
      <c r="S31" s="118">
        <v>141568</v>
      </c>
      <c r="T31" s="278">
        <v>137576343.06999999</v>
      </c>
      <c r="U31" s="282">
        <v>971.8</v>
      </c>
      <c r="V31" s="280">
        <v>883.71</v>
      </c>
      <c r="W31" s="113">
        <v>12.27</v>
      </c>
    </row>
    <row r="32" spans="1:25" x14ac:dyDescent="0.25">
      <c r="A32" s="291">
        <v>10</v>
      </c>
      <c r="B32" s="305" t="s">
        <v>109</v>
      </c>
      <c r="C32" s="306">
        <v>92459</v>
      </c>
      <c r="D32" s="307">
        <v>87101580.689999998</v>
      </c>
      <c r="E32" s="305">
        <v>942.06</v>
      </c>
      <c r="F32" s="308">
        <v>809.55</v>
      </c>
      <c r="G32" s="306">
        <v>687</v>
      </c>
      <c r="H32" s="307">
        <v>516200.6</v>
      </c>
      <c r="I32" s="305">
        <v>751.38</v>
      </c>
      <c r="J32" s="308">
        <v>769.4</v>
      </c>
      <c r="K32" s="306">
        <v>4873</v>
      </c>
      <c r="L32" s="307">
        <v>3172603.57</v>
      </c>
      <c r="M32" s="305">
        <v>651.05999999999995</v>
      </c>
      <c r="N32" s="308">
        <v>565.96</v>
      </c>
      <c r="O32" s="306">
        <v>414</v>
      </c>
      <c r="P32" s="307">
        <v>54648.32</v>
      </c>
      <c r="Q32" s="305">
        <v>132</v>
      </c>
      <c r="R32" s="308">
        <v>101.72</v>
      </c>
      <c r="S32" s="306">
        <v>98433</v>
      </c>
      <c r="T32" s="309">
        <v>90845033.180000007</v>
      </c>
      <c r="U32" s="310">
        <v>922.91</v>
      </c>
      <c r="V32" s="311">
        <v>787.57</v>
      </c>
      <c r="W32" s="312">
        <v>8.5299999999999994</v>
      </c>
    </row>
    <row r="33" spans="1:23" x14ac:dyDescent="0.25">
      <c r="A33" s="35">
        <v>11</v>
      </c>
      <c r="B33" s="282" t="s">
        <v>110</v>
      </c>
      <c r="C33" s="313">
        <v>35903</v>
      </c>
      <c r="D33" s="297">
        <v>31583063.460000001</v>
      </c>
      <c r="E33" s="282">
        <v>879.68</v>
      </c>
      <c r="F33" s="314">
        <v>724.93</v>
      </c>
      <c r="G33" s="313">
        <v>391</v>
      </c>
      <c r="H33" s="297">
        <v>268715.86</v>
      </c>
      <c r="I33" s="282">
        <v>687.25</v>
      </c>
      <c r="J33" s="314">
        <v>540.61</v>
      </c>
      <c r="K33" s="313">
        <v>1680</v>
      </c>
      <c r="L33" s="297">
        <v>1082610.43</v>
      </c>
      <c r="M33" s="282">
        <v>644.41</v>
      </c>
      <c r="N33" s="314">
        <v>565.96</v>
      </c>
      <c r="O33" s="313">
        <v>109</v>
      </c>
      <c r="P33" s="297">
        <v>15729.52</v>
      </c>
      <c r="Q33" s="282">
        <v>144.31</v>
      </c>
      <c r="R33" s="314">
        <v>120.35</v>
      </c>
      <c r="S33" s="313">
        <v>38083</v>
      </c>
      <c r="T33" s="297">
        <v>32950119.27</v>
      </c>
      <c r="U33" s="282">
        <v>865.22</v>
      </c>
      <c r="V33" s="314">
        <v>711.72</v>
      </c>
      <c r="W33" s="315">
        <v>3.3</v>
      </c>
    </row>
    <row r="34" spans="1:23" ht="15.75" thickBot="1" x14ac:dyDescent="0.3">
      <c r="A34" s="401">
        <v>12</v>
      </c>
      <c r="B34" s="310" t="s">
        <v>111</v>
      </c>
      <c r="C34" s="275">
        <v>7273</v>
      </c>
      <c r="D34" s="402">
        <v>6276930.2299999995</v>
      </c>
      <c r="E34" s="276">
        <v>863.04554241715925</v>
      </c>
      <c r="F34" s="400">
        <v>701</v>
      </c>
      <c r="G34" s="275">
        <v>106</v>
      </c>
      <c r="H34" s="402">
        <v>59431.69</v>
      </c>
      <c r="I34" s="276">
        <v>560.67632075471704</v>
      </c>
      <c r="J34" s="400">
        <v>498.52</v>
      </c>
      <c r="K34" s="275">
        <v>418</v>
      </c>
      <c r="L34" s="402">
        <v>258886.76</v>
      </c>
      <c r="M34" s="276">
        <v>619.34631578947369</v>
      </c>
      <c r="N34" s="400">
        <v>473.8</v>
      </c>
      <c r="O34" s="275">
        <v>14</v>
      </c>
      <c r="P34" s="402">
        <v>2638.98</v>
      </c>
      <c r="Q34" s="276">
        <v>188.49857142857144</v>
      </c>
      <c r="R34" s="400">
        <v>111</v>
      </c>
      <c r="S34" s="275">
        <v>7811</v>
      </c>
      <c r="T34" s="402">
        <v>6597887.6600000001</v>
      </c>
      <c r="U34" s="276">
        <v>844.69180130585073</v>
      </c>
      <c r="V34" s="400">
        <v>684.21</v>
      </c>
      <c r="W34" s="403">
        <v>0.67709425921848532</v>
      </c>
    </row>
    <row r="35" spans="1:23" ht="16.5" thickBot="1" x14ac:dyDescent="0.3">
      <c r="A35" s="404"/>
      <c r="B35" s="405" t="s">
        <v>535</v>
      </c>
      <c r="C35" s="125">
        <v>1000879</v>
      </c>
      <c r="D35" s="126">
        <v>1143793795.9200001</v>
      </c>
      <c r="E35" s="127">
        <v>1142.7892841392418</v>
      </c>
      <c r="F35" s="127">
        <v>1131.26</v>
      </c>
      <c r="G35" s="125">
        <v>31775</v>
      </c>
      <c r="H35" s="126">
        <v>15297041.830000002</v>
      </c>
      <c r="I35" s="127">
        <v>481.41752415420933</v>
      </c>
      <c r="J35" s="127">
        <v>388.93</v>
      </c>
      <c r="K35" s="125">
        <v>111779</v>
      </c>
      <c r="L35" s="126">
        <v>77859131.75</v>
      </c>
      <c r="M35" s="127">
        <v>696.54525223879261</v>
      </c>
      <c r="N35" s="127">
        <v>601.44000000000005</v>
      </c>
      <c r="O35" s="125">
        <v>9173</v>
      </c>
      <c r="P35" s="126">
        <v>3293144.98</v>
      </c>
      <c r="Q35" s="127">
        <v>359.00414041207893</v>
      </c>
      <c r="R35" s="127">
        <v>387.9</v>
      </c>
      <c r="S35" s="125">
        <v>1153606</v>
      </c>
      <c r="T35" s="126">
        <v>1240243114.48</v>
      </c>
      <c r="U35" s="127">
        <v>1075.1011302645791</v>
      </c>
      <c r="V35" s="124">
        <v>1027.79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6" t="s">
        <v>720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0" t="s">
        <v>52</v>
      </c>
      <c r="B39" s="442" t="s">
        <v>102</v>
      </c>
      <c r="C39" s="444" t="s">
        <v>105</v>
      </c>
      <c r="D39" s="445"/>
      <c r="E39" s="445"/>
      <c r="F39" s="446"/>
      <c r="G39" s="444" t="s">
        <v>106</v>
      </c>
      <c r="H39" s="445"/>
      <c r="I39" s="445"/>
      <c r="J39" s="446"/>
      <c r="K39" s="444" t="s">
        <v>107</v>
      </c>
      <c r="L39" s="445"/>
      <c r="M39" s="445"/>
      <c r="N39" s="446"/>
      <c r="O39" s="444" t="s">
        <v>108</v>
      </c>
      <c r="P39" s="445"/>
      <c r="Q39" s="445"/>
      <c r="R39" s="446"/>
      <c r="S39" s="444" t="s">
        <v>104</v>
      </c>
      <c r="T39" s="445"/>
      <c r="U39" s="445"/>
      <c r="V39" s="445"/>
      <c r="W39" s="446"/>
    </row>
    <row r="40" spans="1:23" ht="16.5" thickBot="1" x14ac:dyDescent="0.3">
      <c r="A40" s="447"/>
      <c r="B40" s="412"/>
      <c r="C40" s="285" t="s">
        <v>1</v>
      </c>
      <c r="D40" s="286" t="s">
        <v>103</v>
      </c>
      <c r="E40" s="281" t="s">
        <v>21</v>
      </c>
      <c r="F40" s="287" t="s">
        <v>440</v>
      </c>
      <c r="G40" s="285" t="s">
        <v>1</v>
      </c>
      <c r="H40" s="286" t="s">
        <v>103</v>
      </c>
      <c r="I40" s="281" t="s">
        <v>21</v>
      </c>
      <c r="J40" s="287" t="s">
        <v>440</v>
      </c>
      <c r="K40" s="285" t="s">
        <v>1</v>
      </c>
      <c r="L40" s="286" t="s">
        <v>103</v>
      </c>
      <c r="M40" s="281" t="s">
        <v>21</v>
      </c>
      <c r="N40" s="287" t="s">
        <v>440</v>
      </c>
      <c r="O40" s="285" t="s">
        <v>1</v>
      </c>
      <c r="P40" s="286" t="s">
        <v>103</v>
      </c>
      <c r="Q40" s="281" t="s">
        <v>21</v>
      </c>
      <c r="R40" s="287" t="s">
        <v>440</v>
      </c>
      <c r="S40" s="285" t="s">
        <v>1</v>
      </c>
      <c r="T40" s="286" t="s">
        <v>103</v>
      </c>
      <c r="U40" s="281" t="s">
        <v>21</v>
      </c>
      <c r="V40" s="287" t="s">
        <v>440</v>
      </c>
      <c r="W40" s="281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14300</v>
      </c>
      <c r="H41" s="135">
        <v>4597978.47</v>
      </c>
      <c r="I41" s="132">
        <v>321.54000000000002</v>
      </c>
      <c r="J41" s="133">
        <v>354.69</v>
      </c>
      <c r="K41" s="134">
        <v>682</v>
      </c>
      <c r="L41" s="135">
        <v>490569.54</v>
      </c>
      <c r="M41" s="132">
        <v>719.31</v>
      </c>
      <c r="N41" s="133">
        <v>736.3</v>
      </c>
      <c r="O41" s="134">
        <v>336</v>
      </c>
      <c r="P41" s="135">
        <v>247468.2</v>
      </c>
      <c r="Q41" s="132">
        <v>736.51</v>
      </c>
      <c r="R41" s="133">
        <v>736.3</v>
      </c>
      <c r="S41" s="134">
        <v>15318</v>
      </c>
      <c r="T41" s="277">
        <v>5336016.21</v>
      </c>
      <c r="U41" s="288">
        <v>348.35</v>
      </c>
      <c r="V41" s="283">
        <v>364.63</v>
      </c>
      <c r="W41" s="111">
        <v>1.1599999999999999</v>
      </c>
    </row>
    <row r="42" spans="1:23" x14ac:dyDescent="0.25">
      <c r="A42" s="52">
        <v>2</v>
      </c>
      <c r="B42" s="116" t="s">
        <v>77</v>
      </c>
      <c r="C42" s="118">
        <v>824</v>
      </c>
      <c r="D42" s="119">
        <v>966110.34</v>
      </c>
      <c r="E42" s="116">
        <v>1172.46</v>
      </c>
      <c r="F42" s="117">
        <v>1155.3800000000001</v>
      </c>
      <c r="G42" s="118">
        <v>13764</v>
      </c>
      <c r="H42" s="119">
        <v>6812134.4699999997</v>
      </c>
      <c r="I42" s="116">
        <v>494.92</v>
      </c>
      <c r="J42" s="117">
        <v>424.28</v>
      </c>
      <c r="K42" s="118">
        <v>6987</v>
      </c>
      <c r="L42" s="119">
        <v>4093208.87</v>
      </c>
      <c r="M42" s="116">
        <v>585.83000000000004</v>
      </c>
      <c r="N42" s="117">
        <v>479.81</v>
      </c>
      <c r="O42" s="118">
        <v>583</v>
      </c>
      <c r="P42" s="119">
        <v>428283.1</v>
      </c>
      <c r="Q42" s="116">
        <v>734.62</v>
      </c>
      <c r="R42" s="117">
        <v>736.3</v>
      </c>
      <c r="S42" s="118">
        <v>22158</v>
      </c>
      <c r="T42" s="278">
        <v>12299736.779999999</v>
      </c>
      <c r="U42" s="282">
        <v>555.09</v>
      </c>
      <c r="V42" s="284">
        <v>459.23</v>
      </c>
      <c r="W42" s="113">
        <v>1.68</v>
      </c>
    </row>
    <row r="43" spans="1:23" x14ac:dyDescent="0.25">
      <c r="A43" s="52">
        <v>3</v>
      </c>
      <c r="B43" s="116" t="s">
        <v>95</v>
      </c>
      <c r="C43" s="118">
        <v>4332</v>
      </c>
      <c r="D43" s="119">
        <v>4914352.0999999996</v>
      </c>
      <c r="E43" s="116">
        <v>1134.43</v>
      </c>
      <c r="F43" s="117">
        <v>1081.72</v>
      </c>
      <c r="G43" s="118">
        <v>13686</v>
      </c>
      <c r="H43" s="119">
        <v>7734626.8200000003</v>
      </c>
      <c r="I43" s="116">
        <v>565.15</v>
      </c>
      <c r="J43" s="117">
        <v>498.52</v>
      </c>
      <c r="K43" s="118">
        <v>5533</v>
      </c>
      <c r="L43" s="119">
        <v>3324774.69</v>
      </c>
      <c r="M43" s="116">
        <v>600.9</v>
      </c>
      <c r="N43" s="117">
        <v>490.68</v>
      </c>
      <c r="O43" s="118">
        <v>139</v>
      </c>
      <c r="P43" s="119">
        <v>101142.65</v>
      </c>
      <c r="Q43" s="116">
        <v>727.64</v>
      </c>
      <c r="R43" s="117">
        <v>736.3</v>
      </c>
      <c r="S43" s="118">
        <v>23690</v>
      </c>
      <c r="T43" s="278">
        <v>16074896.26</v>
      </c>
      <c r="U43" s="282">
        <v>678.55</v>
      </c>
      <c r="V43" s="284">
        <v>558.6</v>
      </c>
      <c r="W43" s="113">
        <v>1.8</v>
      </c>
    </row>
    <row r="44" spans="1:23" x14ac:dyDescent="0.25">
      <c r="A44" s="52">
        <v>4</v>
      </c>
      <c r="B44" s="387" t="s">
        <v>96</v>
      </c>
      <c r="C44" s="388">
        <v>37745</v>
      </c>
      <c r="D44" s="389">
        <v>36987437.729999997</v>
      </c>
      <c r="E44" s="116">
        <v>979.93</v>
      </c>
      <c r="F44" s="117">
        <v>965.6</v>
      </c>
      <c r="G44" s="118">
        <v>22198</v>
      </c>
      <c r="H44" s="119">
        <v>13890658.74</v>
      </c>
      <c r="I44" s="116">
        <v>625.76</v>
      </c>
      <c r="J44" s="117">
        <v>544.26</v>
      </c>
      <c r="K44" s="118">
        <v>7532</v>
      </c>
      <c r="L44" s="119">
        <v>4592487.83</v>
      </c>
      <c r="M44" s="116">
        <v>609.73</v>
      </c>
      <c r="N44" s="117">
        <v>496.38</v>
      </c>
      <c r="O44" s="118">
        <v>155</v>
      </c>
      <c r="P44" s="119">
        <v>112432.05</v>
      </c>
      <c r="Q44" s="116">
        <v>725.37</v>
      </c>
      <c r="R44" s="117">
        <v>736.3</v>
      </c>
      <c r="S44" s="118">
        <v>67630</v>
      </c>
      <c r="T44" s="278">
        <v>55583016.350000001</v>
      </c>
      <c r="U44" s="282">
        <v>821.87</v>
      </c>
      <c r="V44" s="284">
        <v>767.25</v>
      </c>
      <c r="W44" s="113">
        <v>5.13</v>
      </c>
    </row>
    <row r="45" spans="1:23" x14ac:dyDescent="0.25">
      <c r="A45" s="52">
        <v>5</v>
      </c>
      <c r="B45" s="116" t="s">
        <v>97</v>
      </c>
      <c r="C45" s="118">
        <v>91246</v>
      </c>
      <c r="D45" s="119">
        <v>95154667.370000005</v>
      </c>
      <c r="E45" s="116">
        <v>1042.8399999999999</v>
      </c>
      <c r="F45" s="117">
        <v>1023.68</v>
      </c>
      <c r="G45" s="118">
        <v>33144</v>
      </c>
      <c r="H45" s="119">
        <v>22287815.420000002</v>
      </c>
      <c r="I45" s="116">
        <v>672.45</v>
      </c>
      <c r="J45" s="117">
        <v>590.29</v>
      </c>
      <c r="K45" s="118">
        <v>9723</v>
      </c>
      <c r="L45" s="119">
        <v>5739200.21</v>
      </c>
      <c r="M45" s="116">
        <v>590.27</v>
      </c>
      <c r="N45" s="117">
        <v>490.91</v>
      </c>
      <c r="O45" s="118">
        <v>128</v>
      </c>
      <c r="P45" s="119">
        <v>90773.9</v>
      </c>
      <c r="Q45" s="116">
        <v>709.17</v>
      </c>
      <c r="R45" s="117">
        <v>736.3</v>
      </c>
      <c r="S45" s="118">
        <v>134241</v>
      </c>
      <c r="T45" s="278">
        <v>123272456.90000001</v>
      </c>
      <c r="U45" s="282">
        <v>918.29</v>
      </c>
      <c r="V45" s="284">
        <v>866.6</v>
      </c>
      <c r="W45" s="113">
        <v>10.18</v>
      </c>
    </row>
    <row r="46" spans="1:23" x14ac:dyDescent="0.25">
      <c r="A46" s="52">
        <v>6</v>
      </c>
      <c r="B46" s="116" t="s">
        <v>98</v>
      </c>
      <c r="C46" s="118">
        <v>152921</v>
      </c>
      <c r="D46" s="119">
        <v>150344394.16999999</v>
      </c>
      <c r="E46" s="116">
        <v>983.15</v>
      </c>
      <c r="F46" s="117">
        <v>909.06</v>
      </c>
      <c r="G46" s="118">
        <v>36950</v>
      </c>
      <c r="H46" s="119">
        <v>26765926.09</v>
      </c>
      <c r="I46" s="116">
        <v>724.38</v>
      </c>
      <c r="J46" s="117">
        <v>652.30999999999995</v>
      </c>
      <c r="K46" s="118">
        <v>9796</v>
      </c>
      <c r="L46" s="119">
        <v>5537901.0599999996</v>
      </c>
      <c r="M46" s="116">
        <v>565.32000000000005</v>
      </c>
      <c r="N46" s="117">
        <v>483.88</v>
      </c>
      <c r="O46" s="118">
        <v>1516</v>
      </c>
      <c r="P46" s="119">
        <v>553908.03</v>
      </c>
      <c r="Q46" s="116">
        <v>365.37</v>
      </c>
      <c r="R46" s="117">
        <v>387.9</v>
      </c>
      <c r="S46" s="118">
        <v>201183</v>
      </c>
      <c r="T46" s="278">
        <v>183202129.34999999</v>
      </c>
      <c r="U46" s="282">
        <v>910.62</v>
      </c>
      <c r="V46" s="284">
        <v>808.29</v>
      </c>
      <c r="W46" s="113">
        <v>15.26</v>
      </c>
    </row>
    <row r="47" spans="1:23" x14ac:dyDescent="0.25">
      <c r="A47" s="52">
        <v>7</v>
      </c>
      <c r="B47" s="116" t="s">
        <v>99</v>
      </c>
      <c r="C47" s="118">
        <v>171654</v>
      </c>
      <c r="D47" s="119">
        <v>158665501.22999999</v>
      </c>
      <c r="E47" s="116">
        <v>924.33</v>
      </c>
      <c r="F47" s="117">
        <v>778.73</v>
      </c>
      <c r="G47" s="118">
        <v>39720</v>
      </c>
      <c r="H47" s="119">
        <v>29858339.399999999</v>
      </c>
      <c r="I47" s="116">
        <v>751.72</v>
      </c>
      <c r="J47" s="117">
        <v>678.72</v>
      </c>
      <c r="K47" s="118">
        <v>8592</v>
      </c>
      <c r="L47" s="119">
        <v>4768275.28</v>
      </c>
      <c r="M47" s="116">
        <v>554.97</v>
      </c>
      <c r="N47" s="117">
        <v>488.49</v>
      </c>
      <c r="O47" s="118">
        <v>5684</v>
      </c>
      <c r="P47" s="119">
        <v>1739746.51</v>
      </c>
      <c r="Q47" s="116">
        <v>306.08</v>
      </c>
      <c r="R47" s="117">
        <v>387.9</v>
      </c>
      <c r="S47" s="118">
        <v>225650</v>
      </c>
      <c r="T47" s="278">
        <v>195031862.41999999</v>
      </c>
      <c r="U47" s="282">
        <v>864.31</v>
      </c>
      <c r="V47" s="284">
        <v>721.37</v>
      </c>
      <c r="W47" s="113">
        <v>17.11</v>
      </c>
    </row>
    <row r="48" spans="1:23" x14ac:dyDescent="0.25">
      <c r="A48" s="52">
        <v>8</v>
      </c>
      <c r="B48" s="116" t="s">
        <v>100</v>
      </c>
      <c r="C48" s="118">
        <v>155165</v>
      </c>
      <c r="D48" s="119">
        <v>132665900.81</v>
      </c>
      <c r="E48" s="116">
        <v>855</v>
      </c>
      <c r="F48" s="117">
        <v>686.82</v>
      </c>
      <c r="G48" s="118">
        <v>52533</v>
      </c>
      <c r="H48" s="119">
        <v>38939969.859999999</v>
      </c>
      <c r="I48" s="116">
        <v>741.25</v>
      </c>
      <c r="J48" s="117">
        <v>659.49</v>
      </c>
      <c r="K48" s="118">
        <v>8095</v>
      </c>
      <c r="L48" s="119">
        <v>4324947.07</v>
      </c>
      <c r="M48" s="116">
        <v>534.27</v>
      </c>
      <c r="N48" s="117">
        <v>487.91</v>
      </c>
      <c r="O48" s="118">
        <v>2034</v>
      </c>
      <c r="P48" s="119">
        <v>513182.04</v>
      </c>
      <c r="Q48" s="116">
        <v>252.3</v>
      </c>
      <c r="R48" s="117">
        <v>186.44</v>
      </c>
      <c r="S48" s="118">
        <v>217827</v>
      </c>
      <c r="T48" s="278">
        <v>176443999.78</v>
      </c>
      <c r="U48" s="282">
        <v>810.02</v>
      </c>
      <c r="V48" s="284">
        <v>659.7</v>
      </c>
      <c r="W48" s="113">
        <v>16.52</v>
      </c>
    </row>
    <row r="49" spans="1:23" x14ac:dyDescent="0.25">
      <c r="A49" s="52">
        <v>9</v>
      </c>
      <c r="B49" s="116" t="s">
        <v>101</v>
      </c>
      <c r="C49" s="118">
        <v>122106</v>
      </c>
      <c r="D49" s="119">
        <v>96615618.810000002</v>
      </c>
      <c r="E49" s="116">
        <v>791.24</v>
      </c>
      <c r="F49" s="117">
        <v>622.14</v>
      </c>
      <c r="G49" s="118">
        <v>49939</v>
      </c>
      <c r="H49" s="119">
        <v>36224000.890000001</v>
      </c>
      <c r="I49" s="116">
        <v>725.36</v>
      </c>
      <c r="J49" s="117">
        <v>626.97</v>
      </c>
      <c r="K49" s="118">
        <v>6609</v>
      </c>
      <c r="L49" s="119">
        <v>3500137.41</v>
      </c>
      <c r="M49" s="116">
        <v>529.6</v>
      </c>
      <c r="N49" s="117">
        <v>466.38</v>
      </c>
      <c r="O49" s="118">
        <v>1271</v>
      </c>
      <c r="P49" s="119">
        <v>254453.39</v>
      </c>
      <c r="Q49" s="116">
        <v>200.2</v>
      </c>
      <c r="R49" s="117">
        <v>131.15</v>
      </c>
      <c r="S49" s="118">
        <v>179925</v>
      </c>
      <c r="T49" s="278">
        <v>136594210.5</v>
      </c>
      <c r="U49" s="282">
        <v>759.17</v>
      </c>
      <c r="V49" s="284">
        <v>613</v>
      </c>
      <c r="W49" s="113">
        <v>13.65</v>
      </c>
    </row>
    <row r="50" spans="1:23" x14ac:dyDescent="0.25">
      <c r="A50" s="52">
        <v>10</v>
      </c>
      <c r="B50" s="116" t="s">
        <v>109</v>
      </c>
      <c r="C50" s="118">
        <v>95505</v>
      </c>
      <c r="D50" s="119">
        <v>71720712.049999997</v>
      </c>
      <c r="E50" s="116">
        <v>750.96</v>
      </c>
      <c r="F50" s="117">
        <v>567.95000000000005</v>
      </c>
      <c r="G50" s="118">
        <v>46030</v>
      </c>
      <c r="H50" s="119">
        <v>33253122.280000001</v>
      </c>
      <c r="I50" s="116">
        <v>722.42</v>
      </c>
      <c r="J50" s="117">
        <v>618.52</v>
      </c>
      <c r="K50" s="118">
        <v>4740</v>
      </c>
      <c r="L50" s="119">
        <v>2615610.35</v>
      </c>
      <c r="M50" s="116">
        <v>551.82000000000005</v>
      </c>
      <c r="N50" s="117">
        <v>424.74</v>
      </c>
      <c r="O50" s="118">
        <v>823</v>
      </c>
      <c r="P50" s="119">
        <v>164541.17000000001</v>
      </c>
      <c r="Q50" s="116">
        <v>199.93</v>
      </c>
      <c r="R50" s="117">
        <v>131.02000000000001</v>
      </c>
      <c r="S50" s="118">
        <v>147098</v>
      </c>
      <c r="T50" s="278">
        <v>107753985.84999999</v>
      </c>
      <c r="U50" s="282">
        <v>732.53</v>
      </c>
      <c r="V50" s="284">
        <v>570.53</v>
      </c>
      <c r="W50" s="113">
        <v>11.16</v>
      </c>
    </row>
    <row r="51" spans="1:23" x14ac:dyDescent="0.25">
      <c r="A51" s="52">
        <v>11</v>
      </c>
      <c r="B51" s="116" t="s">
        <v>110</v>
      </c>
      <c r="C51" s="118">
        <v>40565</v>
      </c>
      <c r="D51" s="119">
        <v>28755185.789999999</v>
      </c>
      <c r="E51" s="116">
        <v>708.87</v>
      </c>
      <c r="F51" s="117">
        <v>463.61</v>
      </c>
      <c r="G51" s="118">
        <v>23556</v>
      </c>
      <c r="H51" s="119">
        <v>17067284.899999999</v>
      </c>
      <c r="I51" s="116">
        <v>724.54</v>
      </c>
      <c r="J51" s="117">
        <v>610.94000000000005</v>
      </c>
      <c r="K51" s="118">
        <v>1962</v>
      </c>
      <c r="L51" s="119">
        <v>1122326.71</v>
      </c>
      <c r="M51" s="116">
        <v>572.03</v>
      </c>
      <c r="N51" s="117">
        <v>392.59</v>
      </c>
      <c r="O51" s="118">
        <v>310</v>
      </c>
      <c r="P51" s="119">
        <v>56844.45</v>
      </c>
      <c r="Q51" s="116">
        <v>183.37</v>
      </c>
      <c r="R51" s="117">
        <v>138.9</v>
      </c>
      <c r="S51" s="118">
        <v>66393</v>
      </c>
      <c r="T51" s="278">
        <v>47001641.850000001</v>
      </c>
      <c r="U51" s="282">
        <v>707.93</v>
      </c>
      <c r="V51" s="284">
        <v>510.85</v>
      </c>
      <c r="W51" s="113">
        <v>5.04</v>
      </c>
    </row>
    <row r="52" spans="1:23" ht="15.75" thickBot="1" x14ac:dyDescent="0.3">
      <c r="A52" s="291">
        <v>12</v>
      </c>
      <c r="B52" s="310" t="s">
        <v>111</v>
      </c>
      <c r="C52" s="275">
        <v>9930</v>
      </c>
      <c r="D52" s="402">
        <v>6686953.6699999999</v>
      </c>
      <c r="E52" s="276">
        <v>673.40923162134948</v>
      </c>
      <c r="F52" s="308">
        <v>414.31</v>
      </c>
      <c r="G52" s="275">
        <v>6734</v>
      </c>
      <c r="H52" s="402">
        <v>4811525.5999999996</v>
      </c>
      <c r="I52" s="276">
        <v>714.51226611226605</v>
      </c>
      <c r="J52" s="308">
        <v>579.16</v>
      </c>
      <c r="K52" s="275">
        <v>703</v>
      </c>
      <c r="L52" s="402">
        <v>401933.29</v>
      </c>
      <c r="M52" s="276">
        <v>571.74009957325745</v>
      </c>
      <c r="N52" s="308">
        <v>364.63</v>
      </c>
      <c r="O52" s="275">
        <v>71</v>
      </c>
      <c r="P52" s="402">
        <v>11663.68</v>
      </c>
      <c r="Q52" s="276">
        <v>164.27718309859156</v>
      </c>
      <c r="R52" s="308">
        <v>139.22</v>
      </c>
      <c r="S52" s="275">
        <v>17438</v>
      </c>
      <c r="T52" s="402">
        <v>11912076.24</v>
      </c>
      <c r="U52" s="276">
        <v>683.11023282486519</v>
      </c>
      <c r="V52" s="305">
        <v>498.51</v>
      </c>
      <c r="W52" s="276">
        <v>1.3225123639510341</v>
      </c>
    </row>
    <row r="53" spans="1:23" ht="16.5" thickBot="1" x14ac:dyDescent="0.3">
      <c r="A53" s="404"/>
      <c r="B53" s="405" t="s">
        <v>535</v>
      </c>
      <c r="C53" s="125">
        <v>881993</v>
      </c>
      <c r="D53" s="126">
        <v>783476834.06999981</v>
      </c>
      <c r="E53" s="127">
        <v>888.3027802601606</v>
      </c>
      <c r="F53" s="127">
        <v>755.14</v>
      </c>
      <c r="G53" s="125">
        <v>352554</v>
      </c>
      <c r="H53" s="126">
        <v>242243382.93999997</v>
      </c>
      <c r="I53" s="127">
        <v>687.11001134577953</v>
      </c>
      <c r="J53" s="127">
        <v>590.75</v>
      </c>
      <c r="K53" s="125">
        <v>70954</v>
      </c>
      <c r="L53" s="126">
        <v>40511372.310000002</v>
      </c>
      <c r="M53" s="127">
        <v>570.95262155762896</v>
      </c>
      <c r="N53" s="127">
        <v>482.88</v>
      </c>
      <c r="O53" s="125">
        <v>13050</v>
      </c>
      <c r="P53" s="126">
        <v>4274439.1700000009</v>
      </c>
      <c r="Q53" s="127">
        <v>327.54323141762461</v>
      </c>
      <c r="R53" s="127">
        <v>387.9</v>
      </c>
      <c r="S53" s="125">
        <v>1318551</v>
      </c>
      <c r="T53" s="126">
        <v>1070506028.49</v>
      </c>
      <c r="U53" s="127">
        <v>811.88063904240335</v>
      </c>
      <c r="V53" s="124">
        <v>674.29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M28" sqref="M28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6" t="s">
        <v>712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</row>
    <row r="2" spans="1:12" ht="15.75" customHeight="1" thickBot="1" x14ac:dyDescent="0.3"/>
    <row r="3" spans="1:12" ht="15.75" thickBot="1" x14ac:dyDescent="0.3">
      <c r="A3" s="460" t="s">
        <v>17</v>
      </c>
      <c r="B3" s="462" t="s">
        <v>427</v>
      </c>
      <c r="C3" s="464" t="s">
        <v>426</v>
      </c>
      <c r="D3" s="456" t="s">
        <v>5</v>
      </c>
      <c r="E3" s="457"/>
      <c r="F3" s="456" t="s">
        <v>6</v>
      </c>
      <c r="G3" s="457"/>
      <c r="H3" s="456" t="s">
        <v>45</v>
      </c>
      <c r="I3" s="457"/>
      <c r="J3" s="456" t="s">
        <v>8</v>
      </c>
      <c r="K3" s="457"/>
      <c r="L3" s="458" t="s">
        <v>499</v>
      </c>
    </row>
    <row r="4" spans="1:12" ht="15.75" thickBot="1" x14ac:dyDescent="0.3">
      <c r="A4" s="461"/>
      <c r="B4" s="463"/>
      <c r="C4" s="465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9"/>
    </row>
    <row r="5" spans="1:12" x14ac:dyDescent="0.25">
      <c r="A5" s="361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6">
        <v>14</v>
      </c>
      <c r="G5" s="93">
        <v>5215.71</v>
      </c>
      <c r="H5" s="139" t="s">
        <v>438</v>
      </c>
      <c r="I5" s="93" t="s">
        <v>438</v>
      </c>
      <c r="J5" s="139" t="s">
        <v>438</v>
      </c>
      <c r="K5" s="139" t="s">
        <v>438</v>
      </c>
      <c r="L5" s="374">
        <v>14</v>
      </c>
    </row>
    <row r="6" spans="1:12" x14ac:dyDescent="0.25">
      <c r="A6" s="362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5</v>
      </c>
      <c r="G6" s="22">
        <v>1198.8800000000001</v>
      </c>
      <c r="H6" s="7" t="s">
        <v>438</v>
      </c>
      <c r="I6" s="22" t="s">
        <v>438</v>
      </c>
      <c r="J6" s="7" t="s">
        <v>438</v>
      </c>
      <c r="K6" s="7" t="s">
        <v>438</v>
      </c>
      <c r="L6" s="370">
        <v>5</v>
      </c>
    </row>
    <row r="7" spans="1:12" x14ac:dyDescent="0.25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5</v>
      </c>
      <c r="G7" s="7">
        <v>286.32</v>
      </c>
      <c r="H7" s="7" t="s">
        <v>438</v>
      </c>
      <c r="I7" s="7" t="s">
        <v>438</v>
      </c>
      <c r="J7" s="7" t="s">
        <v>438</v>
      </c>
      <c r="K7" s="7" t="s">
        <v>438</v>
      </c>
      <c r="L7" s="370">
        <v>5</v>
      </c>
    </row>
    <row r="8" spans="1:12" ht="15.75" thickBot="1" x14ac:dyDescent="0.3">
      <c r="A8" s="368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1</v>
      </c>
      <c r="G8" s="96">
        <v>5.77</v>
      </c>
      <c r="H8" s="96" t="s">
        <v>438</v>
      </c>
      <c r="I8" s="96" t="s">
        <v>438</v>
      </c>
      <c r="J8" s="96" t="s">
        <v>438</v>
      </c>
      <c r="K8" s="96" t="s">
        <v>438</v>
      </c>
      <c r="L8" s="375">
        <v>1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N25" sqref="N25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6" t="s">
        <v>713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</row>
    <row r="2" spans="1:12" ht="15.75" thickBot="1" x14ac:dyDescent="0.3"/>
    <row r="3" spans="1:12" ht="22.5" customHeight="1" thickBot="1" x14ac:dyDescent="0.3">
      <c r="A3" s="460" t="s">
        <v>17</v>
      </c>
      <c r="B3" s="462" t="s">
        <v>427</v>
      </c>
      <c r="C3" s="464" t="s">
        <v>426</v>
      </c>
      <c r="D3" s="456" t="s">
        <v>5</v>
      </c>
      <c r="E3" s="457"/>
      <c r="F3" s="456" t="s">
        <v>6</v>
      </c>
      <c r="G3" s="457"/>
      <c r="H3" s="456" t="s">
        <v>45</v>
      </c>
      <c r="I3" s="457"/>
      <c r="J3" s="456" t="s">
        <v>8</v>
      </c>
      <c r="K3" s="457"/>
      <c r="L3" s="458" t="s">
        <v>499</v>
      </c>
    </row>
    <row r="4" spans="1:12" ht="24" customHeight="1" thickBot="1" x14ac:dyDescent="0.3">
      <c r="A4" s="461"/>
      <c r="B4" s="463"/>
      <c r="C4" s="465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9"/>
    </row>
    <row r="5" spans="1:12" x14ac:dyDescent="0.25">
      <c r="A5" s="86">
        <v>1</v>
      </c>
      <c r="B5" s="363" t="s">
        <v>508</v>
      </c>
      <c r="C5" s="390" t="s">
        <v>509</v>
      </c>
      <c r="D5" s="202">
        <v>8453</v>
      </c>
      <c r="E5" s="203">
        <v>5172471.51</v>
      </c>
      <c r="F5" s="391">
        <v>3285</v>
      </c>
      <c r="G5" s="203">
        <v>1651734.36</v>
      </c>
      <c r="H5" s="202">
        <v>1481</v>
      </c>
      <c r="I5" s="203">
        <v>908915.49</v>
      </c>
      <c r="J5" s="140">
        <v>571</v>
      </c>
      <c r="K5" s="203">
        <v>714390.67</v>
      </c>
      <c r="L5" s="364">
        <v>13790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529</v>
      </c>
      <c r="E6" s="18">
        <v>529254.05000000005</v>
      </c>
      <c r="F6" s="87">
        <v>346</v>
      </c>
      <c r="G6" s="18">
        <v>208521.58</v>
      </c>
      <c r="H6" s="17">
        <v>42</v>
      </c>
      <c r="I6" s="18">
        <v>26604.07</v>
      </c>
      <c r="J6" s="58">
        <v>2</v>
      </c>
      <c r="K6" s="18">
        <v>400</v>
      </c>
      <c r="L6" s="137">
        <v>919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183</v>
      </c>
      <c r="E7" s="18">
        <v>66655.509999999995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79</v>
      </c>
      <c r="K7" s="18">
        <v>49278.5</v>
      </c>
      <c r="L7" s="137">
        <v>262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7</v>
      </c>
      <c r="E8" s="18">
        <v>6441.86</v>
      </c>
      <c r="F8" s="87">
        <v>5</v>
      </c>
      <c r="G8" s="18">
        <v>3514.13</v>
      </c>
      <c r="H8" s="17">
        <v>2</v>
      </c>
      <c r="I8" s="18">
        <v>1614.3</v>
      </c>
      <c r="J8" s="58" t="s">
        <v>438</v>
      </c>
      <c r="K8" s="18" t="s">
        <v>438</v>
      </c>
      <c r="L8" s="137">
        <v>14</v>
      </c>
    </row>
    <row r="9" spans="1:12" x14ac:dyDescent="0.25">
      <c r="A9" s="52">
        <v>5</v>
      </c>
      <c r="B9" s="78" t="s">
        <v>411</v>
      </c>
      <c r="C9" s="79" t="s">
        <v>386</v>
      </c>
      <c r="D9" s="17">
        <v>1</v>
      </c>
      <c r="E9" s="18">
        <v>1006.91</v>
      </c>
      <c r="F9" s="87" t="s">
        <v>438</v>
      </c>
      <c r="G9" s="18" t="s">
        <v>438</v>
      </c>
      <c r="H9" s="17" t="s">
        <v>438</v>
      </c>
      <c r="I9" s="18" t="s">
        <v>438</v>
      </c>
      <c r="J9" s="17" t="s">
        <v>438</v>
      </c>
      <c r="K9" s="18" t="s">
        <v>438</v>
      </c>
      <c r="L9" s="137">
        <v>1</v>
      </c>
    </row>
    <row r="10" spans="1:12" x14ac:dyDescent="0.25">
      <c r="A10" s="52">
        <v>6</v>
      </c>
      <c r="B10" s="78" t="s">
        <v>412</v>
      </c>
      <c r="C10" s="79" t="s">
        <v>389</v>
      </c>
      <c r="D10" s="17" t="s">
        <v>438</v>
      </c>
      <c r="E10" s="18" t="s">
        <v>438</v>
      </c>
      <c r="F10" s="87">
        <v>1</v>
      </c>
      <c r="G10" s="18">
        <v>730.33</v>
      </c>
      <c r="H10" s="17" t="s">
        <v>438</v>
      </c>
      <c r="I10" s="18" t="s">
        <v>438</v>
      </c>
      <c r="J10" s="17" t="s">
        <v>438</v>
      </c>
      <c r="K10" s="18" t="s">
        <v>438</v>
      </c>
      <c r="L10" s="137">
        <v>1</v>
      </c>
    </row>
    <row r="11" spans="1:12" x14ac:dyDescent="0.25">
      <c r="A11" s="52">
        <v>7</v>
      </c>
      <c r="B11" s="7" t="s">
        <v>408</v>
      </c>
      <c r="C11" s="7" t="s">
        <v>563</v>
      </c>
      <c r="D11" s="6">
        <v>3728</v>
      </c>
      <c r="E11" s="6">
        <v>649021.37</v>
      </c>
      <c r="F11" s="6">
        <v>1723</v>
      </c>
      <c r="G11" s="7">
        <v>184993.74</v>
      </c>
      <c r="H11" s="7">
        <v>400</v>
      </c>
      <c r="I11" s="7">
        <v>58703.11</v>
      </c>
      <c r="J11" s="7" t="s">
        <v>438</v>
      </c>
      <c r="K11" s="7" t="s">
        <v>438</v>
      </c>
      <c r="L11" s="258">
        <v>5851</v>
      </c>
    </row>
    <row r="12" spans="1:12" ht="15.75" thickBot="1" x14ac:dyDescent="0.3">
      <c r="A12" s="392">
        <v>8</v>
      </c>
      <c r="B12" s="393" t="s">
        <v>298</v>
      </c>
      <c r="C12" s="393" t="s">
        <v>498</v>
      </c>
      <c r="D12" s="394">
        <v>1045</v>
      </c>
      <c r="E12" s="395">
        <v>96291.86</v>
      </c>
      <c r="F12" s="394">
        <v>448</v>
      </c>
      <c r="G12" s="395">
        <v>29832.43</v>
      </c>
      <c r="H12" s="394" t="s">
        <v>438</v>
      </c>
      <c r="I12" s="395" t="s">
        <v>438</v>
      </c>
      <c r="J12" s="394" t="s">
        <v>438</v>
      </c>
      <c r="K12" s="395" t="s">
        <v>438</v>
      </c>
      <c r="L12" s="396">
        <v>1493</v>
      </c>
    </row>
    <row r="13" spans="1:12" x14ac:dyDescent="0.25">
      <c r="A13" s="344"/>
      <c r="B13" s="344"/>
      <c r="C13" s="344"/>
      <c r="D13" s="345"/>
      <c r="E13" s="346"/>
      <c r="F13" s="345"/>
      <c r="G13" s="346"/>
      <c r="H13" s="345"/>
      <c r="I13" s="346"/>
      <c r="J13" s="345"/>
      <c r="K13" s="346"/>
      <c r="L13" s="345"/>
    </row>
    <row r="14" spans="1:12" x14ac:dyDescent="0.25">
      <c r="A14" s="344"/>
      <c r="B14" s="344"/>
      <c r="C14" s="344"/>
      <c r="D14" s="345"/>
      <c r="E14" s="346"/>
      <c r="F14" s="345"/>
      <c r="G14" s="346"/>
      <c r="H14" s="345"/>
      <c r="I14" s="346"/>
      <c r="J14" s="345"/>
      <c r="K14" s="346"/>
      <c r="L14" s="345"/>
    </row>
    <row r="15" spans="1:12" x14ac:dyDescent="0.25">
      <c r="A15" s="344"/>
      <c r="B15" s="344"/>
      <c r="C15" s="344"/>
      <c r="D15" s="345"/>
      <c r="E15" s="346"/>
      <c r="F15" s="345"/>
      <c r="G15" s="346"/>
      <c r="H15" s="345"/>
      <c r="I15" s="346"/>
      <c r="J15" s="345"/>
      <c r="K15" s="346"/>
      <c r="L15" s="345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D12" sqref="D12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6" t="s">
        <v>711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</row>
    <row r="2" spans="1:18" ht="15.75" thickBot="1" x14ac:dyDescent="0.3"/>
    <row r="3" spans="1:18" ht="16.5" customHeight="1" thickBot="1" x14ac:dyDescent="0.3">
      <c r="A3" s="452" t="s">
        <v>17</v>
      </c>
      <c r="B3" s="452" t="s">
        <v>426</v>
      </c>
      <c r="C3" s="449" t="s">
        <v>5</v>
      </c>
      <c r="D3" s="450"/>
      <c r="E3" s="451"/>
      <c r="F3" s="449" t="s">
        <v>6</v>
      </c>
      <c r="G3" s="450"/>
      <c r="H3" s="451"/>
      <c r="I3" s="449" t="s">
        <v>45</v>
      </c>
      <c r="J3" s="450"/>
      <c r="K3" s="451"/>
      <c r="L3" s="449" t="s">
        <v>8</v>
      </c>
      <c r="M3" s="450"/>
      <c r="N3" s="451"/>
      <c r="O3" s="454" t="s">
        <v>499</v>
      </c>
      <c r="P3" s="454" t="s">
        <v>581</v>
      </c>
      <c r="Q3" s="454" t="s">
        <v>582</v>
      </c>
      <c r="R3" s="454" t="s">
        <v>589</v>
      </c>
    </row>
    <row r="4" spans="1:18" ht="63.75" thickBot="1" x14ac:dyDescent="0.3">
      <c r="A4" s="453"/>
      <c r="B4" s="453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5"/>
      <c r="P4" s="455"/>
      <c r="Q4" s="455"/>
      <c r="R4" s="455"/>
    </row>
    <row r="5" spans="1:18" x14ac:dyDescent="0.25">
      <c r="A5" s="186">
        <v>1</v>
      </c>
      <c r="B5" s="139" t="s">
        <v>509</v>
      </c>
      <c r="C5" s="139">
        <v>1504</v>
      </c>
      <c r="D5" s="93">
        <v>2381909.4</v>
      </c>
      <c r="E5" s="93">
        <v>1432834.46</v>
      </c>
      <c r="F5" s="139">
        <v>249</v>
      </c>
      <c r="G5" s="93">
        <v>272962.90000000002</v>
      </c>
      <c r="H5" s="93">
        <v>154616.35</v>
      </c>
      <c r="I5" s="139">
        <v>1253</v>
      </c>
      <c r="J5" s="93">
        <v>420712.28</v>
      </c>
      <c r="K5" s="93">
        <v>710287.06</v>
      </c>
      <c r="L5" s="139">
        <v>5</v>
      </c>
      <c r="M5" s="93">
        <v>25457.25</v>
      </c>
      <c r="N5" s="93">
        <v>3916.5</v>
      </c>
      <c r="O5" s="246">
        <v>3011</v>
      </c>
      <c r="P5" s="93">
        <v>3101041.83</v>
      </c>
      <c r="Q5" s="93">
        <v>2301654.37</v>
      </c>
      <c r="R5" s="94">
        <v>764.42</v>
      </c>
    </row>
    <row r="6" spans="1:18" x14ac:dyDescent="0.25">
      <c r="A6" s="187">
        <v>2</v>
      </c>
      <c r="B6" s="7" t="s">
        <v>424</v>
      </c>
      <c r="C6" s="7">
        <v>280</v>
      </c>
      <c r="D6" s="22">
        <v>1132714.23</v>
      </c>
      <c r="E6" s="22">
        <v>399039.29</v>
      </c>
      <c r="F6" s="7">
        <v>84</v>
      </c>
      <c r="G6" s="22">
        <v>117560.79</v>
      </c>
      <c r="H6" s="22">
        <v>43786.28</v>
      </c>
      <c r="I6" s="7">
        <v>26</v>
      </c>
      <c r="J6" s="22">
        <v>110867.22</v>
      </c>
      <c r="K6" s="7">
        <v>27072.28</v>
      </c>
      <c r="L6" s="7" t="s">
        <v>438</v>
      </c>
      <c r="M6" s="22" t="s">
        <v>438</v>
      </c>
      <c r="N6" s="7" t="s">
        <v>438</v>
      </c>
      <c r="O6" s="6">
        <v>390</v>
      </c>
      <c r="P6" s="22">
        <v>1361142.24</v>
      </c>
      <c r="Q6" s="22">
        <v>469897.85</v>
      </c>
      <c r="R6" s="95">
        <v>1204.8699999999999</v>
      </c>
    </row>
    <row r="7" spans="1:18" ht="15.75" thickBot="1" x14ac:dyDescent="0.3">
      <c r="A7" s="201">
        <v>3</v>
      </c>
      <c r="B7" s="96" t="s">
        <v>563</v>
      </c>
      <c r="C7" s="96">
        <v>850</v>
      </c>
      <c r="D7" s="231" t="s">
        <v>438</v>
      </c>
      <c r="E7" s="231">
        <v>278037.63</v>
      </c>
      <c r="F7" s="96">
        <v>32</v>
      </c>
      <c r="G7" s="231" t="s">
        <v>438</v>
      </c>
      <c r="H7" s="231">
        <v>4724.2700000000004</v>
      </c>
      <c r="I7" s="96">
        <v>41</v>
      </c>
      <c r="J7" s="231" t="s">
        <v>438</v>
      </c>
      <c r="K7" s="231">
        <v>12888.36</v>
      </c>
      <c r="L7" s="96" t="s">
        <v>438</v>
      </c>
      <c r="M7" s="96" t="s">
        <v>438</v>
      </c>
      <c r="N7" s="96" t="s">
        <v>438</v>
      </c>
      <c r="O7" s="198">
        <v>923</v>
      </c>
      <c r="P7" s="231" t="s">
        <v>438</v>
      </c>
      <c r="Q7" s="231">
        <v>295650.26</v>
      </c>
      <c r="R7" s="97">
        <v>320.31</v>
      </c>
    </row>
    <row r="8" spans="1:18" x14ac:dyDescent="0.25">
      <c r="B8" s="477" t="s">
        <v>10</v>
      </c>
      <c r="C8">
        <f>SUM(C5:C7)</f>
        <v>2634</v>
      </c>
      <c r="D8" s="9">
        <f>SUM(D5:D7)</f>
        <v>3514623.63</v>
      </c>
      <c r="E8" s="9">
        <f>SUM(E5:E7)</f>
        <v>2109911.38</v>
      </c>
      <c r="F8">
        <f t="shared" ref="F8:R8" si="0">SUM(F5:F7)</f>
        <v>365</v>
      </c>
      <c r="G8" s="9">
        <f t="shared" si="0"/>
        <v>390523.69</v>
      </c>
      <c r="H8" s="9">
        <f t="shared" si="0"/>
        <v>203126.9</v>
      </c>
      <c r="I8">
        <f t="shared" si="0"/>
        <v>1320</v>
      </c>
      <c r="J8" s="9">
        <f t="shared" si="0"/>
        <v>531579.5</v>
      </c>
      <c r="K8" s="9">
        <f t="shared" si="0"/>
        <v>750247.70000000007</v>
      </c>
      <c r="L8">
        <f t="shared" si="0"/>
        <v>5</v>
      </c>
      <c r="M8" s="9">
        <f t="shared" si="0"/>
        <v>25457.25</v>
      </c>
      <c r="N8" s="9">
        <f t="shared" si="0"/>
        <v>3916.5</v>
      </c>
      <c r="O8">
        <f t="shared" si="0"/>
        <v>4324</v>
      </c>
      <c r="P8" s="9">
        <f t="shared" si="0"/>
        <v>4462184.07</v>
      </c>
      <c r="Q8" s="9">
        <f t="shared" si="0"/>
        <v>3067202.4800000004</v>
      </c>
      <c r="R8">
        <f t="shared" si="0"/>
        <v>2289.6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J17" sqref="J17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6" t="s">
        <v>710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</row>
    <row r="2" spans="1:18" ht="15.75" thickBot="1" x14ac:dyDescent="0.3"/>
    <row r="3" spans="1:18" ht="16.5" customHeight="1" thickBot="1" x14ac:dyDescent="0.3">
      <c r="A3" s="452" t="s">
        <v>17</v>
      </c>
      <c r="B3" s="452" t="s">
        <v>426</v>
      </c>
      <c r="C3" s="449" t="s">
        <v>5</v>
      </c>
      <c r="D3" s="450"/>
      <c r="E3" s="451"/>
      <c r="F3" s="449" t="s">
        <v>6</v>
      </c>
      <c r="G3" s="450"/>
      <c r="H3" s="451"/>
      <c r="I3" s="449" t="s">
        <v>45</v>
      </c>
      <c r="J3" s="450"/>
      <c r="K3" s="451"/>
      <c r="L3" s="449" t="s">
        <v>8</v>
      </c>
      <c r="M3" s="450"/>
      <c r="N3" s="451"/>
      <c r="O3" s="454" t="s">
        <v>499</v>
      </c>
      <c r="P3" s="454" t="s">
        <v>581</v>
      </c>
      <c r="Q3" s="454" t="s">
        <v>582</v>
      </c>
      <c r="R3" s="454" t="s">
        <v>589</v>
      </c>
    </row>
    <row r="4" spans="1:18" ht="48" thickBot="1" x14ac:dyDescent="0.3">
      <c r="A4" s="453"/>
      <c r="B4" s="453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5"/>
      <c r="P4" s="455"/>
      <c r="Q4" s="455"/>
      <c r="R4" s="455"/>
    </row>
    <row r="5" spans="1:18" x14ac:dyDescent="0.25">
      <c r="A5" s="361">
        <v>1</v>
      </c>
      <c r="B5" s="139" t="s">
        <v>509</v>
      </c>
      <c r="C5" s="246">
        <v>97</v>
      </c>
      <c r="D5" s="93">
        <v>318786.42</v>
      </c>
      <c r="E5" s="93">
        <v>53858.45</v>
      </c>
      <c r="F5" s="139">
        <v>30</v>
      </c>
      <c r="G5" s="93">
        <v>75882.94</v>
      </c>
      <c r="H5" s="93">
        <v>6355.82</v>
      </c>
      <c r="I5" s="139">
        <v>10</v>
      </c>
      <c r="J5" s="93">
        <v>24229.119999999999</v>
      </c>
      <c r="K5" s="93">
        <v>3536.41</v>
      </c>
      <c r="L5" s="139" t="s">
        <v>438</v>
      </c>
      <c r="M5" s="93" t="s">
        <v>438</v>
      </c>
      <c r="N5" s="93" t="s">
        <v>438</v>
      </c>
      <c r="O5" s="246">
        <v>137</v>
      </c>
      <c r="P5" s="93">
        <v>418898.48</v>
      </c>
      <c r="Q5" s="93">
        <v>63750.68</v>
      </c>
      <c r="R5" s="94">
        <v>465.33</v>
      </c>
    </row>
    <row r="6" spans="1:18" ht="15.75" thickBot="1" x14ac:dyDescent="0.3">
      <c r="A6" s="373">
        <v>2</v>
      </c>
      <c r="B6" s="96" t="s">
        <v>563</v>
      </c>
      <c r="C6" s="198" t="s">
        <v>438</v>
      </c>
      <c r="D6" s="231" t="s">
        <v>438</v>
      </c>
      <c r="E6" s="231" t="s">
        <v>438</v>
      </c>
      <c r="F6" s="96">
        <v>2</v>
      </c>
      <c r="G6" s="231" t="s">
        <v>438</v>
      </c>
      <c r="H6" s="231">
        <v>182.19</v>
      </c>
      <c r="I6" s="96" t="s">
        <v>438</v>
      </c>
      <c r="J6" s="231" t="s">
        <v>438</v>
      </c>
      <c r="K6" s="231" t="s">
        <v>438</v>
      </c>
      <c r="L6" s="96" t="s">
        <v>438</v>
      </c>
      <c r="M6" s="231" t="s">
        <v>438</v>
      </c>
      <c r="N6" s="231" t="s">
        <v>438</v>
      </c>
      <c r="O6" s="198">
        <v>2</v>
      </c>
      <c r="P6" s="231" t="s">
        <v>438</v>
      </c>
      <c r="Q6" s="231">
        <v>182.19</v>
      </c>
      <c r="R6" s="97">
        <v>91.1</v>
      </c>
    </row>
    <row r="7" spans="1:18" x14ac:dyDescent="0.25">
      <c r="B7" t="s">
        <v>10</v>
      </c>
      <c r="C7" s="8">
        <f>SUM(C5:C6)</f>
        <v>97</v>
      </c>
      <c r="D7" s="9">
        <f>SUM(D5:D6)</f>
        <v>318786.42</v>
      </c>
      <c r="E7" s="9">
        <f>SUM(E5:E6)</f>
        <v>53858.45</v>
      </c>
      <c r="F7" s="8">
        <f t="shared" ref="F7:R7" si="0">SUM(F5:F6)</f>
        <v>32</v>
      </c>
      <c r="G7" s="9">
        <f t="shared" si="0"/>
        <v>75882.94</v>
      </c>
      <c r="H7" s="9">
        <f t="shared" si="0"/>
        <v>6538.0099999999993</v>
      </c>
      <c r="I7" s="8">
        <f t="shared" si="0"/>
        <v>10</v>
      </c>
      <c r="J7" s="9">
        <f t="shared" si="0"/>
        <v>24229.119999999999</v>
      </c>
      <c r="K7" s="9">
        <f t="shared" si="0"/>
        <v>3536.41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139</v>
      </c>
      <c r="P7" s="9">
        <f t="shared" si="0"/>
        <v>418898.48</v>
      </c>
      <c r="Q7" s="9">
        <f t="shared" si="0"/>
        <v>63932.87</v>
      </c>
      <c r="R7" s="8">
        <f t="shared" si="0"/>
        <v>556.42999999999995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O52"/>
  <sheetViews>
    <sheetView workbookViewId="0">
      <selection activeCell="D35" sqref="D35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5" s="2" customFormat="1" ht="15.75" x14ac:dyDescent="0.25">
      <c r="A1" s="406" t="s">
        <v>686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5" x14ac:dyDescent="0.25">
      <c r="A2" s="39"/>
    </row>
    <row r="3" spans="1:15" s="42" customFormat="1" ht="15" customHeight="1" x14ac:dyDescent="0.25">
      <c r="A3" s="410" t="s">
        <v>18</v>
      </c>
      <c r="B3" s="407" t="s">
        <v>5</v>
      </c>
      <c r="C3" s="408"/>
      <c r="D3" s="409"/>
      <c r="E3" s="407" t="s">
        <v>6</v>
      </c>
      <c r="F3" s="409"/>
      <c r="G3" s="62"/>
      <c r="H3" s="407" t="s">
        <v>19</v>
      </c>
      <c r="I3" s="408"/>
      <c r="J3" s="409"/>
      <c r="K3" s="407" t="s">
        <v>20</v>
      </c>
      <c r="L3" s="408"/>
      <c r="M3" s="409"/>
    </row>
    <row r="4" spans="1:15" s="42" customFormat="1" ht="15.75" x14ac:dyDescent="0.25">
      <c r="A4" s="411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5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25">
      <c r="A6" s="16" t="s">
        <v>443</v>
      </c>
      <c r="B6" s="26">
        <v>365846</v>
      </c>
      <c r="C6" s="54">
        <v>365.11</v>
      </c>
      <c r="D6" s="225">
        <v>412.05</v>
      </c>
      <c r="E6" s="182">
        <v>338271</v>
      </c>
      <c r="F6" s="225">
        <v>373.4</v>
      </c>
      <c r="G6" s="225">
        <v>413.75</v>
      </c>
      <c r="H6" s="182">
        <v>95029</v>
      </c>
      <c r="I6" s="225">
        <v>396.4</v>
      </c>
      <c r="J6" s="225">
        <v>393.59</v>
      </c>
      <c r="K6" s="182">
        <v>2825</v>
      </c>
      <c r="L6" s="225">
        <v>235.09</v>
      </c>
      <c r="M6" s="225">
        <v>200</v>
      </c>
    </row>
    <row r="7" spans="1:15" x14ac:dyDescent="0.25">
      <c r="A7" s="16" t="s">
        <v>444</v>
      </c>
      <c r="B7" s="26">
        <v>821226</v>
      </c>
      <c r="C7" s="54">
        <v>695.22</v>
      </c>
      <c r="D7" s="225">
        <v>661.41</v>
      </c>
      <c r="E7" s="182">
        <v>232976</v>
      </c>
      <c r="F7" s="225">
        <v>717.65</v>
      </c>
      <c r="G7" s="225">
        <v>709</v>
      </c>
      <c r="H7" s="182">
        <v>96091</v>
      </c>
      <c r="I7" s="225">
        <v>680.4</v>
      </c>
      <c r="J7" s="225">
        <v>660.98</v>
      </c>
      <c r="K7" s="182">
        <v>19160</v>
      </c>
      <c r="L7" s="225">
        <v>783.56</v>
      </c>
      <c r="M7" s="225">
        <v>783.3</v>
      </c>
    </row>
    <row r="8" spans="1:15" x14ac:dyDescent="0.25">
      <c r="A8" s="16" t="s">
        <v>445</v>
      </c>
      <c r="B8" s="26">
        <v>541702</v>
      </c>
      <c r="C8" s="54">
        <v>1223.26</v>
      </c>
      <c r="D8" s="225">
        <v>1215.71</v>
      </c>
      <c r="E8" s="182">
        <v>54021</v>
      </c>
      <c r="F8" s="225">
        <v>1158.1400000000001</v>
      </c>
      <c r="G8" s="225">
        <v>1133.1500000000001</v>
      </c>
      <c r="H8" s="182">
        <v>19746</v>
      </c>
      <c r="I8" s="225">
        <v>1165.3499999999999</v>
      </c>
      <c r="J8" s="225">
        <v>1162.2</v>
      </c>
      <c r="K8" s="182">
        <v>2</v>
      </c>
      <c r="L8" s="225">
        <v>1330.04</v>
      </c>
      <c r="M8" s="225">
        <v>1330.04</v>
      </c>
    </row>
    <row r="9" spans="1:15" x14ac:dyDescent="0.25">
      <c r="A9" s="16" t="s">
        <v>446</v>
      </c>
      <c r="B9" s="26">
        <v>116639</v>
      </c>
      <c r="C9" s="54">
        <v>1684.1</v>
      </c>
      <c r="D9" s="225">
        <v>1657.63</v>
      </c>
      <c r="E9" s="182">
        <v>3213</v>
      </c>
      <c r="F9" s="225">
        <v>1652.72</v>
      </c>
      <c r="G9" s="225">
        <v>1615.01</v>
      </c>
      <c r="H9" s="182">
        <v>2595</v>
      </c>
      <c r="I9" s="225">
        <v>1686.12</v>
      </c>
      <c r="J9" s="225">
        <v>1659.59</v>
      </c>
      <c r="K9" s="182">
        <v>0</v>
      </c>
      <c r="L9" s="225">
        <v>0</v>
      </c>
      <c r="M9" s="225" t="s">
        <v>438</v>
      </c>
    </row>
    <row r="10" spans="1:15" x14ac:dyDescent="0.25">
      <c r="A10" s="16" t="s">
        <v>447</v>
      </c>
      <c r="B10" s="26">
        <v>28681</v>
      </c>
      <c r="C10" s="54">
        <v>2199.41</v>
      </c>
      <c r="D10" s="225">
        <v>2185.66</v>
      </c>
      <c r="E10" s="182">
        <v>605</v>
      </c>
      <c r="F10" s="225">
        <v>2205.88</v>
      </c>
      <c r="G10" s="225">
        <v>2182.8000000000002</v>
      </c>
      <c r="H10" s="182">
        <v>449</v>
      </c>
      <c r="I10" s="225">
        <v>2172.3200000000002</v>
      </c>
      <c r="J10" s="225">
        <v>2133.62</v>
      </c>
      <c r="K10" s="182">
        <v>0</v>
      </c>
      <c r="L10" s="225">
        <v>0</v>
      </c>
      <c r="M10" s="225" t="s">
        <v>438</v>
      </c>
    </row>
    <row r="11" spans="1:15" ht="15" customHeight="1" x14ac:dyDescent="0.25">
      <c r="A11" s="16" t="s">
        <v>448</v>
      </c>
      <c r="B11" s="26">
        <v>14519</v>
      </c>
      <c r="C11" s="54">
        <v>3095.85</v>
      </c>
      <c r="D11" s="225">
        <v>2890.49</v>
      </c>
      <c r="E11" s="182">
        <v>454</v>
      </c>
      <c r="F11" s="225">
        <v>3066.07</v>
      </c>
      <c r="G11" s="225">
        <v>2984.81</v>
      </c>
      <c r="H11" s="182">
        <v>130</v>
      </c>
      <c r="I11" s="225">
        <v>3050.87</v>
      </c>
      <c r="J11" s="225">
        <v>2750.52</v>
      </c>
      <c r="K11" s="182">
        <v>0</v>
      </c>
      <c r="L11" s="225">
        <v>0</v>
      </c>
      <c r="M11" s="225" t="s">
        <v>438</v>
      </c>
    </row>
    <row r="12" spans="1:15" s="38" customFormat="1" ht="15.75" x14ac:dyDescent="0.25">
      <c r="A12" s="70" t="s">
        <v>26</v>
      </c>
      <c r="B12" s="53">
        <f>SUM(B6:B11)</f>
        <v>1888613</v>
      </c>
      <c r="C12" s="71"/>
      <c r="D12" s="71"/>
      <c r="E12" s="53">
        <f>SUM(E6:E11)</f>
        <v>629540</v>
      </c>
      <c r="F12" s="71"/>
      <c r="G12" s="71"/>
      <c r="H12" s="53">
        <f>SUM(H6:H11)</f>
        <v>214040</v>
      </c>
      <c r="I12" s="71"/>
      <c r="J12" s="71"/>
      <c r="K12" s="53">
        <f>SUM(K6:K11)</f>
        <v>21987</v>
      </c>
      <c r="L12" s="71"/>
      <c r="M12" s="71"/>
      <c r="N12" s="44"/>
    </row>
    <row r="13" spans="1:15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O13" s="8"/>
    </row>
    <row r="14" spans="1:15" x14ac:dyDescent="0.25">
      <c r="A14" s="16" t="s">
        <v>449</v>
      </c>
      <c r="B14" s="26">
        <v>58437</v>
      </c>
      <c r="C14" s="54">
        <v>73.14</v>
      </c>
      <c r="D14" s="54">
        <v>79.14</v>
      </c>
      <c r="E14" s="26">
        <v>112645</v>
      </c>
      <c r="F14" s="54">
        <v>69.81</v>
      </c>
      <c r="G14" s="54">
        <v>74.760000000000005</v>
      </c>
      <c r="H14" s="26">
        <v>19899</v>
      </c>
      <c r="I14" s="54">
        <v>63.67</v>
      </c>
      <c r="J14" s="54">
        <v>66.78</v>
      </c>
      <c r="K14" s="26">
        <v>0</v>
      </c>
      <c r="L14" s="54">
        <v>0</v>
      </c>
      <c r="M14" s="54" t="s">
        <v>438</v>
      </c>
      <c r="N14" s="11"/>
    </row>
    <row r="15" spans="1:15" ht="15" customHeight="1" x14ac:dyDescent="0.25">
      <c r="A15" s="16" t="s">
        <v>450</v>
      </c>
      <c r="B15" s="26">
        <v>400411</v>
      </c>
      <c r="C15" s="54">
        <v>162.81</v>
      </c>
      <c r="D15" s="54">
        <v>170.64</v>
      </c>
      <c r="E15" s="26">
        <v>142216</v>
      </c>
      <c r="F15" s="54">
        <v>146.97999999999999</v>
      </c>
      <c r="G15" s="54">
        <v>144.76</v>
      </c>
      <c r="H15" s="26">
        <v>37585</v>
      </c>
      <c r="I15" s="54">
        <v>147.72999999999999</v>
      </c>
      <c r="J15" s="54">
        <v>147.25</v>
      </c>
      <c r="K15" s="26">
        <v>1</v>
      </c>
      <c r="L15" s="54">
        <v>143.53</v>
      </c>
      <c r="M15" s="54">
        <v>143.53</v>
      </c>
      <c r="N15" s="11"/>
    </row>
    <row r="16" spans="1:15" ht="15" customHeight="1" x14ac:dyDescent="0.25">
      <c r="A16" s="16" t="s">
        <v>451</v>
      </c>
      <c r="B16" s="26">
        <v>312733</v>
      </c>
      <c r="C16" s="54">
        <v>238.03</v>
      </c>
      <c r="D16" s="54">
        <v>235.76</v>
      </c>
      <c r="E16" s="26">
        <v>21158</v>
      </c>
      <c r="F16" s="54">
        <v>233.69</v>
      </c>
      <c r="G16" s="54">
        <v>229.59</v>
      </c>
      <c r="H16" s="26">
        <v>9680</v>
      </c>
      <c r="I16" s="54">
        <v>237.81</v>
      </c>
      <c r="J16" s="54">
        <v>233.06</v>
      </c>
      <c r="K16" s="26">
        <v>0</v>
      </c>
      <c r="L16" s="54">
        <v>0</v>
      </c>
      <c r="M16" s="54" t="s">
        <v>438</v>
      </c>
      <c r="N16" s="11"/>
    </row>
    <row r="17" spans="1:14" x14ac:dyDescent="0.25">
      <c r="A17" s="16" t="s">
        <v>452</v>
      </c>
      <c r="B17" s="26">
        <v>86235</v>
      </c>
      <c r="C17" s="54">
        <v>339.9</v>
      </c>
      <c r="D17" s="54">
        <v>335.29</v>
      </c>
      <c r="E17" s="26">
        <v>4061</v>
      </c>
      <c r="F17" s="54">
        <v>333.2</v>
      </c>
      <c r="G17" s="54">
        <v>327.67</v>
      </c>
      <c r="H17" s="26">
        <v>1882</v>
      </c>
      <c r="I17" s="54">
        <v>337.45</v>
      </c>
      <c r="J17" s="54">
        <v>332.07</v>
      </c>
      <c r="K17" s="26">
        <v>0</v>
      </c>
      <c r="L17" s="54">
        <v>0</v>
      </c>
      <c r="M17" s="54" t="s">
        <v>438</v>
      </c>
      <c r="N17" s="11"/>
    </row>
    <row r="18" spans="1:14" x14ac:dyDescent="0.25">
      <c r="A18" s="16" t="s">
        <v>453</v>
      </c>
      <c r="B18" s="26">
        <v>28941</v>
      </c>
      <c r="C18" s="54">
        <v>437.55</v>
      </c>
      <c r="D18" s="54">
        <v>435.22</v>
      </c>
      <c r="E18" s="26">
        <v>1103</v>
      </c>
      <c r="F18" s="54">
        <v>444.92</v>
      </c>
      <c r="G18" s="54">
        <v>441.58</v>
      </c>
      <c r="H18" s="26">
        <v>553</v>
      </c>
      <c r="I18" s="54">
        <v>442.3</v>
      </c>
      <c r="J18" s="54">
        <v>436.88</v>
      </c>
      <c r="K18" s="26">
        <v>0</v>
      </c>
      <c r="L18" s="54">
        <v>0</v>
      </c>
      <c r="M18" s="54" t="s">
        <v>438</v>
      </c>
    </row>
    <row r="19" spans="1:14" x14ac:dyDescent="0.25">
      <c r="A19" s="75" t="s">
        <v>454</v>
      </c>
      <c r="B19" s="26">
        <v>17922</v>
      </c>
      <c r="C19" s="54">
        <v>624.29999999999995</v>
      </c>
      <c r="D19" s="54">
        <v>598.92999999999995</v>
      </c>
      <c r="E19" s="26">
        <v>655</v>
      </c>
      <c r="F19" s="54">
        <v>613.59</v>
      </c>
      <c r="G19" s="54">
        <v>581.94000000000005</v>
      </c>
      <c r="H19" s="26">
        <v>358</v>
      </c>
      <c r="I19" s="54">
        <v>612.30999999999995</v>
      </c>
      <c r="J19" s="54">
        <v>576.19000000000005</v>
      </c>
      <c r="K19" s="26">
        <v>0</v>
      </c>
      <c r="L19" s="54">
        <v>0</v>
      </c>
      <c r="M19" s="54" t="s">
        <v>438</v>
      </c>
    </row>
    <row r="20" spans="1:14" x14ac:dyDescent="0.25">
      <c r="A20" s="16" t="s">
        <v>455</v>
      </c>
      <c r="B20" s="26">
        <v>590</v>
      </c>
      <c r="C20" s="54">
        <v>1170.26</v>
      </c>
      <c r="D20" s="54">
        <v>1122.6199999999999</v>
      </c>
      <c r="E20" s="26">
        <v>20</v>
      </c>
      <c r="F20" s="54">
        <v>1098.1600000000001</v>
      </c>
      <c r="G20" s="54">
        <v>1068.26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438</v>
      </c>
    </row>
    <row r="21" spans="1:14" ht="15" customHeight="1" x14ac:dyDescent="0.25">
      <c r="A21" s="16" t="s">
        <v>456</v>
      </c>
      <c r="B21" s="26">
        <v>50</v>
      </c>
      <c r="C21" s="54">
        <v>1694.5</v>
      </c>
      <c r="D21" s="54">
        <v>1680.48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4" ht="15" customHeight="1" x14ac:dyDescent="0.25">
      <c r="A22" s="16" t="s">
        <v>457</v>
      </c>
      <c r="B22" s="26">
        <v>7</v>
      </c>
      <c r="C22" s="54">
        <v>2181.0700000000002</v>
      </c>
      <c r="D22" s="54">
        <v>2116.31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4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4" s="38" customFormat="1" ht="15.75" x14ac:dyDescent="0.25">
      <c r="A24" s="70" t="s">
        <v>28</v>
      </c>
      <c r="B24" s="53">
        <f>SUM(B14:B23)</f>
        <v>905326</v>
      </c>
      <c r="C24" s="71"/>
      <c r="D24" s="71"/>
      <c r="E24" s="53">
        <f>SUM(E14:E23)</f>
        <v>281860</v>
      </c>
      <c r="F24" s="71"/>
      <c r="G24" s="71"/>
      <c r="H24" s="53">
        <f>SUM(H14:H23)</f>
        <v>69966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449</v>
      </c>
      <c r="B26" s="182">
        <v>174602</v>
      </c>
      <c r="C26" s="225">
        <v>72.98</v>
      </c>
      <c r="D26" s="225">
        <v>74.91</v>
      </c>
      <c r="E26" s="26">
        <v>59990</v>
      </c>
      <c r="F26" s="54">
        <v>46.85</v>
      </c>
      <c r="G26" s="54">
        <v>44.42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4" ht="15" customHeight="1" x14ac:dyDescent="0.25">
      <c r="A27" s="16" t="s">
        <v>450</v>
      </c>
      <c r="B27" s="182">
        <v>155456</v>
      </c>
      <c r="C27" s="225">
        <v>126.65</v>
      </c>
      <c r="D27" s="225">
        <v>119.21</v>
      </c>
      <c r="E27" s="26">
        <v>12240</v>
      </c>
      <c r="F27" s="54">
        <v>132.96</v>
      </c>
      <c r="G27" s="54">
        <v>127.08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4" x14ac:dyDescent="0.25">
      <c r="A28" s="16" t="s">
        <v>451</v>
      </c>
      <c r="B28" s="182">
        <v>9747</v>
      </c>
      <c r="C28" s="225">
        <v>234.9</v>
      </c>
      <c r="D28" s="225">
        <v>230.01</v>
      </c>
      <c r="E28" s="26">
        <v>1088</v>
      </c>
      <c r="F28" s="54">
        <v>249.59</v>
      </c>
      <c r="G28" s="54">
        <v>250.88</v>
      </c>
      <c r="H28" s="26">
        <v>1</v>
      </c>
      <c r="I28" s="54">
        <v>242.5</v>
      </c>
      <c r="J28" s="54">
        <v>242.5</v>
      </c>
      <c r="K28" s="182">
        <v>0</v>
      </c>
      <c r="L28" s="225">
        <v>0</v>
      </c>
      <c r="M28" s="225" t="s">
        <v>438</v>
      </c>
    </row>
    <row r="29" spans="1:14" ht="15" customHeight="1" x14ac:dyDescent="0.25">
      <c r="A29" s="16" t="s">
        <v>452</v>
      </c>
      <c r="B29" s="182">
        <v>4485</v>
      </c>
      <c r="C29" s="225">
        <v>350.65</v>
      </c>
      <c r="D29" s="225">
        <v>345.6</v>
      </c>
      <c r="E29" s="26">
        <v>1019</v>
      </c>
      <c r="F29" s="54">
        <v>342.79</v>
      </c>
      <c r="G29" s="54">
        <v>345.88</v>
      </c>
      <c r="H29" s="26">
        <v>4</v>
      </c>
      <c r="I29" s="54">
        <v>364.21</v>
      </c>
      <c r="J29" s="54">
        <v>358.4</v>
      </c>
      <c r="K29" s="182">
        <v>0</v>
      </c>
      <c r="L29" s="225">
        <v>0</v>
      </c>
      <c r="M29" s="225" t="s">
        <v>438</v>
      </c>
    </row>
    <row r="30" spans="1:14" ht="15" customHeight="1" x14ac:dyDescent="0.25">
      <c r="A30" s="16" t="s">
        <v>453</v>
      </c>
      <c r="B30" s="182">
        <v>5960</v>
      </c>
      <c r="C30" s="225">
        <v>434.71</v>
      </c>
      <c r="D30" s="225">
        <v>430.71</v>
      </c>
      <c r="E30" s="26">
        <v>545</v>
      </c>
      <c r="F30" s="54">
        <v>435.18</v>
      </c>
      <c r="G30" s="54">
        <v>435.2</v>
      </c>
      <c r="H30" s="26">
        <v>9</v>
      </c>
      <c r="I30" s="54">
        <v>445.33</v>
      </c>
      <c r="J30" s="54">
        <v>416</v>
      </c>
      <c r="K30" s="182">
        <v>0</v>
      </c>
      <c r="L30" s="225">
        <v>0</v>
      </c>
      <c r="M30" s="225" t="s">
        <v>438</v>
      </c>
    </row>
    <row r="31" spans="1:14" ht="15" customHeight="1" x14ac:dyDescent="0.25">
      <c r="A31" s="75" t="s">
        <v>454</v>
      </c>
      <c r="B31" s="182">
        <v>1107</v>
      </c>
      <c r="C31" s="225">
        <v>534.22</v>
      </c>
      <c r="D31" s="225">
        <v>512</v>
      </c>
      <c r="E31" s="26">
        <v>85</v>
      </c>
      <c r="F31" s="54">
        <v>523.04999999999995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4" s="38" customFormat="1" ht="15.75" x14ac:dyDescent="0.25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650</v>
      </c>
      <c r="B36" s="53">
        <f>SUM(B26:B35)</f>
        <v>351357</v>
      </c>
      <c r="C36" s="71"/>
      <c r="D36" s="71"/>
      <c r="E36" s="53">
        <f>SUM(E26:E35)</f>
        <v>74967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16708</v>
      </c>
      <c r="C38" s="225">
        <v>387.96</v>
      </c>
      <c r="D38" s="225">
        <v>387.9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18613</v>
      </c>
      <c r="L38" s="54">
        <v>263.8</v>
      </c>
      <c r="M38" s="54">
        <v>297.27</v>
      </c>
    </row>
    <row r="39" spans="1:13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16708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18613</v>
      </c>
      <c r="L44" s="71"/>
      <c r="M44" s="71"/>
    </row>
    <row r="45" spans="1:13" x14ac:dyDescent="0.25">
      <c r="A45" s="10" t="s">
        <v>601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1"/>
  <sheetViews>
    <sheetView workbookViewId="0">
      <selection activeCell="E30" sqref="E3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06" t="s">
        <v>688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17" t="s">
        <v>573</v>
      </c>
      <c r="B3" s="415" t="s">
        <v>5</v>
      </c>
      <c r="C3" s="415"/>
      <c r="D3" s="415"/>
      <c r="E3" s="415" t="s">
        <v>6</v>
      </c>
      <c r="F3" s="415"/>
      <c r="G3" s="415"/>
      <c r="H3" s="415" t="s">
        <v>19</v>
      </c>
      <c r="I3" s="415"/>
      <c r="J3" s="415"/>
      <c r="K3" s="415" t="s">
        <v>20</v>
      </c>
      <c r="L3" s="415"/>
      <c r="M3" s="415"/>
      <c r="N3" s="415" t="s">
        <v>571</v>
      </c>
      <c r="O3" s="416"/>
    </row>
    <row r="4" spans="1:17" ht="32.25" customHeight="1" thickBot="1" x14ac:dyDescent="0.3">
      <c r="A4" s="418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25">
      <c r="A5" s="243" t="s">
        <v>509</v>
      </c>
      <c r="B5" s="202">
        <v>1536653</v>
      </c>
      <c r="C5" s="203">
        <v>1249502851.1199999</v>
      </c>
      <c r="D5" s="140">
        <v>813.13</v>
      </c>
      <c r="E5" s="202">
        <v>531512</v>
      </c>
      <c r="F5" s="203">
        <v>296975610.66000003</v>
      </c>
      <c r="G5" s="140">
        <v>558.74</v>
      </c>
      <c r="H5" s="202">
        <v>203405</v>
      </c>
      <c r="I5" s="203">
        <v>121167390.11</v>
      </c>
      <c r="J5" s="140">
        <v>595.70000000000005</v>
      </c>
      <c r="K5" s="202">
        <v>19679</v>
      </c>
      <c r="L5" s="203">
        <v>15217097.279999999</v>
      </c>
      <c r="M5" s="140">
        <v>773.27</v>
      </c>
      <c r="N5" s="204">
        <v>2291249</v>
      </c>
      <c r="O5" s="205">
        <v>1682862949.1700001</v>
      </c>
    </row>
    <row r="6" spans="1:17" x14ac:dyDescent="0.25">
      <c r="A6" s="196" t="s">
        <v>424</v>
      </c>
      <c r="B6" s="17">
        <v>348477</v>
      </c>
      <c r="C6" s="18">
        <v>415833216.30000001</v>
      </c>
      <c r="D6" s="18">
        <v>1193.29</v>
      </c>
      <c r="E6" s="17">
        <v>96985</v>
      </c>
      <c r="F6" s="18">
        <v>66156048.57</v>
      </c>
      <c r="G6" s="58">
        <v>682.13</v>
      </c>
      <c r="H6" s="17">
        <v>10511</v>
      </c>
      <c r="I6" s="18">
        <v>10500478.26</v>
      </c>
      <c r="J6" s="58">
        <v>999</v>
      </c>
      <c r="K6" s="17">
        <v>2306</v>
      </c>
      <c r="L6" s="18">
        <v>461200</v>
      </c>
      <c r="M6" s="58">
        <v>200</v>
      </c>
      <c r="N6" s="206">
        <v>458279</v>
      </c>
      <c r="O6" s="207">
        <v>492950943.13</v>
      </c>
    </row>
    <row r="7" spans="1:17" x14ac:dyDescent="0.25">
      <c r="A7" s="196" t="s">
        <v>600</v>
      </c>
      <c r="B7" s="17">
        <v>16708</v>
      </c>
      <c r="C7" s="18">
        <v>6482088.96</v>
      </c>
      <c r="D7" s="58">
        <v>387.96</v>
      </c>
      <c r="E7" s="17"/>
      <c r="F7" s="18"/>
      <c r="G7" s="58"/>
      <c r="H7" s="58"/>
      <c r="I7" s="18"/>
      <c r="J7" s="18"/>
      <c r="K7" s="17">
        <v>18613</v>
      </c>
      <c r="L7" s="18">
        <v>4910047.26</v>
      </c>
      <c r="M7" s="58">
        <v>263.8</v>
      </c>
      <c r="N7" s="206">
        <v>35321</v>
      </c>
      <c r="O7" s="207">
        <v>11392136.220000001</v>
      </c>
    </row>
    <row r="8" spans="1:17" x14ac:dyDescent="0.25">
      <c r="A8" s="244" t="s">
        <v>500</v>
      </c>
      <c r="B8" s="17">
        <v>3059</v>
      </c>
      <c r="C8" s="18">
        <v>6049114.1299999999</v>
      </c>
      <c r="D8" s="18">
        <v>1977.48</v>
      </c>
      <c r="E8" s="17">
        <v>1003</v>
      </c>
      <c r="F8" s="18">
        <v>951816.22</v>
      </c>
      <c r="G8" s="58">
        <v>948.97</v>
      </c>
      <c r="H8" s="58">
        <v>124</v>
      </c>
      <c r="I8" s="18">
        <v>140001</v>
      </c>
      <c r="J8" s="18">
        <v>1129.04</v>
      </c>
      <c r="K8" s="17"/>
      <c r="L8" s="18"/>
      <c r="M8" s="58"/>
      <c r="N8" s="206">
        <v>4186</v>
      </c>
      <c r="O8" s="207">
        <v>7140931.3499999996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398">
        <v>5</v>
      </c>
      <c r="O9" s="207">
        <v>4951.88</v>
      </c>
    </row>
    <row r="10" spans="1:17" x14ac:dyDescent="0.25">
      <c r="A10" s="196" t="s">
        <v>389</v>
      </c>
      <c r="B10" s="58">
        <v>78</v>
      </c>
      <c r="C10" s="18">
        <v>79144.08</v>
      </c>
      <c r="D10" s="18">
        <v>1014.67</v>
      </c>
      <c r="E10" s="58">
        <v>35</v>
      </c>
      <c r="F10" s="18">
        <v>20283.689999999999</v>
      </c>
      <c r="G10" s="58">
        <v>579.53</v>
      </c>
      <c r="H10" s="58"/>
      <c r="I10" s="58"/>
      <c r="J10" s="58"/>
      <c r="K10" s="58"/>
      <c r="L10" s="18"/>
      <c r="M10" s="58"/>
      <c r="N10" s="398">
        <v>113</v>
      </c>
      <c r="O10" s="207">
        <v>99427.77</v>
      </c>
    </row>
    <row r="11" spans="1:17" ht="15.75" thickBot="1" x14ac:dyDescent="0.3">
      <c r="A11" s="245" t="s">
        <v>563</v>
      </c>
      <c r="B11" s="208">
        <v>343</v>
      </c>
      <c r="C11" s="209">
        <v>142782.01999999999</v>
      </c>
      <c r="D11" s="208">
        <v>416.27</v>
      </c>
      <c r="E11" s="208">
        <v>5</v>
      </c>
      <c r="F11" s="209">
        <v>4285.97</v>
      </c>
      <c r="G11" s="208">
        <v>857.19</v>
      </c>
      <c r="H11" s="208"/>
      <c r="I11" s="208"/>
      <c r="J11" s="208"/>
      <c r="K11" s="208"/>
      <c r="L11" s="208"/>
      <c r="M11" s="208"/>
      <c r="N11" s="397">
        <v>348</v>
      </c>
      <c r="O11" s="210">
        <v>147067.99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06" t="s">
        <v>689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17" t="s">
        <v>573</v>
      </c>
      <c r="B15" s="415" t="s">
        <v>5</v>
      </c>
      <c r="C15" s="415"/>
      <c r="D15" s="415"/>
      <c r="E15" s="415" t="s">
        <v>6</v>
      </c>
      <c r="F15" s="415"/>
      <c r="G15" s="415"/>
      <c r="H15" s="415" t="s">
        <v>19</v>
      </c>
      <c r="I15" s="415"/>
      <c r="J15" s="415"/>
      <c r="K15" s="415" t="s">
        <v>20</v>
      </c>
      <c r="L15" s="415"/>
      <c r="M15" s="415"/>
      <c r="N15" s="415" t="s">
        <v>571</v>
      </c>
      <c r="O15" s="416"/>
    </row>
    <row r="16" spans="1:17" ht="32.25" thickBot="1" x14ac:dyDescent="0.3">
      <c r="A16" s="418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25">
      <c r="A17" s="298" t="s">
        <v>563</v>
      </c>
      <c r="B17" s="202">
        <v>899903</v>
      </c>
      <c r="C17" s="203">
        <v>195019884.12</v>
      </c>
      <c r="D17" s="140">
        <v>216.71</v>
      </c>
      <c r="E17" s="202">
        <v>281767</v>
      </c>
      <c r="F17" s="203">
        <v>35968643.399999999</v>
      </c>
      <c r="G17" s="140">
        <v>127.65</v>
      </c>
      <c r="H17" s="202">
        <v>69946</v>
      </c>
      <c r="I17" s="203">
        <v>10225637.619999999</v>
      </c>
      <c r="J17" s="140">
        <v>146.19</v>
      </c>
      <c r="K17" s="140">
        <v>1</v>
      </c>
      <c r="L17" s="140">
        <v>143.53</v>
      </c>
      <c r="M17" s="140">
        <v>143.53</v>
      </c>
      <c r="N17" s="204">
        <v>1251617</v>
      </c>
      <c r="O17" s="205">
        <v>241214308.66999999</v>
      </c>
    </row>
    <row r="18" spans="1:15" x14ac:dyDescent="0.25">
      <c r="A18" s="196" t="s">
        <v>583</v>
      </c>
      <c r="B18" s="17">
        <v>3659</v>
      </c>
      <c r="C18" s="18">
        <v>1969904.8</v>
      </c>
      <c r="D18" s="58">
        <v>538.37</v>
      </c>
      <c r="E18" s="58">
        <v>74</v>
      </c>
      <c r="F18" s="18">
        <v>9488.89</v>
      </c>
      <c r="G18" s="58">
        <v>128.22999999999999</v>
      </c>
      <c r="H18" s="58">
        <v>16</v>
      </c>
      <c r="I18" s="18">
        <v>3580.62</v>
      </c>
      <c r="J18" s="58">
        <v>223.79</v>
      </c>
      <c r="K18" s="58"/>
      <c r="L18" s="58"/>
      <c r="M18" s="58"/>
      <c r="N18" s="206">
        <v>3749</v>
      </c>
      <c r="O18" s="207">
        <v>1982974.31</v>
      </c>
    </row>
    <row r="19" spans="1:15" x14ac:dyDescent="0.25">
      <c r="A19" s="196" t="s">
        <v>323</v>
      </c>
      <c r="B19" s="17">
        <v>1422</v>
      </c>
      <c r="C19" s="18">
        <v>742250.52</v>
      </c>
      <c r="D19" s="58">
        <v>521.98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1422</v>
      </c>
      <c r="O19" s="207">
        <v>742250.52</v>
      </c>
    </row>
    <row r="20" spans="1:15" x14ac:dyDescent="0.25">
      <c r="A20" s="196" t="s">
        <v>433</v>
      </c>
      <c r="B20" s="58">
        <v>330</v>
      </c>
      <c r="C20" s="18">
        <v>121274.73</v>
      </c>
      <c r="D20" s="58">
        <v>367.5</v>
      </c>
      <c r="E20" s="58">
        <v>17</v>
      </c>
      <c r="F20" s="18">
        <v>3501.52</v>
      </c>
      <c r="G20" s="58">
        <v>205.97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398">
        <v>351</v>
      </c>
      <c r="O20" s="207">
        <v>125456.91</v>
      </c>
    </row>
    <row r="21" spans="1:15" ht="15.75" thickBot="1" x14ac:dyDescent="0.3">
      <c r="A21" s="245" t="s">
        <v>392</v>
      </c>
      <c r="B21" s="208">
        <v>12</v>
      </c>
      <c r="C21" s="209">
        <v>5944.79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397">
        <v>14</v>
      </c>
      <c r="O21" s="210">
        <v>6890.38</v>
      </c>
    </row>
    <row r="22" spans="1:15" x14ac:dyDescent="0.25">
      <c r="A22" s="2"/>
      <c r="B22" s="334"/>
      <c r="C22" s="256"/>
      <c r="D22" s="334"/>
      <c r="E22" s="334"/>
      <c r="F22" s="256"/>
      <c r="G22" s="334"/>
      <c r="H22" s="334"/>
      <c r="I22" s="256"/>
      <c r="J22" s="334"/>
      <c r="K22" s="334"/>
      <c r="L22" s="334"/>
      <c r="M22" s="334"/>
      <c r="N22" s="303"/>
      <c r="O22" s="257"/>
    </row>
    <row r="23" spans="1:15" ht="15.75" x14ac:dyDescent="0.25">
      <c r="A23" s="406" t="s">
        <v>690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6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17" t="s">
        <v>573</v>
      </c>
      <c r="B25" s="415" t="s">
        <v>5</v>
      </c>
      <c r="C25" s="415"/>
      <c r="D25" s="415"/>
      <c r="E25" s="415" t="s">
        <v>6</v>
      </c>
      <c r="F25" s="415"/>
      <c r="G25" s="415"/>
      <c r="H25" s="415" t="s">
        <v>19</v>
      </c>
      <c r="I25" s="415"/>
      <c r="J25" s="415"/>
      <c r="K25" s="415" t="s">
        <v>20</v>
      </c>
      <c r="L25" s="415"/>
      <c r="M25" s="415"/>
      <c r="N25" s="415" t="s">
        <v>571</v>
      </c>
      <c r="O25" s="416"/>
    </row>
    <row r="26" spans="1:15" ht="31.5" x14ac:dyDescent="0.25">
      <c r="A26" s="418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.75" thickBot="1" x14ac:dyDescent="0.3">
      <c r="A27" s="245" t="s">
        <v>498</v>
      </c>
      <c r="B27" s="266">
        <v>351357</v>
      </c>
      <c r="C27" s="209">
        <v>39475070.859999999</v>
      </c>
      <c r="D27" s="209">
        <v>1012.63</v>
      </c>
      <c r="E27" s="266">
        <v>74967</v>
      </c>
      <c r="F27" s="209">
        <v>5340626.62</v>
      </c>
      <c r="G27" s="208">
        <v>706.99</v>
      </c>
      <c r="H27" s="208">
        <v>17</v>
      </c>
      <c r="I27" s="209">
        <v>6491.33</v>
      </c>
      <c r="J27" s="208">
        <v>381.84</v>
      </c>
      <c r="K27" s="208"/>
      <c r="L27" s="208"/>
      <c r="M27" s="208"/>
      <c r="N27" s="267">
        <v>426341</v>
      </c>
      <c r="O27" s="210">
        <v>44822188.810000002</v>
      </c>
    </row>
    <row r="28" spans="1:15" x14ac:dyDescent="0.25">
      <c r="O28" s="9"/>
    </row>
    <row r="30" spans="1:15" x14ac:dyDescent="0.25">
      <c r="N30" s="8"/>
      <c r="O30" s="9"/>
    </row>
    <row r="31" spans="1:15" x14ac:dyDescent="0.25">
      <c r="N31" s="8"/>
      <c r="O31" s="9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topLeftCell="A69" zoomScaleNormal="100" workbookViewId="0">
      <selection activeCell="F100" sqref="F100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6"/>
      <c r="B1" s="406"/>
      <c r="C1" s="406"/>
      <c r="D1" s="406"/>
      <c r="E1" s="406"/>
      <c r="F1" s="406"/>
      <c r="G1" s="406"/>
      <c r="H1" s="406"/>
      <c r="I1" s="406"/>
      <c r="J1" s="406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1" t="s">
        <v>631</v>
      </c>
      <c r="I3" s="261" t="s">
        <v>632</v>
      </c>
      <c r="J3" s="261" t="s">
        <v>506</v>
      </c>
    </row>
    <row r="4" spans="1:10" x14ac:dyDescent="0.25">
      <c r="A4" s="262" t="s">
        <v>633</v>
      </c>
      <c r="B4" s="6">
        <v>343</v>
      </c>
      <c r="C4" s="6">
        <v>9870</v>
      </c>
      <c r="D4" s="6">
        <v>2546</v>
      </c>
      <c r="E4" s="6">
        <v>0</v>
      </c>
      <c r="F4" s="6">
        <v>0</v>
      </c>
      <c r="G4" s="6">
        <v>12759</v>
      </c>
      <c r="H4" s="13">
        <v>6015791.8799999999</v>
      </c>
      <c r="I4" s="13">
        <v>2139.36</v>
      </c>
      <c r="J4" s="13">
        <v>315415.40000000002</v>
      </c>
    </row>
    <row r="5" spans="1:10" x14ac:dyDescent="0.25">
      <c r="A5" s="262" t="s">
        <v>646</v>
      </c>
      <c r="B5" s="6">
        <v>0</v>
      </c>
      <c r="C5" s="6">
        <v>0</v>
      </c>
      <c r="D5" s="6">
        <v>0</v>
      </c>
      <c r="E5" s="6">
        <v>2306</v>
      </c>
      <c r="F5" s="6">
        <v>0</v>
      </c>
      <c r="G5" s="6">
        <v>2306</v>
      </c>
      <c r="H5" s="13">
        <v>461200</v>
      </c>
      <c r="I5" s="13">
        <v>0</v>
      </c>
      <c r="J5" s="13">
        <v>0</v>
      </c>
    </row>
    <row r="6" spans="1:10" x14ac:dyDescent="0.25">
      <c r="A6" s="7" t="s">
        <v>569</v>
      </c>
      <c r="B6" s="6">
        <v>348134</v>
      </c>
      <c r="C6" s="6">
        <v>87115</v>
      </c>
      <c r="D6" s="6">
        <v>7965</v>
      </c>
      <c r="E6" s="6">
        <v>0</v>
      </c>
      <c r="F6" s="6">
        <v>0</v>
      </c>
      <c r="G6" s="6">
        <v>443214</v>
      </c>
      <c r="H6" s="13">
        <v>486473951.25</v>
      </c>
      <c r="I6" s="13">
        <v>7426749.3899999997</v>
      </c>
      <c r="J6" s="13">
        <v>26219525.989999998</v>
      </c>
    </row>
    <row r="7" spans="1:10" x14ac:dyDescent="0.25">
      <c r="A7" s="7" t="s">
        <v>324</v>
      </c>
      <c r="B7" s="6">
        <v>455962</v>
      </c>
      <c r="C7" s="6">
        <v>150645</v>
      </c>
      <c r="D7" s="6">
        <v>68071</v>
      </c>
      <c r="E7" s="6">
        <v>0</v>
      </c>
      <c r="F7" s="6">
        <v>0</v>
      </c>
      <c r="G7" s="6">
        <v>674678</v>
      </c>
      <c r="H7" s="13">
        <v>465362475.11000001</v>
      </c>
      <c r="I7" s="13">
        <v>3290599.52</v>
      </c>
      <c r="J7" s="13">
        <v>26747430.219999999</v>
      </c>
    </row>
    <row r="8" spans="1:10" x14ac:dyDescent="0.25">
      <c r="A8" s="7" t="s">
        <v>325</v>
      </c>
      <c r="B8" s="6">
        <v>281</v>
      </c>
      <c r="C8" s="6">
        <v>71</v>
      </c>
      <c r="D8" s="6">
        <v>2</v>
      </c>
      <c r="E8" s="6">
        <v>0</v>
      </c>
      <c r="F8" s="6">
        <v>0</v>
      </c>
      <c r="G8" s="6">
        <v>354</v>
      </c>
      <c r="H8" s="13">
        <v>312689.32</v>
      </c>
      <c r="I8" s="13">
        <v>3256.01</v>
      </c>
      <c r="J8" s="13">
        <v>18440.419999999998</v>
      </c>
    </row>
    <row r="9" spans="1:10" x14ac:dyDescent="0.25">
      <c r="A9" s="7" t="s">
        <v>326</v>
      </c>
      <c r="B9" s="6">
        <v>8647</v>
      </c>
      <c r="C9" s="6">
        <v>1791</v>
      </c>
      <c r="D9" s="6">
        <v>602</v>
      </c>
      <c r="E9" s="6">
        <v>0</v>
      </c>
      <c r="F9" s="6">
        <v>0</v>
      </c>
      <c r="G9" s="6">
        <v>11040</v>
      </c>
      <c r="H9" s="13">
        <v>9951648.0600000005</v>
      </c>
      <c r="I9" s="13">
        <v>28003.93</v>
      </c>
      <c r="J9" s="13">
        <v>577525.22</v>
      </c>
    </row>
    <row r="10" spans="1:10" x14ac:dyDescent="0.25">
      <c r="A10" s="7" t="s">
        <v>327</v>
      </c>
      <c r="B10" s="6">
        <v>1041</v>
      </c>
      <c r="C10" s="6">
        <v>374</v>
      </c>
      <c r="D10" s="6">
        <v>115</v>
      </c>
      <c r="E10" s="6">
        <v>0</v>
      </c>
      <c r="F10" s="6">
        <v>0</v>
      </c>
      <c r="G10" s="6">
        <v>1530</v>
      </c>
      <c r="H10" s="13">
        <v>2415361.36</v>
      </c>
      <c r="I10" s="13">
        <v>190351.41</v>
      </c>
      <c r="J10" s="13">
        <v>153184.56</v>
      </c>
    </row>
    <row r="11" spans="1:10" x14ac:dyDescent="0.25">
      <c r="A11" s="7" t="s">
        <v>538</v>
      </c>
      <c r="B11" s="6">
        <v>1259</v>
      </c>
      <c r="C11" s="6">
        <v>137</v>
      </c>
      <c r="D11" s="6">
        <v>32</v>
      </c>
      <c r="E11" s="6">
        <v>7</v>
      </c>
      <c r="F11" s="6">
        <v>0</v>
      </c>
      <c r="G11" s="6">
        <v>1435</v>
      </c>
      <c r="H11" s="13">
        <v>1912683.85</v>
      </c>
      <c r="I11" s="13">
        <v>54818.16</v>
      </c>
      <c r="J11" s="13">
        <v>101995.05</v>
      </c>
    </row>
    <row r="12" spans="1:10" x14ac:dyDescent="0.25">
      <c r="A12" s="7" t="s">
        <v>328</v>
      </c>
      <c r="B12" s="6">
        <v>11105</v>
      </c>
      <c r="C12" s="6">
        <v>1709</v>
      </c>
      <c r="D12" s="6">
        <v>278</v>
      </c>
      <c r="E12" s="6">
        <v>0</v>
      </c>
      <c r="F12" s="6">
        <v>0</v>
      </c>
      <c r="G12" s="6">
        <v>13092</v>
      </c>
      <c r="H12" s="13">
        <v>16437160.65</v>
      </c>
      <c r="I12" s="13">
        <v>512926.08</v>
      </c>
      <c r="J12" s="13">
        <v>819544.91</v>
      </c>
    </row>
    <row r="13" spans="1:10" x14ac:dyDescent="0.25">
      <c r="A13" s="7" t="s">
        <v>329</v>
      </c>
      <c r="B13" s="6">
        <v>3059</v>
      </c>
      <c r="C13" s="6">
        <v>1003</v>
      </c>
      <c r="D13" s="6">
        <v>124</v>
      </c>
      <c r="E13" s="6">
        <v>0</v>
      </c>
      <c r="F13" s="6">
        <v>0</v>
      </c>
      <c r="G13" s="6">
        <v>4186</v>
      </c>
      <c r="H13" s="13">
        <v>7140931.3499999996</v>
      </c>
      <c r="I13" s="13">
        <v>532600.56000000006</v>
      </c>
      <c r="J13" s="13">
        <v>360055.9</v>
      </c>
    </row>
    <row r="14" spans="1:10" x14ac:dyDescent="0.25">
      <c r="A14" s="7" t="s">
        <v>330</v>
      </c>
      <c r="B14" s="6">
        <v>4833</v>
      </c>
      <c r="C14" s="6">
        <v>1298</v>
      </c>
      <c r="D14" s="6">
        <v>134</v>
      </c>
      <c r="E14" s="6">
        <v>42</v>
      </c>
      <c r="F14" s="6">
        <v>0</v>
      </c>
      <c r="G14" s="6">
        <v>6307</v>
      </c>
      <c r="H14" s="13">
        <v>7886325.9500000002</v>
      </c>
      <c r="I14" s="13">
        <v>254768.92</v>
      </c>
      <c r="J14" s="13">
        <v>435067.95</v>
      </c>
    </row>
    <row r="15" spans="1:10" x14ac:dyDescent="0.25">
      <c r="A15" s="7" t="s">
        <v>331</v>
      </c>
      <c r="B15" s="6">
        <v>2120</v>
      </c>
      <c r="C15" s="6">
        <v>338</v>
      </c>
      <c r="D15" s="6">
        <v>97</v>
      </c>
      <c r="E15" s="6">
        <v>0</v>
      </c>
      <c r="F15" s="6">
        <v>0</v>
      </c>
      <c r="G15" s="6">
        <v>2555</v>
      </c>
      <c r="H15" s="13">
        <v>3773682.36</v>
      </c>
      <c r="I15" s="13">
        <v>177315.23</v>
      </c>
      <c r="J15" s="13">
        <v>212553.76</v>
      </c>
    </row>
    <row r="16" spans="1:10" x14ac:dyDescent="0.25">
      <c r="A16" s="7" t="s">
        <v>332</v>
      </c>
      <c r="B16" s="6">
        <v>538</v>
      </c>
      <c r="C16" s="6">
        <v>124</v>
      </c>
      <c r="D16" s="6">
        <v>0</v>
      </c>
      <c r="E16" s="6">
        <v>4</v>
      </c>
      <c r="F16" s="6">
        <v>0</v>
      </c>
      <c r="G16" s="6">
        <v>666</v>
      </c>
      <c r="H16" s="13">
        <v>839966.27</v>
      </c>
      <c r="I16" s="13">
        <v>32587.56</v>
      </c>
      <c r="J16" s="13">
        <v>43982.07</v>
      </c>
    </row>
    <row r="17" spans="1:10" x14ac:dyDescent="0.25">
      <c r="A17" s="7" t="s">
        <v>333</v>
      </c>
      <c r="B17" s="6">
        <v>38320</v>
      </c>
      <c r="C17" s="6">
        <v>7937</v>
      </c>
      <c r="D17" s="6">
        <v>1052</v>
      </c>
      <c r="E17" s="6">
        <v>313</v>
      </c>
      <c r="F17" s="6">
        <v>0</v>
      </c>
      <c r="G17" s="6">
        <v>47622</v>
      </c>
      <c r="H17" s="13">
        <v>66478516.299999997</v>
      </c>
      <c r="I17" s="13">
        <v>2339148.1</v>
      </c>
      <c r="J17" s="13">
        <v>3534102.53</v>
      </c>
    </row>
    <row r="18" spans="1:10" x14ac:dyDescent="0.25">
      <c r="A18" s="7" t="s">
        <v>334</v>
      </c>
      <c r="B18" s="6">
        <v>160963</v>
      </c>
      <c r="C18" s="6">
        <v>85416</v>
      </c>
      <c r="D18" s="6">
        <v>22675</v>
      </c>
      <c r="E18" s="6">
        <v>3150</v>
      </c>
      <c r="F18" s="6">
        <v>0</v>
      </c>
      <c r="G18" s="6">
        <v>272204</v>
      </c>
      <c r="H18" s="13">
        <v>221816220.09</v>
      </c>
      <c r="I18" s="13">
        <v>261545.26</v>
      </c>
      <c r="J18" s="13">
        <v>10903248.33</v>
      </c>
    </row>
    <row r="19" spans="1:10" x14ac:dyDescent="0.25">
      <c r="A19" s="7" t="s">
        <v>358</v>
      </c>
      <c r="B19" s="6">
        <v>1199</v>
      </c>
      <c r="C19" s="6">
        <v>451</v>
      </c>
      <c r="D19" s="6">
        <v>48</v>
      </c>
      <c r="E19" s="6">
        <v>4</v>
      </c>
      <c r="F19" s="6">
        <v>0</v>
      </c>
      <c r="G19" s="6">
        <v>1702</v>
      </c>
      <c r="H19" s="13">
        <v>1245897.1599999999</v>
      </c>
      <c r="I19" s="13">
        <v>13944.91</v>
      </c>
      <c r="J19" s="13">
        <v>70715.820000000007</v>
      </c>
    </row>
    <row r="20" spans="1:10" x14ac:dyDescent="0.25">
      <c r="A20" s="7" t="s">
        <v>359</v>
      </c>
      <c r="B20" s="6">
        <v>12960</v>
      </c>
      <c r="C20" s="6">
        <v>4470</v>
      </c>
      <c r="D20" s="6">
        <v>569</v>
      </c>
      <c r="E20" s="6">
        <v>0</v>
      </c>
      <c r="F20" s="6">
        <v>0</v>
      </c>
      <c r="G20" s="6">
        <v>17999</v>
      </c>
      <c r="H20" s="13">
        <v>12640480.619999999</v>
      </c>
      <c r="I20" s="13">
        <v>282054.03000000003</v>
      </c>
      <c r="J20" s="13">
        <v>700066.36</v>
      </c>
    </row>
    <row r="21" spans="1:10" x14ac:dyDescent="0.25">
      <c r="A21" s="7" t="s">
        <v>335</v>
      </c>
      <c r="B21" s="6">
        <v>13845</v>
      </c>
      <c r="C21" s="6">
        <v>6110</v>
      </c>
      <c r="D21" s="6">
        <v>324</v>
      </c>
      <c r="E21" s="6">
        <v>166</v>
      </c>
      <c r="F21" s="6">
        <v>0</v>
      </c>
      <c r="G21" s="6">
        <v>20445</v>
      </c>
      <c r="H21" s="13">
        <v>22710744.719999999</v>
      </c>
      <c r="I21" s="13">
        <v>1169986.6399999999</v>
      </c>
      <c r="J21" s="13">
        <v>1206697.49</v>
      </c>
    </row>
    <row r="22" spans="1:10" x14ac:dyDescent="0.25">
      <c r="A22" s="7" t="s">
        <v>336</v>
      </c>
      <c r="B22" s="6">
        <v>18016</v>
      </c>
      <c r="C22" s="6">
        <v>5346</v>
      </c>
      <c r="D22" s="6">
        <v>1022</v>
      </c>
      <c r="E22" s="6">
        <v>0</v>
      </c>
      <c r="F22" s="6">
        <v>0</v>
      </c>
      <c r="G22" s="6">
        <v>24384</v>
      </c>
      <c r="H22" s="13">
        <v>29766805.899999999</v>
      </c>
      <c r="I22" s="13">
        <v>929402.26</v>
      </c>
      <c r="J22" s="13">
        <v>1508790.43</v>
      </c>
    </row>
    <row r="23" spans="1:10" x14ac:dyDescent="0.25">
      <c r="A23" s="7" t="s">
        <v>360</v>
      </c>
      <c r="B23" s="6">
        <v>2314</v>
      </c>
      <c r="C23" s="6">
        <v>519</v>
      </c>
      <c r="D23" s="6">
        <v>214</v>
      </c>
      <c r="E23" s="6">
        <v>0</v>
      </c>
      <c r="F23" s="6">
        <v>0</v>
      </c>
      <c r="G23" s="6">
        <v>3047</v>
      </c>
      <c r="H23" s="13">
        <v>4471723.57</v>
      </c>
      <c r="I23" s="13">
        <v>258826.08</v>
      </c>
      <c r="J23" s="13">
        <v>26706.02</v>
      </c>
    </row>
    <row r="24" spans="1:10" x14ac:dyDescent="0.25">
      <c r="A24" s="7" t="s">
        <v>361</v>
      </c>
      <c r="B24" s="6">
        <v>455</v>
      </c>
      <c r="C24" s="6">
        <v>123</v>
      </c>
      <c r="D24" s="6">
        <v>49</v>
      </c>
      <c r="E24" s="6">
        <v>0</v>
      </c>
      <c r="F24" s="6">
        <v>0</v>
      </c>
      <c r="G24" s="6">
        <v>627</v>
      </c>
      <c r="H24" s="13">
        <v>561325.69999999995</v>
      </c>
      <c r="I24" s="13">
        <v>4663.32</v>
      </c>
      <c r="J24" s="13">
        <v>27362.240000000002</v>
      </c>
    </row>
    <row r="25" spans="1:10" x14ac:dyDescent="0.25">
      <c r="A25" s="7" t="s">
        <v>362</v>
      </c>
      <c r="B25" s="6">
        <v>508</v>
      </c>
      <c r="C25" s="6">
        <v>240</v>
      </c>
      <c r="D25" s="6">
        <v>41</v>
      </c>
      <c r="E25" s="6">
        <v>0</v>
      </c>
      <c r="F25" s="6">
        <v>0</v>
      </c>
      <c r="G25" s="6">
        <v>789</v>
      </c>
      <c r="H25" s="13">
        <v>846128.8</v>
      </c>
      <c r="I25" s="13">
        <v>1809.62</v>
      </c>
      <c r="J25" s="13">
        <v>41066.29</v>
      </c>
    </row>
    <row r="26" spans="1:10" s="37" customFormat="1" x14ac:dyDescent="0.25">
      <c r="A26" s="7" t="s">
        <v>363</v>
      </c>
      <c r="B26" s="6">
        <v>44</v>
      </c>
      <c r="C26" s="6">
        <v>23</v>
      </c>
      <c r="D26" s="6">
        <v>7</v>
      </c>
      <c r="E26" s="6">
        <v>0</v>
      </c>
      <c r="F26" s="6">
        <v>0</v>
      </c>
      <c r="G26" s="6">
        <v>74</v>
      </c>
      <c r="H26" s="13">
        <v>79624.789999999994</v>
      </c>
      <c r="I26" s="13">
        <v>434.9</v>
      </c>
      <c r="J26" s="13">
        <v>3805.98</v>
      </c>
    </row>
    <row r="27" spans="1:10" x14ac:dyDescent="0.25">
      <c r="A27" s="7" t="s">
        <v>364</v>
      </c>
      <c r="B27" s="6">
        <v>839</v>
      </c>
      <c r="C27" s="6">
        <v>242</v>
      </c>
      <c r="D27" s="6">
        <v>55</v>
      </c>
      <c r="E27" s="6">
        <v>0</v>
      </c>
      <c r="F27" s="6">
        <v>0</v>
      </c>
      <c r="G27" s="6">
        <v>1136</v>
      </c>
      <c r="H27" s="13">
        <v>1290335.1100000001</v>
      </c>
      <c r="I27" s="13">
        <v>16402.27</v>
      </c>
      <c r="J27" s="13">
        <v>57232.01</v>
      </c>
    </row>
    <row r="28" spans="1:10" x14ac:dyDescent="0.25">
      <c r="A28" s="263" t="s">
        <v>365</v>
      </c>
      <c r="B28" s="6">
        <v>21850</v>
      </c>
      <c r="C28" s="6">
        <v>6328</v>
      </c>
      <c r="D28" s="6">
        <v>648</v>
      </c>
      <c r="E28" s="6">
        <v>0</v>
      </c>
      <c r="F28" s="6">
        <v>0</v>
      </c>
      <c r="G28" s="6">
        <v>28826</v>
      </c>
      <c r="H28" s="13">
        <v>45060831.109999999</v>
      </c>
      <c r="I28" s="13">
        <v>1927020.85</v>
      </c>
      <c r="J28" s="13">
        <v>2438071.38</v>
      </c>
    </row>
    <row r="29" spans="1:10" x14ac:dyDescent="0.25">
      <c r="A29" s="262" t="s">
        <v>609</v>
      </c>
      <c r="B29" s="6">
        <v>336519</v>
      </c>
      <c r="C29" s="6">
        <v>0</v>
      </c>
      <c r="D29" s="6">
        <v>68330</v>
      </c>
      <c r="E29" s="6">
        <v>0</v>
      </c>
      <c r="F29" s="6">
        <v>0</v>
      </c>
      <c r="G29" s="6">
        <v>404849</v>
      </c>
      <c r="H29" s="13">
        <v>198355754.46000001</v>
      </c>
      <c r="I29" s="13">
        <v>39039.370000000003</v>
      </c>
      <c r="J29" s="13">
        <v>11529715.08</v>
      </c>
    </row>
    <row r="30" spans="1:10" x14ac:dyDescent="0.25">
      <c r="A30" s="7" t="s">
        <v>366</v>
      </c>
      <c r="B30" s="6">
        <v>29</v>
      </c>
      <c r="C30" s="6">
        <v>30</v>
      </c>
      <c r="D30" s="6">
        <v>7</v>
      </c>
      <c r="E30" s="6">
        <v>0</v>
      </c>
      <c r="F30" s="6">
        <v>0</v>
      </c>
      <c r="G30" s="6">
        <v>66</v>
      </c>
      <c r="H30" s="13">
        <v>56884.09</v>
      </c>
      <c r="I30" s="13">
        <v>205.06</v>
      </c>
      <c r="J30" s="13">
        <v>2952.12</v>
      </c>
    </row>
    <row r="31" spans="1:10" x14ac:dyDescent="0.25">
      <c r="A31" s="7" t="s">
        <v>367</v>
      </c>
      <c r="B31" s="6">
        <v>29</v>
      </c>
      <c r="C31" s="6">
        <v>10</v>
      </c>
      <c r="D31" s="6">
        <v>0</v>
      </c>
      <c r="E31" s="6">
        <v>0</v>
      </c>
      <c r="F31" s="6">
        <v>0</v>
      </c>
      <c r="G31" s="6">
        <v>39</v>
      </c>
      <c r="H31" s="13">
        <v>45226.5</v>
      </c>
      <c r="I31" s="13">
        <v>252</v>
      </c>
      <c r="J31" s="13">
        <v>2277.8000000000002</v>
      </c>
    </row>
    <row r="32" spans="1:10" x14ac:dyDescent="0.25">
      <c r="A32" s="7" t="s">
        <v>539</v>
      </c>
      <c r="B32" s="6">
        <v>15</v>
      </c>
      <c r="C32" s="6">
        <v>5</v>
      </c>
      <c r="D32" s="6">
        <v>0</v>
      </c>
      <c r="E32" s="6">
        <v>0</v>
      </c>
      <c r="F32" s="6">
        <v>0</v>
      </c>
      <c r="G32" s="6">
        <v>20</v>
      </c>
      <c r="H32" s="13">
        <v>18849.990000000002</v>
      </c>
      <c r="I32" s="13">
        <v>324.92</v>
      </c>
      <c r="J32" s="13">
        <v>1109.69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104113</v>
      </c>
      <c r="C34" s="6">
        <v>34359</v>
      </c>
      <c r="D34" s="6">
        <v>11004</v>
      </c>
      <c r="E34" s="6">
        <v>377</v>
      </c>
      <c r="F34" s="6">
        <v>0</v>
      </c>
      <c r="G34" s="6">
        <v>149853</v>
      </c>
      <c r="H34" s="13">
        <v>113383110.34999999</v>
      </c>
      <c r="I34" s="13">
        <v>630746.94999999995</v>
      </c>
      <c r="J34" s="13">
        <v>6558220.8399999999</v>
      </c>
    </row>
    <row r="35" spans="1:10" x14ac:dyDescent="0.25">
      <c r="A35" s="7" t="s">
        <v>578</v>
      </c>
      <c r="B35" s="6">
        <v>300717</v>
      </c>
      <c r="C35" s="6">
        <v>198571</v>
      </c>
      <c r="D35" s="6">
        <v>25377</v>
      </c>
      <c r="E35" s="6">
        <v>15611</v>
      </c>
      <c r="F35" s="6">
        <v>0</v>
      </c>
      <c r="G35" s="6">
        <v>540276</v>
      </c>
      <c r="H35" s="13">
        <v>399309631.30000001</v>
      </c>
      <c r="I35" s="13">
        <v>7445842.7300000004</v>
      </c>
      <c r="J35" s="13">
        <v>22821821.91</v>
      </c>
    </row>
    <row r="36" spans="1:10" x14ac:dyDescent="0.25">
      <c r="A36" s="262" t="s">
        <v>604</v>
      </c>
      <c r="B36" s="6">
        <v>0</v>
      </c>
      <c r="C36" s="6">
        <v>6970</v>
      </c>
      <c r="D36" s="6">
        <v>0</v>
      </c>
      <c r="E36" s="6">
        <v>0</v>
      </c>
      <c r="F36" s="6">
        <v>0</v>
      </c>
      <c r="G36" s="6">
        <v>6970</v>
      </c>
      <c r="H36" s="13">
        <v>1203048.53</v>
      </c>
      <c r="I36" s="13">
        <v>9.14</v>
      </c>
      <c r="J36" s="13">
        <v>72182.64</v>
      </c>
    </row>
    <row r="37" spans="1:10" x14ac:dyDescent="0.25">
      <c r="A37" s="262" t="s">
        <v>605</v>
      </c>
      <c r="B37" s="6">
        <v>464</v>
      </c>
      <c r="C37" s="6">
        <v>60</v>
      </c>
      <c r="D37" s="6">
        <v>7</v>
      </c>
      <c r="E37" s="6">
        <v>5</v>
      </c>
      <c r="F37" s="6">
        <v>0</v>
      </c>
      <c r="G37" s="6">
        <v>536</v>
      </c>
      <c r="H37" s="13">
        <v>763668.3</v>
      </c>
      <c r="I37" s="13">
        <v>47123.81</v>
      </c>
      <c r="J37" s="13">
        <v>47663.73</v>
      </c>
    </row>
    <row r="38" spans="1:10" x14ac:dyDescent="0.25">
      <c r="A38" s="262" t="s">
        <v>606</v>
      </c>
      <c r="B38" s="6">
        <v>0</v>
      </c>
      <c r="C38" s="6">
        <v>1093</v>
      </c>
      <c r="D38" s="6">
        <v>0</v>
      </c>
      <c r="E38" s="6">
        <v>0</v>
      </c>
      <c r="F38" s="6">
        <v>0</v>
      </c>
      <c r="G38" s="6">
        <v>1093</v>
      </c>
      <c r="H38" s="13">
        <v>398056.05</v>
      </c>
      <c r="I38" s="13">
        <v>402.74</v>
      </c>
      <c r="J38" s="13">
        <v>23859.200000000001</v>
      </c>
    </row>
    <row r="39" spans="1:10" x14ac:dyDescent="0.25">
      <c r="A39" s="7" t="s">
        <v>610</v>
      </c>
      <c r="B39" s="6">
        <v>16708</v>
      </c>
      <c r="C39" s="6">
        <v>0</v>
      </c>
      <c r="D39" s="6">
        <v>0</v>
      </c>
      <c r="E39" s="6">
        <v>18613</v>
      </c>
      <c r="F39" s="6">
        <v>0</v>
      </c>
      <c r="G39" s="6">
        <v>35321</v>
      </c>
      <c r="H39" s="13">
        <v>11392136.220000001</v>
      </c>
      <c r="I39" s="13">
        <v>0</v>
      </c>
      <c r="J39" s="13">
        <v>388858.76</v>
      </c>
    </row>
    <row r="40" spans="1:10" x14ac:dyDescent="0.25">
      <c r="A40" s="7" t="s">
        <v>540</v>
      </c>
      <c r="B40" s="6">
        <v>4636</v>
      </c>
      <c r="C40" s="6">
        <v>1204</v>
      </c>
      <c r="D40" s="6">
        <v>335</v>
      </c>
      <c r="E40" s="6">
        <v>0</v>
      </c>
      <c r="F40" s="6">
        <v>0</v>
      </c>
      <c r="G40" s="6">
        <v>6175</v>
      </c>
      <c r="H40" s="13">
        <v>2440660.23</v>
      </c>
      <c r="I40" s="13">
        <v>235676.97</v>
      </c>
      <c r="J40" s="13">
        <v>130633.39</v>
      </c>
    </row>
    <row r="41" spans="1:10" x14ac:dyDescent="0.25">
      <c r="A41" s="7" t="s">
        <v>541</v>
      </c>
      <c r="B41" s="6">
        <v>26571</v>
      </c>
      <c r="C41" s="6">
        <v>7662</v>
      </c>
      <c r="D41" s="6">
        <v>3106</v>
      </c>
      <c r="E41" s="6">
        <v>0</v>
      </c>
      <c r="F41" s="6">
        <v>0</v>
      </c>
      <c r="G41" s="6">
        <v>37339</v>
      </c>
      <c r="H41" s="13">
        <v>9031828.9299999997</v>
      </c>
      <c r="I41" s="13">
        <v>415948</v>
      </c>
      <c r="J41" s="13">
        <v>510386.55</v>
      </c>
    </row>
    <row r="42" spans="1:10" x14ac:dyDescent="0.25">
      <c r="A42" s="7" t="s">
        <v>542</v>
      </c>
      <c r="B42" s="6">
        <v>2936</v>
      </c>
      <c r="C42" s="6">
        <v>1294</v>
      </c>
      <c r="D42" s="6">
        <v>298</v>
      </c>
      <c r="E42" s="6">
        <v>0</v>
      </c>
      <c r="F42" s="6">
        <v>0</v>
      </c>
      <c r="G42" s="6">
        <v>4528</v>
      </c>
      <c r="H42" s="13">
        <v>935670.79</v>
      </c>
      <c r="I42" s="13">
        <v>16313.76</v>
      </c>
      <c r="J42" s="13">
        <v>55088</v>
      </c>
    </row>
    <row r="43" spans="1:10" x14ac:dyDescent="0.25">
      <c r="A43" s="7" t="s">
        <v>543</v>
      </c>
      <c r="B43" s="6">
        <v>2105</v>
      </c>
      <c r="C43" s="6">
        <v>686</v>
      </c>
      <c r="D43" s="6">
        <v>48</v>
      </c>
      <c r="E43" s="6">
        <v>0</v>
      </c>
      <c r="F43" s="6">
        <v>0</v>
      </c>
      <c r="G43" s="6">
        <v>2839</v>
      </c>
      <c r="H43" s="13">
        <v>579549.69999999995</v>
      </c>
      <c r="I43" s="13">
        <v>13422.96</v>
      </c>
      <c r="J43" s="13">
        <v>33558.65</v>
      </c>
    </row>
    <row r="44" spans="1:10" x14ac:dyDescent="0.25">
      <c r="A44" s="7" t="s">
        <v>544</v>
      </c>
      <c r="B44" s="6">
        <v>22410</v>
      </c>
      <c r="C44" s="6">
        <v>4445</v>
      </c>
      <c r="D44" s="6">
        <v>206</v>
      </c>
      <c r="E44" s="6">
        <v>0</v>
      </c>
      <c r="F44" s="6">
        <v>0</v>
      </c>
      <c r="G44" s="6">
        <v>27061</v>
      </c>
      <c r="H44" s="13">
        <v>6925238.9699999997</v>
      </c>
      <c r="I44" s="13">
        <v>323628.53000000003</v>
      </c>
      <c r="J44" s="13">
        <v>369556.81</v>
      </c>
    </row>
    <row r="45" spans="1:10" x14ac:dyDescent="0.25">
      <c r="A45" s="7" t="s">
        <v>545</v>
      </c>
      <c r="B45" s="6">
        <v>24512</v>
      </c>
      <c r="C45" s="6">
        <v>6791</v>
      </c>
      <c r="D45" s="6">
        <v>222</v>
      </c>
      <c r="E45" s="6">
        <v>0</v>
      </c>
      <c r="F45" s="6">
        <v>0</v>
      </c>
      <c r="G45" s="6">
        <v>31525</v>
      </c>
      <c r="H45" s="13">
        <v>7372149.46</v>
      </c>
      <c r="I45" s="13">
        <v>270683.68</v>
      </c>
      <c r="J45" s="13">
        <v>418982.06</v>
      </c>
    </row>
    <row r="46" spans="1:10" x14ac:dyDescent="0.25">
      <c r="A46" s="7" t="s">
        <v>517</v>
      </c>
      <c r="B46" s="6">
        <v>3835</v>
      </c>
      <c r="C46" s="6">
        <v>837</v>
      </c>
      <c r="D46" s="6">
        <v>65</v>
      </c>
      <c r="E46" s="6">
        <v>0</v>
      </c>
      <c r="F46" s="6">
        <v>0</v>
      </c>
      <c r="G46" s="6">
        <v>4737</v>
      </c>
      <c r="H46" s="13">
        <v>1701235.01</v>
      </c>
      <c r="I46" s="13">
        <v>147239.85</v>
      </c>
      <c r="J46" s="13">
        <v>88471.07</v>
      </c>
    </row>
    <row r="47" spans="1:10" x14ac:dyDescent="0.25">
      <c r="A47" s="7" t="s">
        <v>546</v>
      </c>
      <c r="B47" s="6">
        <v>1930</v>
      </c>
      <c r="C47" s="6">
        <v>968</v>
      </c>
      <c r="D47" s="6">
        <v>305</v>
      </c>
      <c r="E47" s="6">
        <v>0</v>
      </c>
      <c r="F47" s="6">
        <v>0</v>
      </c>
      <c r="G47" s="6">
        <v>3203</v>
      </c>
      <c r="H47" s="13">
        <v>376811.85</v>
      </c>
      <c r="I47" s="13">
        <v>1121.69</v>
      </c>
      <c r="J47" s="13">
        <v>22522.99</v>
      </c>
    </row>
    <row r="48" spans="1:10" x14ac:dyDescent="0.25">
      <c r="A48" s="7" t="s">
        <v>547</v>
      </c>
      <c r="B48" s="6">
        <v>1072</v>
      </c>
      <c r="C48" s="6">
        <v>447</v>
      </c>
      <c r="D48" s="6">
        <v>7</v>
      </c>
      <c r="E48" s="6">
        <v>0</v>
      </c>
      <c r="F48" s="6">
        <v>0</v>
      </c>
      <c r="G48" s="6">
        <v>1526</v>
      </c>
      <c r="H48" s="13">
        <v>656150.72</v>
      </c>
      <c r="I48" s="13">
        <v>44465.13</v>
      </c>
      <c r="J48" s="13">
        <v>36658.31</v>
      </c>
    </row>
    <row r="49" spans="1:10" x14ac:dyDescent="0.25">
      <c r="A49" s="7" t="s">
        <v>638</v>
      </c>
      <c r="B49" s="6">
        <v>198096</v>
      </c>
      <c r="C49" s="6">
        <v>29571</v>
      </c>
      <c r="D49" s="6">
        <v>1133</v>
      </c>
      <c r="E49" s="6">
        <v>0</v>
      </c>
      <c r="F49" s="6">
        <v>0</v>
      </c>
      <c r="G49" s="6">
        <v>228800</v>
      </c>
      <c r="H49" s="13">
        <v>42291186.759999998</v>
      </c>
      <c r="I49" s="13">
        <v>420950.3</v>
      </c>
      <c r="J49" s="13">
        <v>2490959.7599999998</v>
      </c>
    </row>
    <row r="50" spans="1:10" x14ac:dyDescent="0.25">
      <c r="A50" s="7" t="s">
        <v>548</v>
      </c>
      <c r="B50" s="6">
        <v>11192</v>
      </c>
      <c r="C50" s="6">
        <v>3369</v>
      </c>
      <c r="D50" s="6">
        <v>60</v>
      </c>
      <c r="E50" s="6">
        <v>0</v>
      </c>
      <c r="F50" s="6">
        <v>0</v>
      </c>
      <c r="G50" s="6">
        <v>14621</v>
      </c>
      <c r="H50" s="13">
        <v>1126386.48</v>
      </c>
      <c r="I50" s="13">
        <v>29.68</v>
      </c>
      <c r="J50" s="13">
        <v>67585.149999999994</v>
      </c>
    </row>
    <row r="51" spans="1:10" x14ac:dyDescent="0.25">
      <c r="A51" s="7" t="s">
        <v>549</v>
      </c>
      <c r="B51" s="6">
        <v>5772</v>
      </c>
      <c r="C51" s="6">
        <v>1394</v>
      </c>
      <c r="D51" s="6">
        <v>75</v>
      </c>
      <c r="E51" s="6">
        <v>0</v>
      </c>
      <c r="F51" s="6">
        <v>0</v>
      </c>
      <c r="G51" s="6">
        <v>7241</v>
      </c>
      <c r="H51" s="13">
        <v>753007.6</v>
      </c>
      <c r="I51" s="13">
        <v>96.12</v>
      </c>
      <c r="J51" s="13">
        <v>45169.62</v>
      </c>
    </row>
    <row r="52" spans="1:10" x14ac:dyDescent="0.25">
      <c r="A52" s="7" t="s">
        <v>550</v>
      </c>
      <c r="B52" s="6">
        <v>24567</v>
      </c>
      <c r="C52" s="6">
        <v>9689</v>
      </c>
      <c r="D52" s="6">
        <v>681</v>
      </c>
      <c r="E52" s="6">
        <v>1</v>
      </c>
      <c r="F52" s="6">
        <v>0</v>
      </c>
      <c r="G52" s="6">
        <v>34938</v>
      </c>
      <c r="H52" s="13">
        <v>3704936.24</v>
      </c>
      <c r="I52" s="13">
        <v>0</v>
      </c>
      <c r="J52" s="13">
        <v>222003.89</v>
      </c>
    </row>
    <row r="53" spans="1:10" x14ac:dyDescent="0.25">
      <c r="A53" s="7" t="s">
        <v>551</v>
      </c>
      <c r="B53" s="6">
        <v>1380</v>
      </c>
      <c r="C53" s="6">
        <v>253</v>
      </c>
      <c r="D53" s="6">
        <v>25</v>
      </c>
      <c r="E53" s="6">
        <v>0</v>
      </c>
      <c r="F53" s="6">
        <v>0</v>
      </c>
      <c r="G53" s="6">
        <v>1658</v>
      </c>
      <c r="H53" s="13">
        <v>410025.56</v>
      </c>
      <c r="I53" s="13">
        <v>22199.95</v>
      </c>
      <c r="J53" s="13">
        <v>23175.26</v>
      </c>
    </row>
    <row r="54" spans="1:10" x14ac:dyDescent="0.25">
      <c r="A54" s="7" t="s">
        <v>586</v>
      </c>
      <c r="B54" s="6">
        <v>6513</v>
      </c>
      <c r="C54" s="6">
        <v>74</v>
      </c>
      <c r="D54" s="6">
        <v>17</v>
      </c>
      <c r="E54" s="6">
        <v>0</v>
      </c>
      <c r="F54" s="6">
        <v>0</v>
      </c>
      <c r="G54" s="6">
        <v>6604</v>
      </c>
      <c r="H54" s="13">
        <v>3705821.3</v>
      </c>
      <c r="I54" s="13">
        <v>156098.76999999999</v>
      </c>
      <c r="J54" s="13">
        <v>212984.34</v>
      </c>
    </row>
    <row r="55" spans="1:10" x14ac:dyDescent="0.25">
      <c r="A55" s="7" t="s">
        <v>339</v>
      </c>
      <c r="B55" s="6">
        <v>2844</v>
      </c>
      <c r="C55" s="6">
        <v>0</v>
      </c>
      <c r="D55" s="6">
        <v>0</v>
      </c>
      <c r="E55" s="6">
        <v>0</v>
      </c>
      <c r="F55" s="6">
        <v>0</v>
      </c>
      <c r="G55" s="6">
        <v>2844</v>
      </c>
      <c r="H55" s="13">
        <v>1484495.06</v>
      </c>
      <c r="I55" s="13">
        <v>55395</v>
      </c>
      <c r="J55" s="13">
        <v>85607.58</v>
      </c>
    </row>
    <row r="56" spans="1:10" x14ac:dyDescent="0.25">
      <c r="A56" s="7" t="s">
        <v>552</v>
      </c>
      <c r="B56" s="6">
        <v>4207</v>
      </c>
      <c r="C56" s="6">
        <v>952</v>
      </c>
      <c r="D56" s="6">
        <v>90</v>
      </c>
      <c r="E56" s="6">
        <v>0</v>
      </c>
      <c r="F56" s="6">
        <v>0</v>
      </c>
      <c r="G56" s="6">
        <v>5249</v>
      </c>
      <c r="H56" s="13">
        <v>2615131.06</v>
      </c>
      <c r="I56" s="13">
        <v>348770.44</v>
      </c>
      <c r="J56" s="13">
        <v>124851.26</v>
      </c>
    </row>
    <row r="57" spans="1:10" x14ac:dyDescent="0.25">
      <c r="A57" s="7" t="s">
        <v>553</v>
      </c>
      <c r="B57" s="6">
        <v>6862</v>
      </c>
      <c r="C57" s="6">
        <v>2943</v>
      </c>
      <c r="D57" s="6">
        <v>326</v>
      </c>
      <c r="E57" s="6">
        <v>0</v>
      </c>
      <c r="F57" s="6">
        <v>0</v>
      </c>
      <c r="G57" s="6">
        <v>10131</v>
      </c>
      <c r="H57" s="13">
        <v>2830945.21</v>
      </c>
      <c r="I57" s="13">
        <v>107909.41</v>
      </c>
      <c r="J57" s="13">
        <v>157307.67000000001</v>
      </c>
    </row>
    <row r="58" spans="1:10" x14ac:dyDescent="0.25">
      <c r="A58" s="7" t="s">
        <v>554</v>
      </c>
      <c r="B58" s="6">
        <v>314400</v>
      </c>
      <c r="C58" s="6">
        <v>99434</v>
      </c>
      <c r="D58" s="6">
        <v>42609</v>
      </c>
      <c r="E58" s="6">
        <v>0</v>
      </c>
      <c r="F58" s="6">
        <v>0</v>
      </c>
      <c r="G58" s="6">
        <v>456443</v>
      </c>
      <c r="H58" s="13">
        <v>82127822.290000007</v>
      </c>
      <c r="I58" s="13">
        <v>2943011</v>
      </c>
      <c r="J58" s="13">
        <v>4702061.78</v>
      </c>
    </row>
    <row r="59" spans="1:10" x14ac:dyDescent="0.25">
      <c r="A59" s="7" t="s">
        <v>555</v>
      </c>
      <c r="B59" s="6">
        <v>31777</v>
      </c>
      <c r="C59" s="6">
        <v>9305</v>
      </c>
      <c r="D59" s="6">
        <v>197</v>
      </c>
      <c r="E59" s="6">
        <v>0</v>
      </c>
      <c r="F59" s="6">
        <v>0</v>
      </c>
      <c r="G59" s="6">
        <v>41279</v>
      </c>
      <c r="H59" s="13">
        <v>12212280.17</v>
      </c>
      <c r="I59" s="13">
        <v>545047.43000000005</v>
      </c>
      <c r="J59" s="13">
        <v>699669.48</v>
      </c>
    </row>
    <row r="60" spans="1:10" x14ac:dyDescent="0.25">
      <c r="A60" s="7" t="s">
        <v>556</v>
      </c>
      <c r="B60" s="6">
        <v>443</v>
      </c>
      <c r="C60" s="6">
        <v>52</v>
      </c>
      <c r="D60" s="6">
        <v>2</v>
      </c>
      <c r="E60" s="6">
        <v>0</v>
      </c>
      <c r="F60" s="6">
        <v>0</v>
      </c>
      <c r="G60" s="6">
        <v>497</v>
      </c>
      <c r="H60" s="13">
        <v>112932.67</v>
      </c>
      <c r="I60" s="13">
        <v>2301.65</v>
      </c>
      <c r="J60" s="13">
        <v>6585.31</v>
      </c>
    </row>
    <row r="61" spans="1:10" x14ac:dyDescent="0.25">
      <c r="A61" s="7" t="s">
        <v>557</v>
      </c>
      <c r="B61" s="6">
        <v>747</v>
      </c>
      <c r="C61" s="6">
        <v>269</v>
      </c>
      <c r="D61" s="6">
        <v>51</v>
      </c>
      <c r="E61" s="6">
        <v>0</v>
      </c>
      <c r="F61" s="6">
        <v>0</v>
      </c>
      <c r="G61" s="6">
        <v>1067</v>
      </c>
      <c r="H61" s="13">
        <v>218348.64</v>
      </c>
      <c r="I61" s="13">
        <v>3465.26</v>
      </c>
      <c r="J61" s="13">
        <v>12893.53</v>
      </c>
    </row>
    <row r="62" spans="1:10" x14ac:dyDescent="0.25">
      <c r="A62" s="7" t="s">
        <v>368</v>
      </c>
      <c r="B62" s="6">
        <v>9</v>
      </c>
      <c r="C62" s="6">
        <v>4</v>
      </c>
      <c r="D62" s="6">
        <v>0</v>
      </c>
      <c r="E62" s="6">
        <v>0</v>
      </c>
      <c r="F62" s="6">
        <v>0</v>
      </c>
      <c r="G62" s="6">
        <v>13</v>
      </c>
      <c r="H62" s="13">
        <v>27351.34</v>
      </c>
      <c r="I62" s="13">
        <v>1565.58</v>
      </c>
      <c r="J62" s="13">
        <v>959.12</v>
      </c>
    </row>
    <row r="63" spans="1:10" x14ac:dyDescent="0.25">
      <c r="A63" s="7" t="s">
        <v>437</v>
      </c>
      <c r="B63" s="6">
        <v>506</v>
      </c>
      <c r="C63" s="6">
        <v>17</v>
      </c>
      <c r="D63" s="6">
        <v>4</v>
      </c>
      <c r="E63" s="6">
        <v>0</v>
      </c>
      <c r="F63" s="6">
        <v>0</v>
      </c>
      <c r="G63" s="6">
        <v>527</v>
      </c>
      <c r="H63" s="13">
        <v>202429.04</v>
      </c>
      <c r="I63" s="13">
        <v>5888.29</v>
      </c>
      <c r="J63" s="13">
        <v>11792.44</v>
      </c>
    </row>
    <row r="64" spans="1:10" x14ac:dyDescent="0.25">
      <c r="A64" s="7" t="s">
        <v>639</v>
      </c>
      <c r="B64" s="6">
        <v>567</v>
      </c>
      <c r="C64" s="6">
        <v>175</v>
      </c>
      <c r="D64" s="6">
        <v>1</v>
      </c>
      <c r="E64" s="6">
        <v>0</v>
      </c>
      <c r="F64" s="6">
        <v>0</v>
      </c>
      <c r="G64" s="6">
        <v>743</v>
      </c>
      <c r="H64" s="13">
        <v>292950.74</v>
      </c>
      <c r="I64" s="13">
        <v>36895.360000000001</v>
      </c>
      <c r="J64" s="13">
        <v>15108.36</v>
      </c>
    </row>
    <row r="65" spans="1:10" x14ac:dyDescent="0.25">
      <c r="A65" s="7" t="s">
        <v>528</v>
      </c>
      <c r="B65" s="6">
        <v>6616</v>
      </c>
      <c r="C65" s="6">
        <v>2163</v>
      </c>
      <c r="D65" s="6">
        <v>527</v>
      </c>
      <c r="E65" s="6">
        <v>0</v>
      </c>
      <c r="F65" s="6">
        <v>0</v>
      </c>
      <c r="G65" s="6">
        <v>9306</v>
      </c>
      <c r="H65" s="13">
        <v>1670375.4</v>
      </c>
      <c r="I65" s="13">
        <v>50471.93</v>
      </c>
      <c r="J65" s="13">
        <v>96468.41</v>
      </c>
    </row>
    <row r="66" spans="1:10" x14ac:dyDescent="0.25">
      <c r="A66" s="7" t="s">
        <v>558</v>
      </c>
      <c r="B66" s="6">
        <v>3249</v>
      </c>
      <c r="C66" s="6">
        <v>500</v>
      </c>
      <c r="D66" s="6">
        <v>48</v>
      </c>
      <c r="E66" s="6">
        <v>0</v>
      </c>
      <c r="F66" s="6">
        <v>0</v>
      </c>
      <c r="G66" s="6">
        <v>3797</v>
      </c>
      <c r="H66" s="13">
        <v>1915533.25</v>
      </c>
      <c r="I66" s="13">
        <v>270010.94</v>
      </c>
      <c r="J66" s="13">
        <v>96972.77</v>
      </c>
    </row>
    <row r="67" spans="1:10" x14ac:dyDescent="0.25">
      <c r="A67" s="7" t="s">
        <v>530</v>
      </c>
      <c r="B67" s="6">
        <v>22903</v>
      </c>
      <c r="C67" s="6">
        <v>8378</v>
      </c>
      <c r="D67" s="6">
        <v>607</v>
      </c>
      <c r="E67" s="6">
        <v>0</v>
      </c>
      <c r="F67" s="6">
        <v>0</v>
      </c>
      <c r="G67" s="6">
        <v>31888</v>
      </c>
      <c r="H67" s="13">
        <v>10203343.470000001</v>
      </c>
      <c r="I67" s="13">
        <v>938850.35</v>
      </c>
      <c r="J67" s="13">
        <v>517680.68</v>
      </c>
    </row>
    <row r="68" spans="1:10" x14ac:dyDescent="0.25">
      <c r="A68" s="7" t="s">
        <v>531</v>
      </c>
      <c r="B68" s="6">
        <v>22174</v>
      </c>
      <c r="C68" s="6">
        <v>5037</v>
      </c>
      <c r="D68" s="6">
        <v>392</v>
      </c>
      <c r="E68" s="6">
        <v>0</v>
      </c>
      <c r="F68" s="6">
        <v>0</v>
      </c>
      <c r="G68" s="6">
        <v>27603</v>
      </c>
      <c r="H68" s="13">
        <v>6624908.8399999999</v>
      </c>
      <c r="I68" s="13">
        <v>441183.52</v>
      </c>
      <c r="J68" s="13">
        <v>351545.31</v>
      </c>
    </row>
    <row r="69" spans="1:10" x14ac:dyDescent="0.25">
      <c r="A69" s="7" t="s">
        <v>640</v>
      </c>
      <c r="B69" s="6">
        <v>7672</v>
      </c>
      <c r="C69" s="6">
        <v>2424</v>
      </c>
      <c r="D69" s="6">
        <v>286</v>
      </c>
      <c r="E69" s="6">
        <v>0</v>
      </c>
      <c r="F69" s="6">
        <v>0</v>
      </c>
      <c r="G69" s="6">
        <v>10382</v>
      </c>
      <c r="H69" s="13">
        <v>1791654.39</v>
      </c>
      <c r="I69" s="13">
        <v>33198.53</v>
      </c>
      <c r="J69" s="13">
        <v>104739.99</v>
      </c>
    </row>
    <row r="70" spans="1:10" x14ac:dyDescent="0.25">
      <c r="A70" s="7" t="s">
        <v>559</v>
      </c>
      <c r="B70" s="6">
        <v>498</v>
      </c>
      <c r="C70" s="6">
        <v>190</v>
      </c>
      <c r="D70" s="6">
        <v>48</v>
      </c>
      <c r="E70" s="6">
        <v>0</v>
      </c>
      <c r="F70" s="6">
        <v>0</v>
      </c>
      <c r="G70" s="6">
        <v>736</v>
      </c>
      <c r="H70" s="13">
        <v>167137.94</v>
      </c>
      <c r="I70" s="13">
        <v>4745.41</v>
      </c>
      <c r="J70" s="13">
        <v>9721.51</v>
      </c>
    </row>
    <row r="71" spans="1:10" x14ac:dyDescent="0.25">
      <c r="A71" s="7" t="s">
        <v>560</v>
      </c>
      <c r="B71" s="6">
        <v>1618</v>
      </c>
      <c r="C71" s="6">
        <v>419</v>
      </c>
      <c r="D71" s="6">
        <v>26</v>
      </c>
      <c r="E71" s="6">
        <v>0</v>
      </c>
      <c r="F71" s="6">
        <v>0</v>
      </c>
      <c r="G71" s="6">
        <v>2063</v>
      </c>
      <c r="H71" s="13">
        <v>898971.34</v>
      </c>
      <c r="I71" s="13">
        <v>109583.42</v>
      </c>
      <c r="J71" s="13">
        <v>46778.86</v>
      </c>
    </row>
    <row r="72" spans="1:10" x14ac:dyDescent="0.25">
      <c r="A72" s="7" t="s">
        <v>340</v>
      </c>
      <c r="B72" s="6">
        <v>143608</v>
      </c>
      <c r="C72" s="6">
        <v>80264</v>
      </c>
      <c r="D72" s="6">
        <v>17963</v>
      </c>
      <c r="E72" s="6">
        <v>0</v>
      </c>
      <c r="F72" s="6">
        <v>0</v>
      </c>
      <c r="G72" s="6">
        <v>241835</v>
      </c>
      <c r="H72" s="13">
        <v>38888412.530000001</v>
      </c>
      <c r="I72" s="13">
        <v>959148.4</v>
      </c>
      <c r="J72" s="13">
        <v>2263113.11</v>
      </c>
    </row>
    <row r="73" spans="1:10" x14ac:dyDescent="0.25">
      <c r="A73" s="7" t="s">
        <v>641</v>
      </c>
      <c r="B73" s="6">
        <v>333</v>
      </c>
      <c r="C73" s="6">
        <v>216</v>
      </c>
      <c r="D73" s="6">
        <v>143</v>
      </c>
      <c r="E73" s="6">
        <v>0</v>
      </c>
      <c r="F73" s="6">
        <v>0</v>
      </c>
      <c r="G73" s="6">
        <v>692</v>
      </c>
      <c r="H73" s="13">
        <v>39251.410000000003</v>
      </c>
      <c r="I73" s="13">
        <v>226.06</v>
      </c>
      <c r="J73" s="13">
        <v>2340.6</v>
      </c>
    </row>
    <row r="74" spans="1:10" x14ac:dyDescent="0.25">
      <c r="A74" s="7" t="s">
        <v>341</v>
      </c>
      <c r="B74" s="6">
        <v>12</v>
      </c>
      <c r="C74" s="6">
        <v>2</v>
      </c>
      <c r="D74" s="6">
        <v>0</v>
      </c>
      <c r="E74" s="6">
        <v>0</v>
      </c>
      <c r="F74" s="6">
        <v>0</v>
      </c>
      <c r="G74" s="6">
        <v>14</v>
      </c>
      <c r="H74" s="13">
        <v>6890.38</v>
      </c>
      <c r="I74" s="13">
        <v>564.51</v>
      </c>
      <c r="J74" s="13">
        <v>0</v>
      </c>
    </row>
    <row r="75" spans="1:10" x14ac:dyDescent="0.25">
      <c r="A75" s="7" t="s">
        <v>595</v>
      </c>
      <c r="B75" s="6">
        <v>733</v>
      </c>
      <c r="C75" s="6">
        <v>185</v>
      </c>
      <c r="D75" s="6">
        <v>0</v>
      </c>
      <c r="E75" s="6">
        <v>0</v>
      </c>
      <c r="F75" s="6">
        <v>0</v>
      </c>
      <c r="G75" s="6">
        <v>918</v>
      </c>
      <c r="H75" s="13">
        <v>29531.48</v>
      </c>
      <c r="I75" s="13">
        <v>0</v>
      </c>
      <c r="J75" s="13">
        <v>1772.06</v>
      </c>
    </row>
    <row r="76" spans="1:10" x14ac:dyDescent="0.25">
      <c r="A76" s="7" t="s">
        <v>342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80317.91</v>
      </c>
      <c r="I76" s="13">
        <v>1144.28</v>
      </c>
      <c r="J76" s="13">
        <v>4430.47</v>
      </c>
    </row>
    <row r="77" spans="1:10" x14ac:dyDescent="0.25">
      <c r="A77" s="7" t="s">
        <v>561</v>
      </c>
      <c r="B77" s="6">
        <v>810</v>
      </c>
      <c r="C77" s="6">
        <v>251</v>
      </c>
      <c r="D77" s="6">
        <v>64</v>
      </c>
      <c r="E77" s="6">
        <v>0</v>
      </c>
      <c r="F77" s="6">
        <v>0</v>
      </c>
      <c r="G77" s="6">
        <v>1125</v>
      </c>
      <c r="H77" s="13">
        <v>398157.54</v>
      </c>
      <c r="I77" s="13">
        <v>30997.13</v>
      </c>
      <c r="J77" s="13">
        <v>22014.5</v>
      </c>
    </row>
    <row r="78" spans="1:10" x14ac:dyDescent="0.25">
      <c r="A78" s="7" t="s">
        <v>343</v>
      </c>
      <c r="B78" s="6">
        <v>32794</v>
      </c>
      <c r="C78" s="6">
        <v>16697</v>
      </c>
      <c r="D78" s="6">
        <v>2642</v>
      </c>
      <c r="E78" s="6">
        <v>0</v>
      </c>
      <c r="F78" s="6">
        <v>0</v>
      </c>
      <c r="G78" s="6">
        <v>52133</v>
      </c>
      <c r="H78" s="13">
        <v>50484976.780000001</v>
      </c>
      <c r="I78" s="13">
        <v>783421.56</v>
      </c>
      <c r="J78" s="13">
        <v>2782193.08</v>
      </c>
    </row>
    <row r="79" spans="1:10" x14ac:dyDescent="0.25">
      <c r="A79" s="7" t="s">
        <v>344</v>
      </c>
      <c r="B79" s="6">
        <v>43460</v>
      </c>
      <c r="C79" s="6">
        <v>17793</v>
      </c>
      <c r="D79" s="6">
        <v>0</v>
      </c>
      <c r="E79" s="6">
        <v>0</v>
      </c>
      <c r="F79" s="6">
        <v>0</v>
      </c>
      <c r="G79" s="6">
        <v>61253</v>
      </c>
      <c r="H79" s="13">
        <v>6737914.4100000001</v>
      </c>
      <c r="I79" s="13">
        <v>0</v>
      </c>
      <c r="J79" s="13">
        <v>148689.51999999999</v>
      </c>
    </row>
    <row r="80" spans="1:10" x14ac:dyDescent="0.25">
      <c r="A80" s="7" t="s">
        <v>345</v>
      </c>
      <c r="B80" s="6">
        <v>12294</v>
      </c>
      <c r="C80" s="6">
        <v>3311</v>
      </c>
      <c r="D80" s="6">
        <v>0</v>
      </c>
      <c r="E80" s="6">
        <v>0</v>
      </c>
      <c r="F80" s="6">
        <v>0</v>
      </c>
      <c r="G80" s="6">
        <v>15605</v>
      </c>
      <c r="H80" s="13">
        <v>2778507.54</v>
      </c>
      <c r="I80" s="13">
        <v>0</v>
      </c>
      <c r="J80" s="13">
        <v>0</v>
      </c>
    </row>
    <row r="81" spans="1:10" x14ac:dyDescent="0.25">
      <c r="A81" s="7" t="s">
        <v>346</v>
      </c>
      <c r="B81" s="6">
        <v>11844</v>
      </c>
      <c r="C81" s="6">
        <v>2978</v>
      </c>
      <c r="D81" s="6">
        <v>17</v>
      </c>
      <c r="E81" s="6">
        <v>0</v>
      </c>
      <c r="F81" s="6">
        <v>0</v>
      </c>
      <c r="G81" s="6">
        <v>14839</v>
      </c>
      <c r="H81" s="13">
        <v>5616345.7999999998</v>
      </c>
      <c r="I81" s="13">
        <v>0</v>
      </c>
      <c r="J81" s="13">
        <v>129172.25</v>
      </c>
    </row>
    <row r="82" spans="1:10" x14ac:dyDescent="0.25">
      <c r="A82" s="7" t="s">
        <v>347</v>
      </c>
      <c r="B82" s="6">
        <v>253294</v>
      </c>
      <c r="C82" s="6">
        <v>41326</v>
      </c>
      <c r="D82" s="6">
        <v>0</v>
      </c>
      <c r="E82" s="6">
        <v>0</v>
      </c>
      <c r="F82" s="6">
        <v>0</v>
      </c>
      <c r="G82" s="6">
        <v>294620</v>
      </c>
      <c r="H82" s="13">
        <v>25587367.98</v>
      </c>
      <c r="I82" s="13">
        <v>808.48</v>
      </c>
      <c r="J82" s="13">
        <v>0</v>
      </c>
    </row>
    <row r="83" spans="1:10" x14ac:dyDescent="0.25">
      <c r="A83" s="7" t="s">
        <v>348</v>
      </c>
      <c r="B83" s="6">
        <v>78</v>
      </c>
      <c r="C83" s="6">
        <v>35</v>
      </c>
      <c r="D83" s="6">
        <v>0</v>
      </c>
      <c r="E83" s="6">
        <v>0</v>
      </c>
      <c r="F83" s="6">
        <v>0</v>
      </c>
      <c r="G83" s="6">
        <v>113</v>
      </c>
      <c r="H83" s="13">
        <v>99427.77</v>
      </c>
      <c r="I83" s="13">
        <v>1210.68</v>
      </c>
      <c r="J83" s="13">
        <v>5277.66</v>
      </c>
    </row>
    <row r="84" spans="1:10" x14ac:dyDescent="0.25">
      <c r="A84" s="7" t="s">
        <v>590</v>
      </c>
      <c r="B84" s="6">
        <v>348</v>
      </c>
      <c r="C84" s="6">
        <v>23</v>
      </c>
      <c r="D84" s="6">
        <v>0</v>
      </c>
      <c r="E84" s="6">
        <v>0</v>
      </c>
      <c r="F84" s="6">
        <v>0</v>
      </c>
      <c r="G84" s="6">
        <v>371</v>
      </c>
      <c r="H84" s="13">
        <v>352233.1</v>
      </c>
      <c r="I84" s="13">
        <v>4843.0200000000004</v>
      </c>
      <c r="J84" s="13">
        <v>20225.95</v>
      </c>
    </row>
    <row r="85" spans="1:10" x14ac:dyDescent="0.25">
      <c r="A85" s="7" t="s">
        <v>349</v>
      </c>
      <c r="B85" s="6">
        <v>12294</v>
      </c>
      <c r="C85" s="6">
        <v>3311</v>
      </c>
      <c r="D85" s="6">
        <v>0</v>
      </c>
      <c r="E85" s="6">
        <v>0</v>
      </c>
      <c r="F85" s="6">
        <v>0</v>
      </c>
      <c r="G85" s="6">
        <v>15605</v>
      </c>
      <c r="H85" s="13">
        <v>1166823.3799999999</v>
      </c>
      <c r="I85" s="13">
        <v>0</v>
      </c>
      <c r="J85" s="13">
        <v>0</v>
      </c>
    </row>
    <row r="86" spans="1:10" x14ac:dyDescent="0.25">
      <c r="A86" s="7" t="s">
        <v>350</v>
      </c>
      <c r="B86" s="6">
        <v>18171</v>
      </c>
      <c r="C86" s="6">
        <v>6248</v>
      </c>
      <c r="D86" s="6">
        <v>0</v>
      </c>
      <c r="E86" s="6">
        <v>0</v>
      </c>
      <c r="F86" s="6">
        <v>0</v>
      </c>
      <c r="G86" s="6">
        <v>24419</v>
      </c>
      <c r="H86" s="13">
        <v>2935229.7</v>
      </c>
      <c r="I86" s="13">
        <v>0</v>
      </c>
      <c r="J86" s="13">
        <v>0</v>
      </c>
    </row>
    <row r="87" spans="1:10" ht="15.75" x14ac:dyDescent="0.25">
      <c r="A87" s="45" t="s">
        <v>562</v>
      </c>
      <c r="B87" s="47">
        <f t="shared" ref="B87:H87" si="0">SUM(B4:B86)</f>
        <v>3162004</v>
      </c>
      <c r="C87" s="47">
        <f t="shared" si="0"/>
        <v>986367</v>
      </c>
      <c r="D87" s="47">
        <f t="shared" si="0"/>
        <v>284023</v>
      </c>
      <c r="E87" s="47">
        <f t="shared" si="0"/>
        <v>40601</v>
      </c>
      <c r="F87" s="47">
        <f t="shared" si="0"/>
        <v>0</v>
      </c>
      <c r="G87" s="47">
        <f t="shared" si="0"/>
        <v>4472995</v>
      </c>
      <c r="H87" s="49">
        <f t="shared" si="0"/>
        <v>2483492477.1099992</v>
      </c>
      <c r="I87" s="49"/>
      <c r="J87" s="49"/>
    </row>
    <row r="91" spans="1:10" x14ac:dyDescent="0.25">
      <c r="B91" s="8"/>
    </row>
    <row r="92" spans="1:10" x14ac:dyDescent="0.25">
      <c r="B92" s="8"/>
      <c r="D92" s="8"/>
    </row>
    <row r="93" spans="1:10" x14ac:dyDescent="0.25">
      <c r="C93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H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8"/>
      <c r="B1" s="448"/>
      <c r="C1" s="448"/>
      <c r="D1" s="448"/>
      <c r="E1" s="448"/>
      <c r="F1" s="448"/>
      <c r="G1" s="448"/>
      <c r="H1" s="448"/>
    </row>
    <row r="3" spans="1:8" s="38" customFormat="1" ht="55.5" customHeight="1" x14ac:dyDescent="0.25">
      <c r="A3" s="265" t="s">
        <v>44</v>
      </c>
      <c r="B3" s="264" t="s">
        <v>307</v>
      </c>
      <c r="C3" s="265" t="s">
        <v>5</v>
      </c>
      <c r="D3" s="265" t="s">
        <v>6</v>
      </c>
      <c r="E3" s="265" t="s">
        <v>45</v>
      </c>
      <c r="F3" s="264" t="s">
        <v>629</v>
      </c>
      <c r="G3" s="264" t="s">
        <v>571</v>
      </c>
      <c r="H3" s="264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431</v>
      </c>
      <c r="E4" s="82">
        <v>68</v>
      </c>
      <c r="F4" s="82">
        <v>23</v>
      </c>
      <c r="G4" s="82">
        <v>522</v>
      </c>
      <c r="H4" s="7">
        <v>387.42</v>
      </c>
    </row>
    <row r="5" spans="1:8" x14ac:dyDescent="0.25">
      <c r="A5" s="81" t="s">
        <v>509</v>
      </c>
      <c r="B5" s="81" t="s">
        <v>77</v>
      </c>
      <c r="C5" s="82">
        <v>15</v>
      </c>
      <c r="D5" s="82">
        <v>173</v>
      </c>
      <c r="E5" s="82">
        <v>622</v>
      </c>
      <c r="F5" s="82">
        <v>27</v>
      </c>
      <c r="G5" s="82">
        <v>837</v>
      </c>
      <c r="H5" s="7">
        <v>543.37</v>
      </c>
    </row>
    <row r="6" spans="1:8" x14ac:dyDescent="0.25">
      <c r="A6" s="81" t="s">
        <v>509</v>
      </c>
      <c r="B6" s="81" t="s">
        <v>95</v>
      </c>
      <c r="C6" s="82">
        <v>37</v>
      </c>
      <c r="D6" s="82">
        <v>132</v>
      </c>
      <c r="E6" s="82">
        <v>513</v>
      </c>
      <c r="F6" s="82">
        <v>17</v>
      </c>
      <c r="G6" s="82">
        <v>699</v>
      </c>
      <c r="H6" s="7">
        <v>596.02</v>
      </c>
    </row>
    <row r="7" spans="1:8" x14ac:dyDescent="0.25">
      <c r="A7" s="81" t="s">
        <v>509</v>
      </c>
      <c r="B7" s="81" t="s">
        <v>96</v>
      </c>
      <c r="C7" s="82">
        <v>338</v>
      </c>
      <c r="D7" s="82">
        <v>239</v>
      </c>
      <c r="E7" s="82">
        <v>604</v>
      </c>
      <c r="F7" s="82">
        <v>26</v>
      </c>
      <c r="G7" s="82">
        <v>1207</v>
      </c>
      <c r="H7" s="7">
        <v>693.86</v>
      </c>
    </row>
    <row r="8" spans="1:8" x14ac:dyDescent="0.25">
      <c r="A8" s="81" t="s">
        <v>509</v>
      </c>
      <c r="B8" s="81" t="s">
        <v>97</v>
      </c>
      <c r="C8" s="82">
        <v>2735</v>
      </c>
      <c r="D8" s="82">
        <v>330</v>
      </c>
      <c r="E8" s="82">
        <v>635</v>
      </c>
      <c r="F8" s="82">
        <v>35</v>
      </c>
      <c r="G8" s="82">
        <v>3735</v>
      </c>
      <c r="H8" s="7">
        <v>810.4</v>
      </c>
    </row>
    <row r="9" spans="1:8" x14ac:dyDescent="0.25">
      <c r="A9" s="81" t="s">
        <v>509</v>
      </c>
      <c r="B9" s="81" t="s">
        <v>98</v>
      </c>
      <c r="C9" s="82">
        <v>2652</v>
      </c>
      <c r="D9" s="82">
        <v>426</v>
      </c>
      <c r="E9" s="82">
        <v>313</v>
      </c>
      <c r="F9" s="82">
        <v>36</v>
      </c>
      <c r="G9" s="82">
        <v>3427</v>
      </c>
      <c r="H9" s="7">
        <v>663.25</v>
      </c>
    </row>
    <row r="10" spans="1:8" x14ac:dyDescent="0.25">
      <c r="A10" s="81" t="s">
        <v>509</v>
      </c>
      <c r="B10" s="81" t="s">
        <v>99</v>
      </c>
      <c r="C10" s="82">
        <v>445</v>
      </c>
      <c r="D10" s="82">
        <v>603</v>
      </c>
      <c r="E10" s="82">
        <v>102</v>
      </c>
      <c r="F10" s="82">
        <v>52</v>
      </c>
      <c r="G10" s="82">
        <v>1202</v>
      </c>
      <c r="H10" s="7">
        <v>655.11</v>
      </c>
    </row>
    <row r="11" spans="1:8" x14ac:dyDescent="0.25">
      <c r="A11" s="81" t="s">
        <v>509</v>
      </c>
      <c r="B11" s="81" t="s">
        <v>100</v>
      </c>
      <c r="C11" s="82">
        <v>99</v>
      </c>
      <c r="D11" s="82">
        <v>706</v>
      </c>
      <c r="E11" s="82">
        <v>53</v>
      </c>
      <c r="F11" s="82">
        <v>72</v>
      </c>
      <c r="G11" s="82">
        <v>930</v>
      </c>
      <c r="H11" s="7">
        <v>659.7</v>
      </c>
    </row>
    <row r="12" spans="1:8" x14ac:dyDescent="0.25">
      <c r="A12" s="81" t="s">
        <v>509</v>
      </c>
      <c r="B12" s="81" t="s">
        <v>101</v>
      </c>
      <c r="C12" s="82">
        <v>21</v>
      </c>
      <c r="D12" s="82">
        <v>615</v>
      </c>
      <c r="E12" s="82">
        <v>45</v>
      </c>
      <c r="F12" s="82">
        <v>133</v>
      </c>
      <c r="G12" s="82">
        <v>814</v>
      </c>
      <c r="H12" s="7">
        <v>626.97</v>
      </c>
    </row>
    <row r="13" spans="1:8" x14ac:dyDescent="0.25">
      <c r="A13" s="81" t="s">
        <v>509</v>
      </c>
      <c r="B13" s="81" t="s">
        <v>109</v>
      </c>
      <c r="C13" s="82">
        <v>17</v>
      </c>
      <c r="D13" s="82">
        <v>450</v>
      </c>
      <c r="E13" s="82">
        <v>31</v>
      </c>
      <c r="F13" s="82">
        <v>187</v>
      </c>
      <c r="G13" s="82">
        <v>685</v>
      </c>
      <c r="H13" s="7">
        <v>650.39</v>
      </c>
    </row>
    <row r="14" spans="1:8" x14ac:dyDescent="0.25">
      <c r="A14" s="81" t="s">
        <v>509</v>
      </c>
      <c r="B14" s="81" t="s">
        <v>110</v>
      </c>
      <c r="C14" s="82">
        <v>3</v>
      </c>
      <c r="D14" s="82">
        <v>158</v>
      </c>
      <c r="E14" s="82">
        <v>19</v>
      </c>
      <c r="F14" s="82">
        <v>132</v>
      </c>
      <c r="G14" s="82">
        <v>312</v>
      </c>
      <c r="H14" s="7">
        <v>662.87</v>
      </c>
    </row>
    <row r="15" spans="1:8" x14ac:dyDescent="0.25">
      <c r="A15" s="81" t="s">
        <v>509</v>
      </c>
      <c r="B15" s="81" t="s">
        <v>111</v>
      </c>
      <c r="C15" s="82">
        <v>0</v>
      </c>
      <c r="D15" s="82">
        <v>12</v>
      </c>
      <c r="E15" s="82">
        <v>6</v>
      </c>
      <c r="F15" s="82">
        <v>40</v>
      </c>
      <c r="G15" s="82">
        <v>58</v>
      </c>
      <c r="H15" s="7">
        <v>761.1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509</v>
      </c>
      <c r="B17" s="81" t="s">
        <v>493</v>
      </c>
      <c r="C17" s="82">
        <v>6362</v>
      </c>
      <c r="D17" s="82">
        <v>4275</v>
      </c>
      <c r="E17" s="82">
        <v>3011</v>
      </c>
      <c r="F17" s="82">
        <v>780</v>
      </c>
      <c r="G17" s="82">
        <v>14428</v>
      </c>
      <c r="H17" s="7">
        <v>680.53</v>
      </c>
    </row>
    <row r="18" spans="1:8" x14ac:dyDescent="0.25">
      <c r="A18" s="81" t="s">
        <v>424</v>
      </c>
      <c r="B18" s="81" t="s">
        <v>76</v>
      </c>
      <c r="C18" s="82">
        <v>0</v>
      </c>
      <c r="D18" s="82">
        <v>88</v>
      </c>
      <c r="E18" s="82">
        <v>0</v>
      </c>
      <c r="F18" s="82">
        <v>0</v>
      </c>
      <c r="G18" s="82">
        <v>88</v>
      </c>
      <c r="H18" s="7">
        <v>335.96</v>
      </c>
    </row>
    <row r="19" spans="1:8" x14ac:dyDescent="0.25">
      <c r="A19" s="81" t="s">
        <v>424</v>
      </c>
      <c r="B19" s="81" t="s">
        <v>77</v>
      </c>
      <c r="C19" s="82">
        <v>18</v>
      </c>
      <c r="D19" s="82">
        <v>24</v>
      </c>
      <c r="E19" s="82">
        <v>4</v>
      </c>
      <c r="F19" s="82">
        <v>0</v>
      </c>
      <c r="G19" s="82">
        <v>46</v>
      </c>
      <c r="H19" s="7">
        <v>960.02</v>
      </c>
    </row>
    <row r="20" spans="1:8" x14ac:dyDescent="0.25">
      <c r="A20" s="81" t="s">
        <v>424</v>
      </c>
      <c r="B20" s="81" t="s">
        <v>95</v>
      </c>
      <c r="C20" s="82">
        <v>65</v>
      </c>
      <c r="D20" s="82">
        <v>8</v>
      </c>
      <c r="E20" s="82">
        <v>4</v>
      </c>
      <c r="F20" s="82">
        <v>0</v>
      </c>
      <c r="G20" s="82">
        <v>77</v>
      </c>
      <c r="H20" s="7">
        <v>1358.26</v>
      </c>
    </row>
    <row r="21" spans="1:8" x14ac:dyDescent="0.25">
      <c r="A21" s="81" t="s">
        <v>424</v>
      </c>
      <c r="B21" s="81" t="s">
        <v>96</v>
      </c>
      <c r="C21" s="82">
        <v>741</v>
      </c>
      <c r="D21" s="82">
        <v>29</v>
      </c>
      <c r="E21" s="82">
        <v>7</v>
      </c>
      <c r="F21" s="82">
        <v>0</v>
      </c>
      <c r="G21" s="82">
        <v>777</v>
      </c>
      <c r="H21" s="7">
        <v>1222.18</v>
      </c>
    </row>
    <row r="22" spans="1:8" x14ac:dyDescent="0.25">
      <c r="A22" s="81" t="s">
        <v>424</v>
      </c>
      <c r="B22" s="81" t="s">
        <v>97</v>
      </c>
      <c r="C22" s="82">
        <v>1288</v>
      </c>
      <c r="D22" s="82">
        <v>23</v>
      </c>
      <c r="E22" s="82">
        <v>2</v>
      </c>
      <c r="F22" s="82">
        <v>0</v>
      </c>
      <c r="G22" s="82">
        <v>1313</v>
      </c>
      <c r="H22" s="7">
        <v>1192.75</v>
      </c>
    </row>
    <row r="23" spans="1:8" x14ac:dyDescent="0.25">
      <c r="A23" s="81" t="s">
        <v>424</v>
      </c>
      <c r="B23" s="81" t="s">
        <v>98</v>
      </c>
      <c r="C23" s="82">
        <v>723</v>
      </c>
      <c r="D23" s="82">
        <v>16</v>
      </c>
      <c r="E23" s="82">
        <v>1</v>
      </c>
      <c r="F23" s="82">
        <v>6</v>
      </c>
      <c r="G23" s="82">
        <v>746</v>
      </c>
      <c r="H23" s="7">
        <v>1530.26</v>
      </c>
    </row>
    <row r="24" spans="1:8" x14ac:dyDescent="0.25">
      <c r="A24" s="81" t="s">
        <v>424</v>
      </c>
      <c r="B24" s="81" t="s">
        <v>99</v>
      </c>
      <c r="C24" s="82">
        <v>16</v>
      </c>
      <c r="D24" s="82">
        <v>16</v>
      </c>
      <c r="E24" s="82">
        <v>0</v>
      </c>
      <c r="F24" s="82">
        <v>22</v>
      </c>
      <c r="G24" s="82">
        <v>54</v>
      </c>
      <c r="H24" s="7">
        <v>613.29</v>
      </c>
    </row>
    <row r="25" spans="1:8" x14ac:dyDescent="0.25">
      <c r="A25" s="81" t="s">
        <v>424</v>
      </c>
      <c r="B25" s="81" t="s">
        <v>100</v>
      </c>
      <c r="C25" s="82">
        <v>4</v>
      </c>
      <c r="D25" s="82">
        <v>11</v>
      </c>
      <c r="E25" s="82">
        <v>0</v>
      </c>
      <c r="F25" s="82">
        <v>20</v>
      </c>
      <c r="G25" s="82">
        <v>35</v>
      </c>
      <c r="H25" s="7">
        <v>461.21</v>
      </c>
    </row>
    <row r="26" spans="1:8" x14ac:dyDescent="0.25">
      <c r="A26" s="81" t="s">
        <v>424</v>
      </c>
      <c r="B26" s="81" t="s">
        <v>101</v>
      </c>
      <c r="C26" s="82">
        <v>1</v>
      </c>
      <c r="D26" s="82">
        <v>6</v>
      </c>
      <c r="E26" s="82">
        <v>0</v>
      </c>
      <c r="F26" s="82">
        <v>5</v>
      </c>
      <c r="G26" s="82">
        <v>12</v>
      </c>
      <c r="H26" s="7">
        <v>541.49</v>
      </c>
    </row>
    <row r="27" spans="1:8" x14ac:dyDescent="0.25">
      <c r="A27" s="81" t="s">
        <v>424</v>
      </c>
      <c r="B27" s="81" t="s">
        <v>109</v>
      </c>
      <c r="C27" s="82">
        <v>4</v>
      </c>
      <c r="D27" s="82">
        <v>3</v>
      </c>
      <c r="E27" s="82">
        <v>0</v>
      </c>
      <c r="F27" s="82">
        <v>1</v>
      </c>
      <c r="G27" s="82">
        <v>8</v>
      </c>
      <c r="H27" s="7">
        <v>925.75</v>
      </c>
    </row>
    <row r="28" spans="1:8" x14ac:dyDescent="0.25">
      <c r="A28" s="81" t="s">
        <v>424</v>
      </c>
      <c r="B28" s="81" t="s">
        <v>110</v>
      </c>
      <c r="C28" s="82">
        <v>0</v>
      </c>
      <c r="D28" s="82">
        <v>2</v>
      </c>
      <c r="E28" s="82">
        <v>0</v>
      </c>
      <c r="F28" s="82">
        <v>0</v>
      </c>
      <c r="G28" s="82">
        <v>2</v>
      </c>
      <c r="H28" s="7">
        <v>753.37</v>
      </c>
    </row>
    <row r="29" spans="1:8" x14ac:dyDescent="0.25">
      <c r="A29" s="81" t="s">
        <v>424</v>
      </c>
      <c r="B29" s="81" t="s">
        <v>111</v>
      </c>
      <c r="C29" s="82">
        <v>1</v>
      </c>
      <c r="D29" s="82">
        <v>0</v>
      </c>
      <c r="E29" s="82">
        <v>0</v>
      </c>
      <c r="F29" s="82">
        <v>0</v>
      </c>
      <c r="G29" s="82">
        <v>1</v>
      </c>
      <c r="H29" s="7">
        <v>948.22</v>
      </c>
    </row>
    <row r="30" spans="1:8" x14ac:dyDescent="0.25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424</v>
      </c>
      <c r="B31" s="81" t="s">
        <v>493</v>
      </c>
      <c r="C31" s="82">
        <v>2861</v>
      </c>
      <c r="D31" s="82">
        <v>226</v>
      </c>
      <c r="E31" s="82">
        <v>18</v>
      </c>
      <c r="F31" s="82">
        <v>54</v>
      </c>
      <c r="G31" s="82">
        <v>3159</v>
      </c>
      <c r="H31" s="7">
        <v>1234.95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500</v>
      </c>
      <c r="B35" s="81" t="s">
        <v>96</v>
      </c>
      <c r="C35" s="82">
        <v>1</v>
      </c>
      <c r="D35" s="82">
        <v>0</v>
      </c>
      <c r="E35" s="82">
        <v>0</v>
      </c>
      <c r="F35" s="82">
        <v>0</v>
      </c>
      <c r="G35" s="82">
        <v>1</v>
      </c>
      <c r="H35" s="7">
        <v>550.59</v>
      </c>
    </row>
    <row r="36" spans="1:8" x14ac:dyDescent="0.25">
      <c r="A36" s="81" t="s">
        <v>500</v>
      </c>
      <c r="B36" s="81" t="s">
        <v>97</v>
      </c>
      <c r="C36" s="82">
        <v>3</v>
      </c>
      <c r="D36" s="82">
        <v>1</v>
      </c>
      <c r="E36" s="82">
        <v>0</v>
      </c>
      <c r="F36" s="82">
        <v>0</v>
      </c>
      <c r="G36" s="82">
        <v>4</v>
      </c>
      <c r="H36" s="7">
        <v>1911.73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7">
        <v>0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7">
        <v>0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4</v>
      </c>
      <c r="D45" s="82">
        <v>1</v>
      </c>
      <c r="E45" s="82">
        <v>0</v>
      </c>
      <c r="F45" s="82">
        <v>0</v>
      </c>
      <c r="G45" s="82">
        <v>5</v>
      </c>
      <c r="H45" s="7">
        <v>1639.5</v>
      </c>
    </row>
    <row r="46" spans="1:8" x14ac:dyDescent="0.25">
      <c r="A46" s="81" t="s">
        <v>563</v>
      </c>
      <c r="B46" s="81" t="s">
        <v>76</v>
      </c>
      <c r="C46" s="82">
        <v>0</v>
      </c>
      <c r="D46" s="82">
        <v>229</v>
      </c>
      <c r="E46" s="82">
        <v>0</v>
      </c>
      <c r="F46" s="82">
        <v>0</v>
      </c>
      <c r="G46" s="82">
        <v>229</v>
      </c>
      <c r="H46" s="7">
        <v>65.16</v>
      </c>
    </row>
    <row r="47" spans="1:8" x14ac:dyDescent="0.25">
      <c r="A47" s="81" t="s">
        <v>563</v>
      </c>
      <c r="B47" s="81" t="s">
        <v>77</v>
      </c>
      <c r="C47" s="82">
        <v>18</v>
      </c>
      <c r="D47" s="82">
        <v>81</v>
      </c>
      <c r="E47" s="82">
        <v>181</v>
      </c>
      <c r="F47" s="82">
        <v>0</v>
      </c>
      <c r="G47" s="82">
        <v>280</v>
      </c>
      <c r="H47" s="7">
        <v>93.99</v>
      </c>
    </row>
    <row r="48" spans="1:8" x14ac:dyDescent="0.25">
      <c r="A48" s="81" t="s">
        <v>563</v>
      </c>
      <c r="B48" s="81" t="s">
        <v>95</v>
      </c>
      <c r="C48" s="82">
        <v>60</v>
      </c>
      <c r="D48" s="82">
        <v>86</v>
      </c>
      <c r="E48" s="82">
        <v>187</v>
      </c>
      <c r="F48" s="82">
        <v>0</v>
      </c>
      <c r="G48" s="82">
        <v>333</v>
      </c>
      <c r="H48" s="7">
        <v>183.48</v>
      </c>
    </row>
    <row r="49" spans="1:8" x14ac:dyDescent="0.25">
      <c r="A49" s="81" t="s">
        <v>563</v>
      </c>
      <c r="B49" s="81" t="s">
        <v>96</v>
      </c>
      <c r="C49" s="82">
        <v>407</v>
      </c>
      <c r="D49" s="82">
        <v>174</v>
      </c>
      <c r="E49" s="82">
        <v>233</v>
      </c>
      <c r="F49" s="82">
        <v>0</v>
      </c>
      <c r="G49" s="82">
        <v>814</v>
      </c>
      <c r="H49" s="7">
        <v>203.07</v>
      </c>
    </row>
    <row r="50" spans="1:8" x14ac:dyDescent="0.25">
      <c r="A50" s="81" t="s">
        <v>563</v>
      </c>
      <c r="B50" s="81" t="s">
        <v>97</v>
      </c>
      <c r="C50" s="82">
        <v>1579</v>
      </c>
      <c r="D50" s="82">
        <v>277</v>
      </c>
      <c r="E50" s="82">
        <v>230</v>
      </c>
      <c r="F50" s="82">
        <v>0</v>
      </c>
      <c r="G50" s="82">
        <v>2086</v>
      </c>
      <c r="H50" s="7">
        <v>211.84</v>
      </c>
    </row>
    <row r="51" spans="1:8" x14ac:dyDescent="0.25">
      <c r="A51" s="81" t="s">
        <v>563</v>
      </c>
      <c r="B51" s="81" t="s">
        <v>98</v>
      </c>
      <c r="C51" s="82">
        <v>1087</v>
      </c>
      <c r="D51" s="82">
        <v>399</v>
      </c>
      <c r="E51" s="82">
        <v>93</v>
      </c>
      <c r="F51" s="82">
        <v>0</v>
      </c>
      <c r="G51" s="82">
        <v>1579</v>
      </c>
      <c r="H51" s="7">
        <v>204.58</v>
      </c>
    </row>
    <row r="52" spans="1:8" x14ac:dyDescent="0.25">
      <c r="A52" s="81" t="s">
        <v>563</v>
      </c>
      <c r="B52" s="81" t="s">
        <v>99</v>
      </c>
      <c r="C52" s="82">
        <v>277</v>
      </c>
      <c r="D52" s="82">
        <v>459</v>
      </c>
      <c r="E52" s="82">
        <v>13</v>
      </c>
      <c r="F52" s="82">
        <v>0</v>
      </c>
      <c r="G52" s="82">
        <v>749</v>
      </c>
      <c r="H52" s="7">
        <v>181.28</v>
      </c>
    </row>
    <row r="53" spans="1:8" x14ac:dyDescent="0.25">
      <c r="A53" s="81" t="s">
        <v>563</v>
      </c>
      <c r="B53" s="81" t="s">
        <v>100</v>
      </c>
      <c r="C53" s="82">
        <v>40</v>
      </c>
      <c r="D53" s="82">
        <v>508</v>
      </c>
      <c r="E53" s="82">
        <v>3</v>
      </c>
      <c r="F53" s="82">
        <v>0</v>
      </c>
      <c r="G53" s="82">
        <v>551</v>
      </c>
      <c r="H53" s="7">
        <v>160.53</v>
      </c>
    </row>
    <row r="54" spans="1:8" x14ac:dyDescent="0.25">
      <c r="A54" s="81" t="s">
        <v>563</v>
      </c>
      <c r="B54" s="81" t="s">
        <v>101</v>
      </c>
      <c r="C54" s="82">
        <v>3</v>
      </c>
      <c r="D54" s="82">
        <v>444</v>
      </c>
      <c r="E54" s="82">
        <v>2</v>
      </c>
      <c r="F54" s="82">
        <v>0</v>
      </c>
      <c r="G54" s="82">
        <v>449</v>
      </c>
      <c r="H54" s="7">
        <v>144.46</v>
      </c>
    </row>
    <row r="55" spans="1:8" x14ac:dyDescent="0.25">
      <c r="A55" s="81" t="s">
        <v>563</v>
      </c>
      <c r="B55" s="81" t="s">
        <v>109</v>
      </c>
      <c r="C55" s="82">
        <v>3</v>
      </c>
      <c r="D55" s="82">
        <v>295</v>
      </c>
      <c r="E55" s="82">
        <v>0</v>
      </c>
      <c r="F55" s="82">
        <v>0</v>
      </c>
      <c r="G55" s="82">
        <v>298</v>
      </c>
      <c r="H55" s="7">
        <v>140.61000000000001</v>
      </c>
    </row>
    <row r="56" spans="1:8" x14ac:dyDescent="0.25">
      <c r="A56" s="81" t="s">
        <v>563</v>
      </c>
      <c r="B56" s="81" t="s">
        <v>110</v>
      </c>
      <c r="C56" s="82">
        <v>0</v>
      </c>
      <c r="D56" s="82">
        <v>73</v>
      </c>
      <c r="E56" s="82">
        <v>0</v>
      </c>
      <c r="F56" s="82">
        <v>0</v>
      </c>
      <c r="G56" s="82">
        <v>73</v>
      </c>
      <c r="H56" s="7">
        <v>123.31</v>
      </c>
    </row>
    <row r="57" spans="1:8" x14ac:dyDescent="0.25">
      <c r="A57" s="81" t="s">
        <v>563</v>
      </c>
      <c r="B57" s="81" t="s">
        <v>111</v>
      </c>
      <c r="C57" s="82">
        <v>1</v>
      </c>
      <c r="D57" s="82">
        <v>7</v>
      </c>
      <c r="E57" s="82">
        <v>0</v>
      </c>
      <c r="F57" s="82">
        <v>0</v>
      </c>
      <c r="G57" s="82">
        <v>8</v>
      </c>
      <c r="H57" s="7">
        <v>138.24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3475</v>
      </c>
      <c r="D59" s="82">
        <v>3032</v>
      </c>
      <c r="E59" s="82">
        <v>942</v>
      </c>
      <c r="F59" s="82">
        <v>0</v>
      </c>
      <c r="G59" s="82">
        <v>7449</v>
      </c>
      <c r="H59" s="7">
        <v>184.41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233">
        <v>0</v>
      </c>
      <c r="D72" s="233">
        <v>0</v>
      </c>
      <c r="E72" s="233">
        <v>0</v>
      </c>
      <c r="F72" s="233">
        <v>0</v>
      </c>
      <c r="G72" s="233">
        <v>0</v>
      </c>
      <c r="H72" s="7">
        <v>0</v>
      </c>
    </row>
    <row r="73" spans="1:8" x14ac:dyDescent="0.25">
      <c r="A73" s="7" t="s">
        <v>386</v>
      </c>
      <c r="B73" s="7" t="s">
        <v>493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141</v>
      </c>
      <c r="G79" s="82">
        <v>141</v>
      </c>
      <c r="H79" s="7">
        <v>318.39999999999998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88</v>
      </c>
      <c r="G80" s="82">
        <v>88</v>
      </c>
      <c r="H80" s="7">
        <v>303.68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22</v>
      </c>
      <c r="G81" s="82">
        <v>22</v>
      </c>
      <c r="H81" s="7">
        <v>268.26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6</v>
      </c>
      <c r="G82" s="82">
        <v>6</v>
      </c>
      <c r="H82" s="7">
        <v>201.82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5</v>
      </c>
      <c r="G83" s="82">
        <v>5</v>
      </c>
      <c r="H83" s="7">
        <v>194.46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  <c r="H84" s="7">
        <v>0</v>
      </c>
    </row>
    <row r="85" spans="1:8" x14ac:dyDescent="0.25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25">
      <c r="A86" s="81" t="s">
        <v>600</v>
      </c>
      <c r="B86" s="81" t="s">
        <v>428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7">
        <v>0</v>
      </c>
    </row>
    <row r="87" spans="1:8" x14ac:dyDescent="0.25">
      <c r="A87" s="81" t="s">
        <v>600</v>
      </c>
      <c r="B87" s="81" t="s">
        <v>493</v>
      </c>
      <c r="C87" s="82">
        <v>0</v>
      </c>
      <c r="D87" s="82">
        <v>0</v>
      </c>
      <c r="E87" s="82">
        <v>0</v>
      </c>
      <c r="F87" s="82">
        <v>262</v>
      </c>
      <c r="G87" s="82">
        <v>262</v>
      </c>
      <c r="H87" s="7">
        <v>304.20999999999998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2023-03-07T11:39:50Z</dcterms:modified>
</cp:coreProperties>
</file>