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ΜΑΡΤΙΟΣ\"/>
    </mc:Choice>
  </mc:AlternateContent>
  <xr:revisionPtr revIDLastSave="0" documentId="13_ncr:1_{0A024888-17F7-40AD-BA8A-A17E63E945C7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8" l="1"/>
  <c r="G8" i="28"/>
  <c r="H8" i="28"/>
  <c r="I8" i="28"/>
  <c r="J8" i="28"/>
  <c r="K8" i="28"/>
  <c r="L8" i="28"/>
  <c r="M8" i="28"/>
  <c r="N8" i="28"/>
  <c r="O8" i="28"/>
  <c r="P8" i="28"/>
  <c r="Q8" i="28"/>
  <c r="R8" i="28"/>
  <c r="E8" i="28"/>
  <c r="D8" i="28"/>
  <c r="C8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N28" i="31" l="1"/>
  <c r="N22" i="31"/>
  <c r="N12" i="31"/>
  <c r="P7" i="41"/>
  <c r="O7" i="41"/>
  <c r="N7" i="41"/>
  <c r="L7" i="41"/>
  <c r="K7" i="41"/>
  <c r="J7" i="41"/>
  <c r="H7" i="41"/>
  <c r="G7" i="41"/>
  <c r="F7" i="41"/>
  <c r="D7" i="41"/>
  <c r="C7" i="41" l="1"/>
  <c r="B7" i="41"/>
  <c r="C26" i="13" l="1"/>
  <c r="G60" i="10" l="1"/>
  <c r="F60" i="10"/>
  <c r="E60" i="10"/>
  <c r="D60" i="10"/>
  <c r="E9" i="2"/>
  <c r="C9" i="2"/>
  <c r="B9" i="2"/>
  <c r="C132" i="4"/>
  <c r="B11" i="1"/>
  <c r="D11" i="1" s="1"/>
  <c r="C11" i="1"/>
  <c r="B17" i="1"/>
  <c r="D17" i="1" s="1"/>
  <c r="C17" i="1"/>
  <c r="B11" i="11" l="1"/>
  <c r="C11" i="11"/>
  <c r="B21" i="11"/>
  <c r="C21" i="11"/>
  <c r="K23" i="14" l="1"/>
  <c r="H23" i="14"/>
  <c r="E23" i="14"/>
  <c r="B23" i="14"/>
  <c r="K63" i="14"/>
  <c r="L63" i="14"/>
  <c r="I63" i="14"/>
  <c r="H63" i="14"/>
  <c r="F63" i="14"/>
  <c r="E63" i="14"/>
  <c r="C63" i="14"/>
  <c r="B63" i="14"/>
  <c r="B19" i="2"/>
  <c r="G56" i="9"/>
  <c r="F56" i="9"/>
  <c r="E56" i="9"/>
  <c r="D56" i="9"/>
  <c r="C56" i="9"/>
  <c r="F89" i="30"/>
  <c r="E29" i="2" l="1"/>
  <c r="C29" i="2"/>
  <c r="B29" i="2"/>
  <c r="E19" i="2"/>
  <c r="C19" i="2"/>
  <c r="C31" i="11" l="1"/>
  <c r="B31" i="11"/>
  <c r="H56" i="9"/>
  <c r="B12" i="3" l="1"/>
  <c r="E12" i="3"/>
  <c r="H12" i="3"/>
  <c r="K12" i="3"/>
  <c r="B11" i="38"/>
  <c r="C11" i="38"/>
  <c r="B17" i="38"/>
  <c r="C17" i="38"/>
  <c r="D17" i="38" l="1"/>
  <c r="D11" i="38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K36" i="3"/>
  <c r="K24" i="3"/>
  <c r="H36" i="3"/>
  <c r="H24" i="3"/>
  <c r="E36" i="3"/>
  <c r="E24" i="3"/>
  <c r="B36" i="3"/>
  <c r="B24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<sst xmlns="http://schemas.openxmlformats.org/spreadsheetml/2006/main" count="3493" uniqueCount="809">
  <si>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</si>
  <si>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</si>
  <si>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</si>
  <si>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</si>
  <si>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</si>
  <si>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</si>
  <si>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</si>
  <si>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</si>
  <si>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</si>
  <si>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</si>
  <si>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</si>
  <si>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</si>
  <si>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</si>
  <si>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</si>
  <si>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</si>
  <si>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</si>
  <si>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</si>
  <si>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</si>
  <si>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</si>
  <si>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</si>
  <si>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</si>
  <si>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</si>
  <si>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</si>
  <si>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</si>
  <si>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</si>
  <si>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</si>
  <si>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</si>
  <si>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</si>
  <si>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</si>
  <si>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</si>
  <si>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</si>
  <si>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</si>
  <si>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</si>
  <si>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</si>
  <si>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</si>
  <si>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</si>
  <si>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</si>
  <si>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</si>
  <si>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</si>
  <si>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</si>
  <si>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</si>
  <si>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</si>
  <si>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</si>
  <si>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</si>
  <si>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</si>
  <si>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</si>
  <si>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</si>
  <si>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</si>
  <si>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</si>
  <si>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</si>
  <si>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</si>
  <si>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</si>
  <si>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</si>
  <si>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</si>
  <si>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</si>
  <si>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</si>
  <si>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</si>
  <si>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</si>
  <si>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</si>
  <si>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</si>
  <si>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</si>
  <si>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</si>
  <si>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</si>
  <si>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</si>
  <si>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</si>
  <si>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</si>
  <si>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</si>
  <si>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</si>
  <si>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</si>
  <si>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</si>
  <si>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</si>
  <si>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</si>
  <si>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</si>
  <si>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</si>
  <si>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</si>
  <si>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</si>
  <si>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</si>
  <si>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</si>
  <si>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</si>
  <si>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</si>
  <si>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</si>
  <si>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</si>
  <si>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</si>
  <si>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</si>
  <si>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</si>
  <si>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</si>
  <si>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</si>
  <si>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</si>
  <si>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</si>
  <si>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</si>
  <si>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</si>
  <si>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</si>
  <si>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</si>
  <si>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</si>
  <si>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</si>
  <si>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</si>
  <si>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</si>
  <si>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</si>
  <si>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</si>
  <si>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</si>
  <si>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</si>
  <si>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</si>
  <si>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</si>
  <si>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</si>
  <si>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</si>
  <si>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</si>
  <si>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</si>
  <si>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</si>
  <si>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</si>
  <si>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</si>
  <si>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</si>
  <si>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</si>
  <si>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</si>
  <si>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</si>
  <si>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</si>
  <si>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</si>
  <si>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</si>
  <si>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</si>
  <si>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</si>
  <si>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</si>
  <si>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</si>
  <si>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</si>
  <si>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</si>
  <si>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</si>
  <si>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</si>
  <si>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</si>
  <si>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</si>
  <si>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</si>
  <si>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</si>
  <si>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</si>
  <si>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</si>
  <si>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</si>
  <si>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</si>
  <si>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</si>
  <si>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</si>
  <si>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</si>
  <si>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</si>
  <si>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</si>
  <si>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</si>
  <si>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</si>
  <si>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</si>
  <si>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</si>
  <si>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</si>
  <si>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</si>
  <si>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</si>
  <si>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</si>
  <si>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</si>
  <si>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</si>
  <si>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</si>
  <si>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</si>
  <si>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</si>
  <si>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</si>
  <si>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</si>
  <si>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</si>
  <si>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</si>
  <si>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</si>
  <si>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</si>
  <si>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</si>
  <si>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</si>
  <si>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</si>
  <si>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</si>
  <si>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</si>
  <si>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</si>
  <si>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</si>
  <si>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</si>
  <si>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</si>
  <si>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</si>
  <si>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</si>
  <si>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</si>
  <si>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</si>
  <si>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</si>
  <si>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</si>
  <si>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</si>
  <si>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</si>
  <si>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</si>
  <si>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</si>
  <si>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</si>
  <si>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</si>
  <si>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</si>
  <si>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</si>
  <si>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</si>
  <si>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</si>
  <si>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</si>
  <si>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</si>
  <si>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</si>
  <si>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</si>
  <si>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</si>
  <si>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</si>
  <si>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</si>
  <si>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</si>
  <si>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</si>
  <si>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</si>
  <si>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</si>
  <si>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</si>
  <si>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</si>
  <si>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</si>
  <si>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</si>
  <si>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</si>
  <si>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</si>
  <si>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</si>
  <si>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</si>
  <si>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</si>
  <si>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</si>
  <si>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</si>
  <si>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</si>
  <si>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</si>
  <si>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</si>
  <si>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</si>
  <si>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</si>
  <si>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</si>
  <si>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</si>
  <si>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</si>
  <si>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</si>
  <si>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</si>
  <si>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</si>
  <si>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</si>
  <si>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</si>
  <si>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</si>
  <si>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</si>
  <si>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</si>
  <si>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</si>
  <si>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</si>
  <si>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</si>
  <si>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</si>
  <si>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</si>
  <si>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</si>
  <si>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</si>
  <si>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</si>
  <si>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</si>
  <si>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</si>
  <si>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</si>
  <si>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</si>
  <si>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</si>
  <si>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</si>
  <si>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</si>
  <si>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</si>
  <si>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</si>
  <si>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</si>
  <si>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</si>
  <si>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</si>
  <si>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</si>
  <si>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</si>
  <si>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</si>
  <si>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</si>
  <si>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</si>
  <si>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</si>
  <si>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</si>
  <si>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</si>
  <si>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</si>
  <si>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</si>
  <si>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</si>
  <si>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</si>
  <si>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</si>
  <si>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</si>
  <si>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</si>
  <si>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</si>
  <si>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</si>
  <si>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</si>
  <si>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</si>
  <si>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</si>
  <si>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</si>
  <si>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</si>
  <si>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</si>
  <si>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</si>
  <si>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</si>
  <si>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</si>
  <si>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</si>
  <si>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</si>
  <si>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</si>
  <si>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</si>
  <si>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</si>
  <si>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</si>
  <si>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</si>
  <si>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</si>
  <si>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</si>
  <si>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</si>
  <si>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</si>
  <si>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</si>
  <si>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</si>
  <si>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</si>
  <si>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</si>
  <si>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</si>
  <si>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</si>
  <si>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</si>
  <si>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</si>
  <si>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</si>
  <si>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</si>
  <si>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</si>
  <si>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</si>
  <si>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</si>
  <si>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</si>
  <si>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</si>
  <si>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</si>
  <si>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</si>
  <si>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</si>
  <si>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</si>
  <si>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</si>
  <si>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</si>
  <si>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</si>
  <si>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</si>
  <si>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</si>
  <si>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</si>
  <si>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</si>
  <si>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</si>
  <si>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</si>
  <si>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</si>
  <si>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</si>
  <si>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</si>
  <si>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</si>
  <si>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</si>
  <si>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</si>
  <si>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</si>
  <si>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</si>
  <si>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</si>
  <si>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</si>
  <si>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</si>
  <si>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</si>
  <si>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</si>
  <si>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</si>
  <si>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</si>
  <si>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</si>
  <si>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</si>
  <si>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</si>
  <si>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</si>
  <si>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</si>
  <si>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</si>
  <si>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</si>
  <si>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</si>
  <si>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</si>
  <si>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</si>
  <si>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</si>
  <si>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</si>
  <si>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</si>
  <si>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</si>
  <si>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</si>
  <si>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</si>
  <si>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</si>
  <si>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</si>
  <si>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</si>
  <si>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</si>
  <si>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</si>
  <si>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</si>
  <si>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</si>
  <si>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</si>
  <si>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</si>
  <si>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</si>
  <si>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</si>
  <si>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</si>
  <si>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</si>
  <si>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</si>
  <si>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</si>
  <si>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</si>
  <si>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</si>
  <si>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</si>
  <si>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</si>
  <si>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</si>
  <si>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</si>
  <si>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</si>
  <si>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</si>
  <si>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</si>
  <si>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</si>
  <si>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</si>
  <si>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</si>
  <si>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</si>
  <si>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</si>
  <si>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</si>
  <si>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</si>
  <si>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</si>
  <si>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</si>
  <si>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</si>
  <si>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</si>
  <si>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</si>
  <si>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</si>
  <si>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</si>
  <si>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</si>
  <si>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</si>
  <si>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</si>
  <si>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</si>
  <si>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</si>
  <si>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</si>
  <si>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</si>
  <si>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</si>
  <si>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</si>
  <si>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</si>
  <si>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</si>
  <si>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</si>
  <si>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</si>
  <si>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</si>
  <si>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</si>
  <si>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</si>
  <si>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</si>
  <si>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</si>
  <si>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</si>
  <si>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</si>
  <si>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</si>
  <si>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</si>
  <si>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</si>
  <si>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</si>
  <si>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</si>
  <si>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</si>
  <si>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</si>
  <si>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</si>
  <si>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</si>
  <si>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</si>
  <si>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</si>
  <si>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</si>
  <si>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</si>
  <si>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</si>
  <si>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</si>
  <si>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</si>
  <si>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</si>
  <si>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</si>
  <si>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</si>
  <si>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</si>
  <si>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</si>
  <si>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</si>
  <si>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</si>
  <si>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</si>
  <si>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</si>
  <si>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</si>
  <si>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</si>
  <si>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</si>
  <si>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</si>
  <si>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</si>
  <si>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</si>
  <si>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</si>
  <si>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</si>
  <si>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</si>
  <si>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</si>
  <si>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</si>
  <si>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</si>
  <si>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</si>
  <si>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</si>
  <si>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</si>
  <si>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</si>
  <si>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</si>
  <si>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</si>
  <si>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</si>
  <si>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</si>
  <si>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</si>
  <si>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</si>
  <si>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</si>
  <si>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</si>
  <si>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</si>
  <si>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</si>
  <si>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</si>
  <si>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</si>
  <si>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</si>
  <si>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</si>
  <si>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</si>
  <si>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</si>
  <si>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</si>
  <si>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</si>
  <si>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</si>
  <si>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</si>
  <si>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</si>
  <si>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</si>
  <si>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</si>
  <si>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</si>
  <si>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</si>
  <si>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</si>
  <si>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</si>
  <si>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</si>
  <si>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</si>
  <si>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</si>
  <si>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</si>
  <si>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</si>
  <si>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</si>
  <si>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</si>
  <si>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</si>
  <si>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</si>
  <si>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</si>
  <si>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</si>
  <si>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</si>
  <si>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</si>
  <si>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</si>
  <si>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</si>
  <si>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</si>
  <si>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</si>
  <si>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</si>
  <si>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</si>
  <si>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</si>
  <si>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</si>
  <si>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</si>
  <si>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</si>
  <si>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</si>
  <si>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</si>
  <si>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</si>
  <si>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</si>
  <si>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</si>
  <si>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</si>
  <si>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</si>
  <si>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</si>
  <si>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</si>
  <si>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</si>
  <si>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</si>
  <si>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</si>
  <si>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</si>
  <si>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</si>
  <si>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</si>
  <si>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</si>
  <si>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</si>
  <si>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</si>
  <si>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</si>
  <si>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</si>
  <si>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</si>
  <si>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</si>
  <si>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</si>
  <si>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</si>
  <si>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</si>
  <si>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</si>
  <si>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</si>
  <si>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</si>
  <si>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</si>
  <si>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</si>
  <si>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</si>
  <si>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</si>
  <si>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</si>
  <si>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</si>
  <si>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</si>
  <si>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</si>
  <si>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</si>
  <si>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</si>
  <si>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</si>
  <si>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</si>
  <si>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</si>
  <si>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</si>
  <si>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</si>
  <si>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</si>
  <si>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</si>
  <si>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</si>
  <si>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</si>
  <si>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</si>
  <si>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</si>
  <si>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</si>
  <si>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</si>
  <si>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</si>
  <si>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</si>
  <si>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</si>
  <si>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</si>
  <si>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</si>
  <si>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</si>
  <si>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</si>
  <si>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</si>
  <si>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</si>
  <si>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</si>
  <si>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</si>
  <si>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</si>
  <si>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</si>
  <si>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</si>
  <si>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</si>
  <si>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</si>
  <si>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</si>
  <si>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</si>
  <si>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</si>
  <si>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</si>
  <si>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</si>
  <si>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</si>
  <si>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</si>
  <si>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</si>
  <si>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</si>
  <si>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</si>
  <si>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</si>
  <si>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</si>
  <si>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</si>
  <si>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</si>
  <si>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</si>
  <si>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</si>
  <si>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</si>
  <si>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</si>
  <si>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</si>
  <si>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</si>
  <si>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</si>
  <si>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</si>
  <si>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</si>
  <si>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</si>
  <si>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</si>
  <si>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</si>
  <si>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</si>
  <si>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</si>
  <si>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</si>
  <si>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</si>
  <si>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</si>
  <si>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</si>
  <si>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</si>
  <si>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</si>
  <si>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</si>
  <si>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</si>
  <si>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</si>
  <si>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</si>
  <si>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</si>
  <si>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</si>
  <si>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</si>
  <si>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</si>
  <si>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</si>
  <si>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</si>
  <si>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</si>
  <si>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</si>
  <si>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</si>
  <si>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</si>
  <si>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</si>
  <si>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</si>
  <si>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</si>
  <si>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</si>
  <si>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</si>
  <si>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</si>
  <si>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</si>
  <si>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</si>
  <si>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</si>
  <si>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</si>
  <si>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</si>
  <si>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</si>
  <si>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</si>
  <si>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</si>
  <si>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</si>
  <si>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</si>
  <si>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</si>
  <si>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</si>
  <si>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</si>
  <si>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</si>
  <si>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</si>
  <si>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</si>
  <si>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</si>
  <si>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</si>
  <si>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</si>
  <si>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</si>
  <si>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</si>
  <si>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</si>
  <si>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</si>
  <si>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</si>
  <si>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</si>
  <si>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</si>
  <si>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</si>
  <si>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</si>
  <si>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</si>
  <si>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</si>
  <si>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</si>
  <si>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</si>
  <si>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</si>
  <si>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</si>
  <si>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</si>
  <si>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</si>
  <si>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</si>
  <si>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</si>
  <si>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</si>
  <si>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</si>
  <si>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</si>
  <si>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</si>
  <si>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</si>
  <si>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</si>
  <si>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</si>
  <si>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1.051,88 / 980,85</t>
  </si>
  <si>
    <t>362,30 / 360,00</t>
  </si>
  <si>
    <t>681,66 / 582,14</t>
  </si>
  <si>
    <t>656,54 / 548,38</t>
  </si>
  <si>
    <t>329,42 / 360,00</t>
  </si>
  <si>
    <t>22007</t>
  </si>
  <si>
    <t>ΛΕΠΕΤΕ</t>
  </si>
  <si>
    <t>994,82 / 928,13</t>
  </si>
  <si>
    <t>340,66 / 338,40</t>
  </si>
  <si>
    <t>645,08 / 549,96</t>
  </si>
  <si>
    <t>623,60 / 516,53</t>
  </si>
  <si>
    <t>322,25 / 360,00</t>
  </si>
  <si>
    <t>1.090,17 / 1.015,10</t>
  </si>
  <si>
    <t>1.029,50 / 957,24</t>
  </si>
  <si>
    <t>390,53 / 387,90</t>
  </si>
  <si>
    <t>367,20 / 364,63</t>
  </si>
  <si>
    <t>708,99 / 605,43</t>
  </si>
  <si>
    <t>670,10 / 570,84</t>
  </si>
  <si>
    <t>682,84 / 579,80</t>
  </si>
  <si>
    <t>647,78 / 545,80</t>
  </si>
  <si>
    <t>347,71 / 387,90</t>
  </si>
  <si>
    <t>340,53 / 387,90</t>
  </si>
  <si>
    <t>ΚΙΡΓΕΣΙΑ (ΚΙΡΓΙΖΙΑ)</t>
  </si>
  <si>
    <t>ΜΑΔΑΓΑΣΚΑΡΗ</t>
  </si>
  <si>
    <t>Κατανομή Συντάξεων ανά Κατηγορία Σύνταξης - ΔΑΠΑΝΗ (03/2023)</t>
  </si>
  <si>
    <t>Κατανομή Συντάξεων ανά Κατηγορία Σύνταξης - ΕΙΣΟΔΗΜΑ (03/2023)</t>
  </si>
  <si>
    <t>Διαστρωμάτωση Συντάξεων - ΔΑΠΑΝΗ (03/2023)</t>
  </si>
  <si>
    <t>Διαστρωμάτωση Συντάξεων - ΕΙΣΟΔΗΜΑ (03/2023)</t>
  </si>
  <si>
    <t>ΜΑΥΡΙΚΙΟΣ</t>
  </si>
  <si>
    <t>Κατανομή Συντάξεων (Κύριων και Επικουρικών) ανά Νομό (03/2023)</t>
  </si>
  <si>
    <t>Κατανομή Κατά Αριθμό Καταβαλλόμενων Συντάξεων (03/2023)</t>
  </si>
  <si>
    <t>Κατανομή Συντάξεων ανά Υπηκοότητα  (03/2023)</t>
  </si>
  <si>
    <t>Κατανομή Συντάξεων  ανά Νομό και κατηγορία (Γήρατος/Θανάτου/Αναπηρίας) (03/2023)</t>
  </si>
  <si>
    <t>1.097,95 / 1.025,41</t>
  </si>
  <si>
    <t>1.036,70 / 967,08</t>
  </si>
  <si>
    <t>390,79 / 387,90</t>
  </si>
  <si>
    <t>367,46 / 364,63</t>
  </si>
  <si>
    <t>712,19 / 610,06</t>
  </si>
  <si>
    <t>673,05 / 574,93</t>
  </si>
  <si>
    <t>685,85 / 582,75</t>
  </si>
  <si>
    <t>650,55 / 548,59</t>
  </si>
  <si>
    <t>348,89 / 387,90</t>
  </si>
  <si>
    <t>341,67 / 387,90</t>
  </si>
  <si>
    <t>Συνταξιοδοτική Δαπάνη ΕΠΙΚΟΥΡΙΚΩΝ Συντάξεων 03/2023</t>
  </si>
  <si>
    <t>Συνταξιοδοτική Δαπάνη ΜΕΡΙΣΜΑΤΑ 03/2023</t>
  </si>
  <si>
    <t>Συνταξιοδοτική Δαπάνη ΚΥΡΙΩΝ Συντάξεων 03/2023</t>
  </si>
  <si>
    <t>Αναλυτική Κατανομή Κατά Αριθμό Καταβαλλόμενων Συντάξεων (03/2023)</t>
  </si>
  <si>
    <t>Κατανομή συντάξεων ανά ταμείο για ασφαλισμένους που λαμβάνουν 10, 9, 8 ή 7 Συντάξεις (03/2023)</t>
  </si>
  <si>
    <t>Μέσο Μηνιαίο Εισόδημα από Συντάξεις προ Φόρων ανά Φύλο Συνταξιούχου - ΔΑΠΑΝΗ (03/2023)</t>
  </si>
  <si>
    <t>Διαστρωμάτωση Συνταξιούχων (Εισόδημα από όλες τις Συντάξεις) - ΔΑΠΑΝΗ (03/2023)</t>
  </si>
  <si>
    <t>Διαστρωμάτωση Συνταξιούχων - Ολοι  - ΔΑΠΑΝΗ  03/2023</t>
  </si>
  <si>
    <t>Διαστρωμάτωση Συνταξιούχων - Άνδρες - ΔΑΠΑΝΗ  03/2023</t>
  </si>
  <si>
    <t>Διαστρωμάτωση Συνταξιούχων - Γυναίκες - ΔΑΠΑΝΗ 03/2023</t>
  </si>
  <si>
    <t>Διαστρωμάτωση Συνταξιούχων - Άνδρες (Εισόδημα από όλες τις Συντάξεις) 03/2023</t>
  </si>
  <si>
    <t>Διαστρωμάτωση Συνταξιούχων - Ολοι (Εισόδημα από όλες τις Συντάξεις) 03/2023</t>
  </si>
  <si>
    <t>Διαστρωμάτωση Συνταξιούχων - Γυναίκες (Εισόδημα από όλες τις Συντάξεις) 03/2023</t>
  </si>
  <si>
    <t>Διαστρωμάτωση Συνταξιούχων (Εισόδημα από όλες τις Συντάξεις) 03/2023</t>
  </si>
  <si>
    <t>Κατανομή Συντάξεων ανά Ταμείο και Κατηγορία - Ομαδοποίηση με Εποπτεύοντα Φορέα (03/2023)</t>
  </si>
  <si>
    <t>Στοιχεία Νέων Συντάξεων με αναδρομικά ποσά ανά κατηγορία - Οριστική Απόφαση (03/2023)</t>
  </si>
  <si>
    <t>Στοιχεία Νέων Συντάξεων με αναδρομικά ποσά ανά κατηγορία - Προσωρινή Απόφαση (03/2023)</t>
  </si>
  <si>
    <t>Στοιχεία Νέων Συντάξεων με αναδρομικά ποσά ανά κατηγορία - Τροποποιητική Απόφαση (03/2023)</t>
  </si>
  <si>
    <t xml:space="preserve">Αναστολές Συντάξεων Λόγω Γάμου -  Καθαρό Πληρωτέο (03/2023) </t>
  </si>
  <si>
    <t xml:space="preserve">Αναστολές Συντάξεων Λόγω Θανάτου - Καθαρό Πληρωτέο (03/2023) </t>
  </si>
  <si>
    <t>Κατανομή Ηλικιών Συνταξιούχων (03/2023)</t>
  </si>
  <si>
    <t>Κατανομή Συνταξιούχων ανά Ηλικία και Κατηγορία Σύνταξης - 'Ολοι (ΔΑΠΑΝΗ)_03/2023</t>
  </si>
  <si>
    <t>Κατανομή Συνταξιούχων ανά Ηλικία και Κατηγορία Σύνταξης - Άνδρες (ΔΑΠΑΝΗ)_03/2023</t>
  </si>
  <si>
    <t>Κατανομή Συνταξιούχων ανά Ηλικία και Κατηγορία Σύνταξης - Γυναίκες (ΔΑΠΑΝΗ)_03/2023</t>
  </si>
  <si>
    <t>Κατανομή Συνταξιούχων ανά Ηλικία και Κατηγορία Σύνταξης  - 'Ολοι (ΕΙΣΟΔΗΜΑ)_03/2023</t>
  </si>
  <si>
    <t>Κατανομή Συνταξιούχων ανά Ηλικία και Κατηγορία Σύνταξης - Άνδρες (ΕΙΣΟΔΗΜΑ)_03/2023</t>
  </si>
  <si>
    <t>Κατανομή Συνταξιούχων ανά Ηλικία και Κατηγορία Σύνταξης - Γυναίκες (ΕΙΣΟΔΗΜΑ)_03/2023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</si>
  <si>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</si>
  <si>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</si>
  <si>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</si>
  <si>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</si>
  <si>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</si>
  <si>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</si>
  <si>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</si>
  <si>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</si>
  <si>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</si>
  <si>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</si>
  <si>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</si>
  <si>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</si>
  <si>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</si>
  <si>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</si>
  <si>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</si>
  <si>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</si>
  <si>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</si>
  <si>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</si>
  <si>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</si>
  <si>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</si>
  <si>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</si>
  <si>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</si>
  <si>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</si>
  <si>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</si>
  <si>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</si>
  <si>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</si>
  <si>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</si>
  <si>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</si>
  <si>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</si>
  <si>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</si>
  <si>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</si>
  <si>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</si>
  <si>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</si>
  <si>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</si>
  <si>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</si>
  <si>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</si>
  <si>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</si>
  <si>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</si>
  <si>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</si>
  <si>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</si>
  <si>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</si>
  <si>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</si>
  <si>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</si>
  <si>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</si>
  <si>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</si>
  <si>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</si>
  <si>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</si>
  <si>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</si>
  <si>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</si>
  <si>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</si>
  <si>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</si>
  <si>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</si>
  <si>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</si>
  <si>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</si>
  <si>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</si>
  <si>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</si>
  <si>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</si>
  <si>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</si>
  <si>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</si>
  <si>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</si>
  <si>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</si>
  <si>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</si>
  <si>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</si>
  <si>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</si>
  <si>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</si>
  <si>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</si>
  <si>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</si>
  <si>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</si>
  <si>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</si>
  <si>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</si>
  <si>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</si>
  <si>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</si>
  <si>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</si>
  <si>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</si>
  <si>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</si>
  <si>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</si>
  <si>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</si>
  <si>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</si>
  <si>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</si>
  <si>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</si>
  <si>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</si>
  <si>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</si>
  <si>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(03/2023)</t>
  </si>
  <si>
    <t>Μέσο Μηνιαίο Εισόδημα από Συντάξεις προ Φόρων (Με περίθαλψη) (02/2023)</t>
  </si>
  <si>
    <t>Μέσο Μηνιαίο Εισόδημα από Συντάξεις προ Φόρων (Με  περίθαλψη) (01/2022)</t>
  </si>
  <si>
    <t xml:space="preserve"> 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</si>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</sst>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3AB784D9-CD29-4EB1-95B0-F6F549A5BE2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A7EBA340-F707-44A9-93F9-779F130C35F5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165C4120-9BAA-4581-9D14-8636A2DEF8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42AA7855-AD7E-4EDA-B2C1-8276AC96097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85F1-2009-420B-B282-E33DC2CC0282}">
  <dimension ref="A1:B35"/>
  <sheetViews>
    <sheetView showGridLines="0" tabSelected="1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4" t="s">
        <v>721</v>
      </c>
      <c r="B1" s="465"/>
    </row>
    <row r="2" spans="1:2" ht="32.25" customHeight="1" x14ac:dyDescent="0.3">
      <c r="A2" s="466" t="s">
        <v>722</v>
      </c>
      <c r="B2" s="467"/>
    </row>
    <row r="3" spans="1:2" ht="23.25" customHeight="1" x14ac:dyDescent="0.3">
      <c r="A3" s="468" t="s">
        <v>723</v>
      </c>
      <c r="B3" s="469"/>
    </row>
    <row r="4" spans="1:2" ht="30" customHeight="1" x14ac:dyDescent="0.3">
      <c r="A4" s="468" t="s">
        <v>724</v>
      </c>
      <c r="B4" s="469"/>
    </row>
    <row r="5" spans="1:2" ht="27.75" customHeight="1" x14ac:dyDescent="0.25">
      <c r="A5" s="470" t="s">
        <v>725</v>
      </c>
      <c r="B5" s="471" t="s">
        <v>726</v>
      </c>
    </row>
    <row r="6" spans="1:2" ht="18.75" customHeight="1" x14ac:dyDescent="0.25">
      <c r="A6" s="470" t="s">
        <v>727</v>
      </c>
      <c r="B6" s="471" t="s">
        <v>728</v>
      </c>
    </row>
    <row r="7" spans="1:2" ht="30" x14ac:dyDescent="0.25">
      <c r="A7" s="470" t="s">
        <v>729</v>
      </c>
      <c r="B7" s="472" t="s">
        <v>730</v>
      </c>
    </row>
    <row r="8" spans="1:2" ht="27.75" customHeight="1" x14ac:dyDescent="0.25">
      <c r="A8" s="470" t="s">
        <v>731</v>
      </c>
      <c r="B8" s="472" t="s">
        <v>732</v>
      </c>
    </row>
    <row r="9" spans="1:2" ht="19.5" customHeight="1" x14ac:dyDescent="0.25">
      <c r="A9" s="470" t="s">
        <v>733</v>
      </c>
      <c r="B9" s="471" t="s">
        <v>734</v>
      </c>
    </row>
    <row r="10" spans="1:2" ht="14.25" customHeight="1" x14ac:dyDescent="0.25">
      <c r="A10" s="470" t="s">
        <v>735</v>
      </c>
      <c r="B10" s="471" t="s">
        <v>736</v>
      </c>
    </row>
    <row r="11" spans="1:2" x14ac:dyDescent="0.25">
      <c r="A11" s="470" t="s">
        <v>737</v>
      </c>
      <c r="B11" s="471" t="s">
        <v>738</v>
      </c>
    </row>
    <row r="12" spans="1:2" x14ac:dyDescent="0.25">
      <c r="A12" s="470" t="s">
        <v>739</v>
      </c>
      <c r="B12" s="471" t="s">
        <v>740</v>
      </c>
    </row>
    <row r="13" spans="1:2" x14ac:dyDescent="0.25">
      <c r="A13" s="470" t="s">
        <v>741</v>
      </c>
      <c r="B13" s="471" t="s">
        <v>742</v>
      </c>
    </row>
    <row r="14" spans="1:2" x14ac:dyDescent="0.25">
      <c r="A14" s="470" t="s">
        <v>743</v>
      </c>
      <c r="B14" s="471" t="s">
        <v>744</v>
      </c>
    </row>
    <row r="15" spans="1:2" ht="19.5" customHeight="1" x14ac:dyDescent="0.25">
      <c r="A15" s="470" t="s">
        <v>745</v>
      </c>
      <c r="B15" s="471" t="s">
        <v>746</v>
      </c>
    </row>
    <row r="16" spans="1:2" ht="19.5" customHeight="1" x14ac:dyDescent="0.25">
      <c r="A16" s="470" t="s">
        <v>747</v>
      </c>
      <c r="B16" s="471" t="s">
        <v>748</v>
      </c>
    </row>
    <row r="17" spans="1:2" ht="19.5" customHeight="1" x14ac:dyDescent="0.25">
      <c r="A17" s="470" t="s">
        <v>749</v>
      </c>
      <c r="B17" s="471" t="s">
        <v>750</v>
      </c>
    </row>
    <row r="18" spans="1:2" ht="19.5" customHeight="1" x14ac:dyDescent="0.25">
      <c r="A18" s="470" t="s">
        <v>751</v>
      </c>
      <c r="B18" s="471" t="s">
        <v>752</v>
      </c>
    </row>
    <row r="19" spans="1:2" ht="19.5" customHeight="1" x14ac:dyDescent="0.25">
      <c r="A19" s="470" t="s">
        <v>753</v>
      </c>
      <c r="B19" s="471" t="s">
        <v>754</v>
      </c>
    </row>
    <row r="20" spans="1:2" ht="19.5" customHeight="1" x14ac:dyDescent="0.25">
      <c r="A20" s="470" t="s">
        <v>755</v>
      </c>
      <c r="B20" s="471" t="s">
        <v>756</v>
      </c>
    </row>
    <row r="21" spans="1:2" ht="19.5" customHeight="1" x14ac:dyDescent="0.25">
      <c r="A21" s="470" t="s">
        <v>757</v>
      </c>
      <c r="B21" s="471" t="s">
        <v>758</v>
      </c>
    </row>
    <row r="22" spans="1:2" ht="19.5" customHeight="1" x14ac:dyDescent="0.25">
      <c r="A22" s="470" t="s">
        <v>759</v>
      </c>
      <c r="B22" s="471" t="s">
        <v>760</v>
      </c>
    </row>
    <row r="23" spans="1:2" ht="19.5" customHeight="1" x14ac:dyDescent="0.25">
      <c r="A23" s="470" t="s">
        <v>761</v>
      </c>
      <c r="B23" s="471" t="s">
        <v>762</v>
      </c>
    </row>
    <row r="24" spans="1:2" ht="19.5" customHeight="1" x14ac:dyDescent="0.25">
      <c r="A24" s="470" t="s">
        <v>763</v>
      </c>
      <c r="B24" s="471" t="s">
        <v>764</v>
      </c>
    </row>
    <row r="25" spans="1:2" ht="19.5" customHeight="1" x14ac:dyDescent="0.25">
      <c r="A25" s="470" t="s">
        <v>765</v>
      </c>
      <c r="B25" s="471" t="s">
        <v>766</v>
      </c>
    </row>
    <row r="26" spans="1:2" ht="19.5" customHeight="1" x14ac:dyDescent="0.25">
      <c r="A26" s="470" t="s">
        <v>767</v>
      </c>
      <c r="B26" s="471" t="s">
        <v>768</v>
      </c>
    </row>
    <row r="27" spans="1:2" ht="19.5" customHeight="1" x14ac:dyDescent="0.25">
      <c r="A27" s="470" t="s">
        <v>769</v>
      </c>
      <c r="B27" s="471" t="s">
        <v>770</v>
      </c>
    </row>
    <row r="28" spans="1:2" ht="19.5" customHeight="1" x14ac:dyDescent="0.25">
      <c r="A28" s="470" t="s">
        <v>771</v>
      </c>
      <c r="B28" s="471" t="s">
        <v>772</v>
      </c>
    </row>
    <row r="29" spans="1:2" ht="19.5" customHeight="1" x14ac:dyDescent="0.25">
      <c r="A29" s="470" t="s">
        <v>773</v>
      </c>
      <c r="B29" s="471" t="s">
        <v>774</v>
      </c>
    </row>
    <row r="30" spans="1:2" ht="19.5" customHeight="1" x14ac:dyDescent="0.25">
      <c r="A30" s="470" t="s">
        <v>775</v>
      </c>
      <c r="B30" s="471" t="s">
        <v>776</v>
      </c>
    </row>
    <row r="31" spans="1:2" ht="19.5" customHeight="1" x14ac:dyDescent="0.25">
      <c r="A31" s="470" t="s">
        <v>777</v>
      </c>
      <c r="B31" s="471" t="s">
        <v>778</v>
      </c>
    </row>
    <row r="32" spans="1:2" ht="19.5" customHeight="1" x14ac:dyDescent="0.25">
      <c r="A32" s="470" t="s">
        <v>779</v>
      </c>
      <c r="B32" s="471" t="s">
        <v>780</v>
      </c>
    </row>
    <row r="33" spans="1:2" ht="19.5" customHeight="1" x14ac:dyDescent="0.25">
      <c r="A33" s="470" t="s">
        <v>781</v>
      </c>
      <c r="B33" s="471" t="s">
        <v>782</v>
      </c>
    </row>
    <row r="34" spans="1:2" ht="19.5" customHeight="1" x14ac:dyDescent="0.25">
      <c r="A34" s="470" t="s">
        <v>783</v>
      </c>
      <c r="B34" s="471" t="s">
        <v>784</v>
      </c>
    </row>
    <row r="35" spans="1:2" ht="45" customHeight="1" thickBot="1" x14ac:dyDescent="0.3">
      <c r="A35" s="473"/>
      <c r="B35" s="47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L27" sqref="L2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4" t="s">
        <v>680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 x14ac:dyDescent="0.25">
      <c r="A2" s="191"/>
    </row>
    <row r="3" spans="1:10" s="42" customFormat="1" ht="21" customHeight="1" x14ac:dyDescent="0.25">
      <c r="A3" s="408" t="s">
        <v>17</v>
      </c>
      <c r="B3" s="408" t="s">
        <v>30</v>
      </c>
      <c r="C3" s="417" t="s">
        <v>51</v>
      </c>
      <c r="D3" s="418"/>
      <c r="E3" s="417" t="s">
        <v>31</v>
      </c>
      <c r="F3" s="418"/>
      <c r="G3" s="417" t="s">
        <v>32</v>
      </c>
      <c r="H3" s="418"/>
      <c r="I3" s="417" t="s">
        <v>20</v>
      </c>
      <c r="J3" s="418"/>
    </row>
    <row r="4" spans="1:10" s="38" customFormat="1" ht="15.75" x14ac:dyDescent="0.25">
      <c r="A4" s="409"/>
      <c r="B4" s="409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78226</v>
      </c>
      <c r="D5" s="22">
        <v>40943521.060000002</v>
      </c>
      <c r="E5" s="6">
        <v>54026</v>
      </c>
      <c r="F5" s="22">
        <v>37106714.340000004</v>
      </c>
      <c r="G5" s="6">
        <v>24200</v>
      </c>
      <c r="H5" s="22">
        <v>3836806.72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36286</v>
      </c>
      <c r="D6" s="22">
        <v>19845723.149999999</v>
      </c>
      <c r="E6" s="6">
        <v>25066</v>
      </c>
      <c r="F6" s="22">
        <v>18016315.600000001</v>
      </c>
      <c r="G6" s="6">
        <v>11220</v>
      </c>
      <c r="H6" s="22">
        <v>1829407.55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34113</v>
      </c>
      <c r="D7" s="22">
        <v>19737816</v>
      </c>
      <c r="E7" s="6">
        <v>22894</v>
      </c>
      <c r="F7" s="22">
        <v>17729771.670000002</v>
      </c>
      <c r="G7" s="6">
        <v>11219</v>
      </c>
      <c r="H7" s="22">
        <v>2008044.33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32698</v>
      </c>
      <c r="D8" s="22">
        <v>16672309.42</v>
      </c>
      <c r="E8" s="6">
        <v>21632</v>
      </c>
      <c r="F8" s="22">
        <v>15006135.4</v>
      </c>
      <c r="G8" s="6">
        <v>11066</v>
      </c>
      <c r="H8" s="22">
        <v>1666174.02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1729305</v>
      </c>
      <c r="D9" s="22">
        <v>1026387893.11</v>
      </c>
      <c r="E9" s="6">
        <v>1008564</v>
      </c>
      <c r="F9" s="22">
        <v>895210966.00999999</v>
      </c>
      <c r="G9" s="6">
        <v>720741</v>
      </c>
      <c r="H9" s="22">
        <v>131176927.09999999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128808</v>
      </c>
      <c r="D10" s="22">
        <v>69850160.689999998</v>
      </c>
      <c r="E10" s="6">
        <v>76684</v>
      </c>
      <c r="F10" s="22">
        <v>61326856.579999998</v>
      </c>
      <c r="G10" s="6">
        <v>52124</v>
      </c>
      <c r="H10" s="22">
        <v>8523304.1099999994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42870</v>
      </c>
      <c r="D11" s="22">
        <v>23670186.449999999</v>
      </c>
      <c r="E11" s="6">
        <v>28100</v>
      </c>
      <c r="F11" s="22">
        <v>21039506.199999999</v>
      </c>
      <c r="G11" s="6">
        <v>14770</v>
      </c>
      <c r="H11" s="22">
        <v>2630680.25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12760</v>
      </c>
      <c r="D12" s="22">
        <v>6370088.9299999997</v>
      </c>
      <c r="E12" s="6">
        <v>9155</v>
      </c>
      <c r="F12" s="22">
        <v>5813127.4500000002</v>
      </c>
      <c r="G12" s="6">
        <v>3605</v>
      </c>
      <c r="H12" s="22">
        <v>556961.48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41581</v>
      </c>
      <c r="D13" s="22">
        <v>20458598.43</v>
      </c>
      <c r="E13" s="6">
        <v>26702</v>
      </c>
      <c r="F13" s="22">
        <v>18224854.399999999</v>
      </c>
      <c r="G13" s="6">
        <v>14879</v>
      </c>
      <c r="H13" s="22">
        <v>2233744.0299999998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65737</v>
      </c>
      <c r="D14" s="22">
        <v>34743197.659999996</v>
      </c>
      <c r="E14" s="6">
        <v>41528</v>
      </c>
      <c r="F14" s="22">
        <v>30656892.09</v>
      </c>
      <c r="G14" s="6">
        <v>24209</v>
      </c>
      <c r="H14" s="22">
        <v>4086305.57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58175</v>
      </c>
      <c r="D15" s="22">
        <v>29826642.050000001</v>
      </c>
      <c r="E15" s="6">
        <v>39107</v>
      </c>
      <c r="F15" s="22">
        <v>26918284.57</v>
      </c>
      <c r="G15" s="6">
        <v>19068</v>
      </c>
      <c r="H15" s="22">
        <v>2908357.48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86185</v>
      </c>
      <c r="D16" s="22">
        <v>48157433.159999996</v>
      </c>
      <c r="E16" s="6">
        <v>53917</v>
      </c>
      <c r="F16" s="22">
        <v>42312347.409999996</v>
      </c>
      <c r="G16" s="6">
        <v>32268</v>
      </c>
      <c r="H16" s="22">
        <v>5845085.75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6565</v>
      </c>
      <c r="D17" s="22">
        <v>3273770.57</v>
      </c>
      <c r="E17" s="6">
        <v>4585</v>
      </c>
      <c r="F17" s="22">
        <v>2972076.67</v>
      </c>
      <c r="G17" s="6">
        <v>1980</v>
      </c>
      <c r="H17" s="22">
        <v>301693.90000000002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12367</v>
      </c>
      <c r="D18" s="22">
        <v>6514898.6699999999</v>
      </c>
      <c r="E18" s="6">
        <v>8566</v>
      </c>
      <c r="F18" s="22">
        <v>5893716.7300000004</v>
      </c>
      <c r="G18" s="6">
        <v>3801</v>
      </c>
      <c r="H18" s="22">
        <v>621181.93999999994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52572</v>
      </c>
      <c r="D19" s="22">
        <v>27777485.07</v>
      </c>
      <c r="E19" s="6">
        <v>36584</v>
      </c>
      <c r="F19" s="22">
        <v>25216182.100000001</v>
      </c>
      <c r="G19" s="6">
        <v>15988</v>
      </c>
      <c r="H19" s="22">
        <v>2561302.9700000002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56964</v>
      </c>
      <c r="D20" s="22">
        <v>29233677.920000002</v>
      </c>
      <c r="E20" s="6">
        <v>38394</v>
      </c>
      <c r="F20" s="22">
        <v>26320940.940000001</v>
      </c>
      <c r="G20" s="6">
        <v>18570</v>
      </c>
      <c r="H20" s="22">
        <v>2912736.98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109814</v>
      </c>
      <c r="D21" s="22">
        <v>59306551.030000001</v>
      </c>
      <c r="E21" s="6">
        <v>71349</v>
      </c>
      <c r="F21" s="22">
        <v>52957119.780000001</v>
      </c>
      <c r="G21" s="6">
        <v>38465</v>
      </c>
      <c r="H21" s="22">
        <v>6349431.25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16769</v>
      </c>
      <c r="D22" s="22">
        <v>8399142.1300000008</v>
      </c>
      <c r="E22" s="6">
        <v>11946</v>
      </c>
      <c r="F22" s="22">
        <v>7646624.3700000001</v>
      </c>
      <c r="G22" s="6">
        <v>4823</v>
      </c>
      <c r="H22" s="22">
        <v>752517.76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453537</v>
      </c>
      <c r="D23" s="22">
        <v>250581061.02000001</v>
      </c>
      <c r="E23" s="6">
        <v>270276</v>
      </c>
      <c r="F23" s="22">
        <v>220182380.28</v>
      </c>
      <c r="G23" s="6">
        <v>183261</v>
      </c>
      <c r="H23" s="22">
        <v>30398680.739999998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74072</v>
      </c>
      <c r="D24" s="22">
        <v>38337049.909999996</v>
      </c>
      <c r="E24" s="6">
        <v>44579</v>
      </c>
      <c r="F24" s="22">
        <v>33848578.079999998</v>
      </c>
      <c r="G24" s="6">
        <v>29493</v>
      </c>
      <c r="H24" s="22">
        <v>4488471.83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59602</v>
      </c>
      <c r="D25" s="22">
        <v>30373838.82</v>
      </c>
      <c r="E25" s="6">
        <v>37906</v>
      </c>
      <c r="F25" s="22">
        <v>26953830.719999999</v>
      </c>
      <c r="G25" s="6">
        <v>21696</v>
      </c>
      <c r="H25" s="22">
        <v>3420008.1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46772</v>
      </c>
      <c r="D26" s="22">
        <v>24240253.039999999</v>
      </c>
      <c r="E26" s="6">
        <v>32547</v>
      </c>
      <c r="F26" s="22">
        <v>22070253.289999999</v>
      </c>
      <c r="G26" s="6">
        <v>14225</v>
      </c>
      <c r="H26" s="22">
        <v>2169999.75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17980</v>
      </c>
      <c r="D27" s="22">
        <v>9522623.7200000007</v>
      </c>
      <c r="E27" s="6">
        <v>13280</v>
      </c>
      <c r="F27" s="22">
        <v>8801353.8100000005</v>
      </c>
      <c r="G27" s="6">
        <v>4700</v>
      </c>
      <c r="H27" s="22">
        <v>721269.91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42565</v>
      </c>
      <c r="D28" s="22">
        <v>21738238.140000001</v>
      </c>
      <c r="E28" s="6">
        <v>27088</v>
      </c>
      <c r="F28" s="22">
        <v>19299964.850000001</v>
      </c>
      <c r="G28" s="6">
        <v>15477</v>
      </c>
      <c r="H28" s="22">
        <v>2438273.29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14412</v>
      </c>
      <c r="D29" s="22">
        <v>7863206.96</v>
      </c>
      <c r="E29" s="6">
        <v>9881</v>
      </c>
      <c r="F29" s="22">
        <v>7031824.5899999999</v>
      </c>
      <c r="G29" s="6">
        <v>4531</v>
      </c>
      <c r="H29" s="22">
        <v>831382.37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28122</v>
      </c>
      <c r="D30" s="22">
        <v>13701506.789999999</v>
      </c>
      <c r="E30" s="6">
        <v>19514</v>
      </c>
      <c r="F30" s="22">
        <v>12402691.380000001</v>
      </c>
      <c r="G30" s="6">
        <v>8608</v>
      </c>
      <c r="H30" s="22">
        <v>1298815.4099999999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61899</v>
      </c>
      <c r="D31" s="22">
        <v>39991393.810000002</v>
      </c>
      <c r="E31" s="6">
        <v>39387</v>
      </c>
      <c r="F31" s="22">
        <v>35323985.909999996</v>
      </c>
      <c r="G31" s="6">
        <v>22512</v>
      </c>
      <c r="H31" s="22">
        <v>4667407.9000000004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56045</v>
      </c>
      <c r="D32" s="22">
        <v>31336670.789999999</v>
      </c>
      <c r="E32" s="6">
        <v>37736</v>
      </c>
      <c r="F32" s="22">
        <v>28189000.010000002</v>
      </c>
      <c r="G32" s="6">
        <v>18309</v>
      </c>
      <c r="H32" s="22">
        <v>3147670.78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38202</v>
      </c>
      <c r="D33" s="22">
        <v>21733475.399999999</v>
      </c>
      <c r="E33" s="6">
        <v>25276</v>
      </c>
      <c r="F33" s="22">
        <v>19354903.420000002</v>
      </c>
      <c r="G33" s="6">
        <v>12926</v>
      </c>
      <c r="H33" s="22">
        <v>2378571.98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30447</v>
      </c>
      <c r="D34" s="22">
        <v>16193706.529999999</v>
      </c>
      <c r="E34" s="6">
        <v>22877</v>
      </c>
      <c r="F34" s="22">
        <v>14952267.48</v>
      </c>
      <c r="G34" s="6">
        <v>7570</v>
      </c>
      <c r="H34" s="22">
        <v>1241439.05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114360</v>
      </c>
      <c r="D35" s="22">
        <v>60664633.530000001</v>
      </c>
      <c r="E35" s="6">
        <v>74111</v>
      </c>
      <c r="F35" s="22">
        <v>54203818.719999999</v>
      </c>
      <c r="G35" s="6">
        <v>40249</v>
      </c>
      <c r="H35" s="22">
        <v>6460814.8099999996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30958</v>
      </c>
      <c r="D36" s="22">
        <v>16457506.859999999</v>
      </c>
      <c r="E36" s="6">
        <v>20406</v>
      </c>
      <c r="F36" s="22">
        <v>14807491.560000001</v>
      </c>
      <c r="G36" s="6">
        <v>10552</v>
      </c>
      <c r="H36" s="22">
        <v>1650015.3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39219</v>
      </c>
      <c r="D37" s="22">
        <v>20801175.09</v>
      </c>
      <c r="E37" s="6">
        <v>26211</v>
      </c>
      <c r="F37" s="22">
        <v>18674236.440000001</v>
      </c>
      <c r="G37" s="6">
        <v>13008</v>
      </c>
      <c r="H37" s="22">
        <v>2126938.65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9091</v>
      </c>
      <c r="D38" s="22">
        <v>4759533.8600000003</v>
      </c>
      <c r="E38" s="6">
        <v>6068</v>
      </c>
      <c r="F38" s="22">
        <v>4276607.93</v>
      </c>
      <c r="G38" s="6">
        <v>3023</v>
      </c>
      <c r="H38" s="22">
        <v>482925.93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85711</v>
      </c>
      <c r="D39" s="22">
        <v>47223795.420000002</v>
      </c>
      <c r="E39" s="6">
        <v>52322</v>
      </c>
      <c r="F39" s="22">
        <v>41567732.939999998</v>
      </c>
      <c r="G39" s="6">
        <v>33389</v>
      </c>
      <c r="H39" s="22">
        <v>5656062.4800000004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62921</v>
      </c>
      <c r="D40" s="22">
        <v>34424036.799999997</v>
      </c>
      <c r="E40" s="6">
        <v>41894</v>
      </c>
      <c r="F40" s="22">
        <v>30953355.489999998</v>
      </c>
      <c r="G40" s="6">
        <v>21027</v>
      </c>
      <c r="H40" s="22">
        <v>3470681.31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38484</v>
      </c>
      <c r="D41" s="22">
        <v>18907144.489999998</v>
      </c>
      <c r="E41" s="6">
        <v>24822</v>
      </c>
      <c r="F41" s="22">
        <v>16819553.879999999</v>
      </c>
      <c r="G41" s="6">
        <v>13662</v>
      </c>
      <c r="H41" s="22">
        <v>2087590.61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51396</v>
      </c>
      <c r="D42" s="22">
        <v>26104212.969999999</v>
      </c>
      <c r="E42" s="6">
        <v>36830</v>
      </c>
      <c r="F42" s="22">
        <v>23857294.510000002</v>
      </c>
      <c r="G42" s="6">
        <v>14566</v>
      </c>
      <c r="H42" s="22">
        <v>2246918.46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45259</v>
      </c>
      <c r="D43" s="22">
        <v>23002540.07</v>
      </c>
      <c r="E43" s="6">
        <v>31020</v>
      </c>
      <c r="F43" s="22">
        <v>20873439.469999999</v>
      </c>
      <c r="G43" s="6">
        <v>14239</v>
      </c>
      <c r="H43" s="22">
        <v>2129100.6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27623</v>
      </c>
      <c r="D44" s="22">
        <v>14223780.300000001</v>
      </c>
      <c r="E44" s="6">
        <v>18527</v>
      </c>
      <c r="F44" s="22">
        <v>12827361.74</v>
      </c>
      <c r="G44" s="6">
        <v>9096</v>
      </c>
      <c r="H44" s="22">
        <v>1396418.5600000001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28889</v>
      </c>
      <c r="D45" s="22">
        <v>15102580.34</v>
      </c>
      <c r="E45" s="6">
        <v>18679</v>
      </c>
      <c r="F45" s="22">
        <v>13499525.59</v>
      </c>
      <c r="G45" s="6">
        <v>10210</v>
      </c>
      <c r="H45" s="22">
        <v>1603054.75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39738</v>
      </c>
      <c r="D46" s="22">
        <v>19973138.23</v>
      </c>
      <c r="E46" s="6">
        <v>28793</v>
      </c>
      <c r="F46" s="22">
        <v>18286435.140000001</v>
      </c>
      <c r="G46" s="6">
        <v>10945</v>
      </c>
      <c r="H46" s="22">
        <v>1686703.09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15976</v>
      </c>
      <c r="D47" s="22">
        <v>8693049.1999999993</v>
      </c>
      <c r="E47" s="6">
        <v>10888</v>
      </c>
      <c r="F47" s="22">
        <v>7825169.3700000001</v>
      </c>
      <c r="G47" s="6">
        <v>5088</v>
      </c>
      <c r="H47" s="22">
        <v>867879.83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71670</v>
      </c>
      <c r="D48" s="22">
        <v>36167888.590000004</v>
      </c>
      <c r="E48" s="6">
        <v>50275</v>
      </c>
      <c r="F48" s="22">
        <v>32978941.289999999</v>
      </c>
      <c r="G48" s="6">
        <v>21395</v>
      </c>
      <c r="H48" s="22">
        <v>3188947.3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58823</v>
      </c>
      <c r="D49" s="22">
        <v>29925334</v>
      </c>
      <c r="E49" s="6">
        <v>39423</v>
      </c>
      <c r="F49" s="22">
        <v>27015373.969999999</v>
      </c>
      <c r="G49" s="6">
        <v>19400</v>
      </c>
      <c r="H49" s="22">
        <v>2909960.03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65494</v>
      </c>
      <c r="D50" s="22">
        <v>35397135.659999996</v>
      </c>
      <c r="E50" s="6">
        <v>42395</v>
      </c>
      <c r="F50" s="22">
        <v>31706599.170000002</v>
      </c>
      <c r="G50" s="6">
        <v>23099</v>
      </c>
      <c r="H50" s="22">
        <v>3690536.49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18469</v>
      </c>
      <c r="D51" s="22">
        <v>9963217.4399999995</v>
      </c>
      <c r="E51" s="6">
        <v>12414</v>
      </c>
      <c r="F51" s="22">
        <v>8935593.3200000003</v>
      </c>
      <c r="G51" s="6">
        <v>6055</v>
      </c>
      <c r="H51" s="22">
        <v>1027624.12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15024</v>
      </c>
      <c r="D52" s="22">
        <v>8021077.5700000003</v>
      </c>
      <c r="E52" s="6">
        <v>9688</v>
      </c>
      <c r="F52" s="22">
        <v>7150562.7800000003</v>
      </c>
      <c r="G52" s="6">
        <v>5336</v>
      </c>
      <c r="H52" s="22">
        <v>870514.79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34750</v>
      </c>
      <c r="D53" s="22">
        <v>17840114.109999999</v>
      </c>
      <c r="E53" s="6">
        <v>23277</v>
      </c>
      <c r="F53" s="22">
        <v>15982544.039999999</v>
      </c>
      <c r="G53" s="6">
        <v>11473</v>
      </c>
      <c r="H53" s="22">
        <v>1857570.07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57383</v>
      </c>
      <c r="D54" s="22">
        <v>31330615.52</v>
      </c>
      <c r="E54" s="6">
        <v>35285</v>
      </c>
      <c r="F54" s="22">
        <v>27782869.510000002</v>
      </c>
      <c r="G54" s="6">
        <v>22098</v>
      </c>
      <c r="H54" s="22">
        <v>3547746.01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20852</v>
      </c>
      <c r="D55" s="22">
        <v>12483492.08</v>
      </c>
      <c r="E55" s="6">
        <v>13645</v>
      </c>
      <c r="F55" s="22">
        <v>10963960.140000001</v>
      </c>
      <c r="G55" s="6">
        <v>7207</v>
      </c>
      <c r="H55" s="22">
        <v>1519531.94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24652</v>
      </c>
      <c r="D56" s="22">
        <v>14964610.27</v>
      </c>
      <c r="E56" s="6">
        <v>17039</v>
      </c>
      <c r="F56" s="22">
        <v>13507308.15</v>
      </c>
      <c r="G56" s="6">
        <v>7613</v>
      </c>
      <c r="H56" s="22">
        <v>1457302.12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v>4482192</v>
      </c>
      <c r="D57" s="46">
        <v>2503212732.8300004</v>
      </c>
      <c r="E57" s="63">
        <v>2793158</v>
      </c>
      <c r="F57" s="46">
        <v>2213275241.2800002</v>
      </c>
      <c r="G57" s="63">
        <v>1689034</v>
      </c>
      <c r="H57" s="46">
        <v>289937491.54999995</v>
      </c>
      <c r="I57" s="63">
        <v>0</v>
      </c>
      <c r="J57" s="375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3"/>
      <c r="E63" s="251"/>
      <c r="F63" s="343"/>
      <c r="G63" s="251"/>
      <c r="H63" s="343"/>
      <c r="I63" s="251"/>
      <c r="J63" s="34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6"/>
  <sheetViews>
    <sheetView workbookViewId="0">
      <selection activeCell="E29" sqref="E2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4" t="s">
        <v>682</v>
      </c>
      <c r="B1" s="404"/>
      <c r="C1" s="404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04">
        <v>5</v>
      </c>
    </row>
    <row r="5" spans="1:3" x14ac:dyDescent="0.25">
      <c r="A5" s="59" t="s">
        <v>438</v>
      </c>
      <c r="B5" s="255" t="s">
        <v>113</v>
      </c>
      <c r="C5" s="304">
        <v>8</v>
      </c>
    </row>
    <row r="6" spans="1:3" x14ac:dyDescent="0.25">
      <c r="A6" s="83" t="s">
        <v>438</v>
      </c>
      <c r="B6" s="255" t="s">
        <v>114</v>
      </c>
      <c r="C6" s="304">
        <v>493</v>
      </c>
    </row>
    <row r="7" spans="1:3" x14ac:dyDescent="0.25">
      <c r="A7" s="83" t="s">
        <v>438</v>
      </c>
      <c r="B7" s="255" t="s">
        <v>115</v>
      </c>
      <c r="C7" s="304">
        <v>43</v>
      </c>
    </row>
    <row r="8" spans="1:3" x14ac:dyDescent="0.25">
      <c r="A8" s="190" t="s">
        <v>438</v>
      </c>
      <c r="B8" s="255" t="s">
        <v>626</v>
      </c>
      <c r="C8" s="304">
        <v>1</v>
      </c>
    </row>
    <row r="9" spans="1:3" x14ac:dyDescent="0.25">
      <c r="A9" s="84" t="s">
        <v>438</v>
      </c>
      <c r="B9" s="255" t="s">
        <v>116</v>
      </c>
      <c r="C9" s="304">
        <v>10625</v>
      </c>
    </row>
    <row r="10" spans="1:3" x14ac:dyDescent="0.25">
      <c r="A10" s="83" t="s">
        <v>438</v>
      </c>
      <c r="B10" s="255" t="s">
        <v>594</v>
      </c>
      <c r="C10" s="304">
        <v>5</v>
      </c>
    </row>
    <row r="11" spans="1:3" x14ac:dyDescent="0.25">
      <c r="A11" s="190" t="s">
        <v>47</v>
      </c>
      <c r="B11" s="255" t="s">
        <v>117</v>
      </c>
      <c r="C11" s="304">
        <v>287</v>
      </c>
    </row>
    <row r="12" spans="1:3" x14ac:dyDescent="0.25">
      <c r="A12" s="58" t="s">
        <v>438</v>
      </c>
      <c r="B12" s="255" t="s">
        <v>119</v>
      </c>
      <c r="C12" s="304">
        <v>23</v>
      </c>
    </row>
    <row r="13" spans="1:3" x14ac:dyDescent="0.25">
      <c r="A13" s="58" t="s">
        <v>438</v>
      </c>
      <c r="B13" s="255" t="s">
        <v>120</v>
      </c>
      <c r="C13" s="304">
        <v>435</v>
      </c>
    </row>
    <row r="14" spans="1:3" x14ac:dyDescent="0.25">
      <c r="A14" s="58" t="s">
        <v>438</v>
      </c>
      <c r="B14" s="255" t="s">
        <v>122</v>
      </c>
      <c r="C14" s="304">
        <v>374</v>
      </c>
    </row>
    <row r="15" spans="1:3" x14ac:dyDescent="0.25">
      <c r="A15" s="58" t="s">
        <v>438</v>
      </c>
      <c r="B15" s="255" t="s">
        <v>124</v>
      </c>
      <c r="C15" s="304">
        <v>137</v>
      </c>
    </row>
    <row r="16" spans="1:3" ht="17.25" customHeight="1" x14ac:dyDescent="0.25">
      <c r="A16" s="58" t="s">
        <v>438</v>
      </c>
      <c r="B16" s="255" t="s">
        <v>429</v>
      </c>
      <c r="C16" s="304">
        <v>5</v>
      </c>
    </row>
    <row r="17" spans="1:4" x14ac:dyDescent="0.25">
      <c r="A17" s="58" t="s">
        <v>438</v>
      </c>
      <c r="B17" s="255" t="s">
        <v>125</v>
      </c>
      <c r="C17" s="304">
        <v>115</v>
      </c>
    </row>
    <row r="18" spans="1:4" x14ac:dyDescent="0.25">
      <c r="A18" s="58" t="s">
        <v>438</v>
      </c>
      <c r="B18" s="255" t="s">
        <v>574</v>
      </c>
      <c r="C18" s="304">
        <v>3</v>
      </c>
    </row>
    <row r="19" spans="1:4" x14ac:dyDescent="0.25">
      <c r="A19" s="58" t="s">
        <v>438</v>
      </c>
      <c r="B19" s="255" t="s">
        <v>126</v>
      </c>
      <c r="C19" s="304">
        <v>14</v>
      </c>
    </row>
    <row r="20" spans="1:4" x14ac:dyDescent="0.25">
      <c r="A20" s="58" t="s">
        <v>438</v>
      </c>
      <c r="B20" s="255" t="s">
        <v>127</v>
      </c>
      <c r="C20" s="304">
        <v>3</v>
      </c>
    </row>
    <row r="21" spans="1:4" x14ac:dyDescent="0.25">
      <c r="A21" s="58" t="s">
        <v>438</v>
      </c>
      <c r="B21" s="255" t="s">
        <v>128</v>
      </c>
      <c r="C21" s="304">
        <v>10</v>
      </c>
    </row>
    <row r="22" spans="1:4" x14ac:dyDescent="0.25">
      <c r="A22" s="58" t="s">
        <v>438</v>
      </c>
      <c r="B22" s="255" t="s">
        <v>129</v>
      </c>
      <c r="C22" s="304">
        <v>7069</v>
      </c>
      <c r="D22" s="56"/>
    </row>
    <row r="23" spans="1:4" x14ac:dyDescent="0.25">
      <c r="A23" s="58" t="s">
        <v>438</v>
      </c>
      <c r="B23" s="255" t="s">
        <v>130</v>
      </c>
      <c r="C23" s="304">
        <v>60</v>
      </c>
      <c r="D23" s="56"/>
    </row>
    <row r="24" spans="1:4" x14ac:dyDescent="0.25">
      <c r="A24" s="58" t="s">
        <v>438</v>
      </c>
      <c r="B24" s="255" t="s">
        <v>131</v>
      </c>
      <c r="C24" s="304">
        <v>420</v>
      </c>
      <c r="D24" s="56"/>
    </row>
    <row r="25" spans="1:4" x14ac:dyDescent="0.25">
      <c r="A25" s="7" t="s">
        <v>438</v>
      </c>
      <c r="B25" s="255" t="s">
        <v>132</v>
      </c>
      <c r="C25" s="304">
        <v>926</v>
      </c>
      <c r="D25" s="56"/>
    </row>
    <row r="26" spans="1:4" x14ac:dyDescent="0.25">
      <c r="A26" s="59" t="s">
        <v>438</v>
      </c>
      <c r="B26" s="255" t="s">
        <v>133</v>
      </c>
      <c r="C26" s="304">
        <v>897</v>
      </c>
      <c r="D26" s="56"/>
    </row>
    <row r="27" spans="1:4" ht="16.5" customHeight="1" x14ac:dyDescent="0.25">
      <c r="A27" s="58" t="s">
        <v>438</v>
      </c>
      <c r="B27" s="255" t="s">
        <v>134</v>
      </c>
      <c r="C27" s="304">
        <v>59</v>
      </c>
      <c r="D27" s="56"/>
    </row>
    <row r="28" spans="1:4" x14ac:dyDescent="0.25">
      <c r="A28" s="58" t="s">
        <v>438</v>
      </c>
      <c r="B28" s="255" t="s">
        <v>135</v>
      </c>
      <c r="C28" s="304">
        <v>2</v>
      </c>
      <c r="D28" s="56"/>
    </row>
    <row r="29" spans="1:4" x14ac:dyDescent="0.25">
      <c r="A29" s="58" t="s">
        <v>438</v>
      </c>
      <c r="B29" s="255" t="s">
        <v>136</v>
      </c>
      <c r="C29" s="304">
        <v>19</v>
      </c>
      <c r="D29" s="56"/>
    </row>
    <row r="30" spans="1:4" x14ac:dyDescent="0.25">
      <c r="A30" s="83" t="s">
        <v>438</v>
      </c>
      <c r="B30" s="255" t="s">
        <v>137</v>
      </c>
      <c r="C30" s="304">
        <v>1</v>
      </c>
      <c r="D30" s="56"/>
    </row>
    <row r="31" spans="1:4" x14ac:dyDescent="0.25">
      <c r="A31" s="83" t="s">
        <v>438</v>
      </c>
      <c r="B31" s="255" t="s">
        <v>138</v>
      </c>
      <c r="C31" s="304">
        <v>56</v>
      </c>
      <c r="D31" s="56"/>
    </row>
    <row r="32" spans="1:4" x14ac:dyDescent="0.25">
      <c r="A32" s="190" t="s">
        <v>438</v>
      </c>
      <c r="B32" s="255" t="s">
        <v>139</v>
      </c>
      <c r="C32" s="304">
        <v>12</v>
      </c>
      <c r="D32" s="56"/>
    </row>
    <row r="33" spans="1:4" x14ac:dyDescent="0.25">
      <c r="A33" s="190" t="s">
        <v>438</v>
      </c>
      <c r="B33" s="255" t="s">
        <v>637</v>
      </c>
      <c r="C33" s="304">
        <v>3</v>
      </c>
      <c r="D33" s="56"/>
    </row>
    <row r="34" spans="1:4" x14ac:dyDescent="0.25">
      <c r="A34" s="83" t="s">
        <v>438</v>
      </c>
      <c r="B34" s="255" t="s">
        <v>628</v>
      </c>
      <c r="C34" s="304">
        <v>2</v>
      </c>
      <c r="D34" s="56"/>
    </row>
    <row r="35" spans="1:4" x14ac:dyDescent="0.25">
      <c r="A35" s="190"/>
      <c r="B35" s="255" t="s">
        <v>140</v>
      </c>
      <c r="C35" s="304">
        <v>76</v>
      </c>
      <c r="D35" s="56"/>
    </row>
    <row r="36" spans="1:4" x14ac:dyDescent="0.25">
      <c r="A36" s="190" t="s">
        <v>46</v>
      </c>
      <c r="B36" s="255" t="s">
        <v>141</v>
      </c>
      <c r="C36" s="304">
        <v>4447511</v>
      </c>
      <c r="D36" s="56"/>
    </row>
    <row r="37" spans="1:4" x14ac:dyDescent="0.25">
      <c r="A37" s="58" t="s">
        <v>438</v>
      </c>
      <c r="B37" s="255" t="s">
        <v>142</v>
      </c>
      <c r="C37" s="304">
        <v>4</v>
      </c>
      <c r="D37" s="56"/>
    </row>
    <row r="38" spans="1:4" x14ac:dyDescent="0.25">
      <c r="A38" s="58" t="s">
        <v>438</v>
      </c>
      <c r="B38" s="255" t="s">
        <v>501</v>
      </c>
      <c r="C38" s="304">
        <v>3</v>
      </c>
      <c r="D38" s="56"/>
    </row>
    <row r="39" spans="1:4" x14ac:dyDescent="0.25">
      <c r="A39" s="58" t="s">
        <v>438</v>
      </c>
      <c r="B39" s="255" t="s">
        <v>434</v>
      </c>
      <c r="C39" s="304">
        <v>1</v>
      </c>
      <c r="D39" s="56"/>
    </row>
    <row r="40" spans="1:4" x14ac:dyDescent="0.25">
      <c r="A40" s="58" t="s">
        <v>438</v>
      </c>
      <c r="B40" s="255" t="s">
        <v>425</v>
      </c>
      <c r="C40" s="304">
        <v>2</v>
      </c>
      <c r="D40" s="56"/>
    </row>
    <row r="41" spans="1:4" x14ac:dyDescent="0.25">
      <c r="A41" s="58" t="s">
        <v>438</v>
      </c>
      <c r="B41" s="255" t="s">
        <v>16</v>
      </c>
      <c r="C41" s="304">
        <v>897</v>
      </c>
      <c r="D41" s="56"/>
    </row>
    <row r="42" spans="1:4" x14ac:dyDescent="0.25">
      <c r="A42" s="58" t="s">
        <v>438</v>
      </c>
      <c r="B42" s="255" t="s">
        <v>143</v>
      </c>
      <c r="C42" s="304">
        <v>343</v>
      </c>
      <c r="D42" s="56"/>
    </row>
    <row r="43" spans="1:4" x14ac:dyDescent="0.25">
      <c r="A43" s="58" t="s">
        <v>438</v>
      </c>
      <c r="B43" s="255" t="s">
        <v>144</v>
      </c>
      <c r="C43" s="304">
        <v>14</v>
      </c>
      <c r="D43" s="56"/>
    </row>
    <row r="44" spans="1:4" x14ac:dyDescent="0.25">
      <c r="A44" s="58" t="s">
        <v>438</v>
      </c>
      <c r="B44" s="255" t="s">
        <v>145</v>
      </c>
      <c r="C44" s="304">
        <v>213</v>
      </c>
      <c r="D44" s="56"/>
    </row>
    <row r="45" spans="1:4" x14ac:dyDescent="0.25">
      <c r="A45" s="58" t="s">
        <v>438</v>
      </c>
      <c r="B45" s="255" t="s">
        <v>146</v>
      </c>
      <c r="C45" s="304">
        <v>15</v>
      </c>
      <c r="D45" s="56"/>
    </row>
    <row r="46" spans="1:4" x14ac:dyDescent="0.25">
      <c r="A46" s="58" t="s">
        <v>438</v>
      </c>
      <c r="B46" s="255" t="s">
        <v>147</v>
      </c>
      <c r="C46" s="304">
        <v>23</v>
      </c>
      <c r="D46" s="56"/>
    </row>
    <row r="47" spans="1:4" x14ac:dyDescent="0.25">
      <c r="A47" s="58" t="s">
        <v>438</v>
      </c>
      <c r="B47" s="255" t="s">
        <v>148</v>
      </c>
      <c r="C47" s="304">
        <v>16</v>
      </c>
      <c r="D47" s="56"/>
    </row>
    <row r="48" spans="1:4" x14ac:dyDescent="0.25">
      <c r="A48" s="58" t="s">
        <v>438</v>
      </c>
      <c r="B48" s="255" t="s">
        <v>149</v>
      </c>
      <c r="C48" s="304">
        <v>15</v>
      </c>
      <c r="D48" s="56"/>
    </row>
    <row r="49" spans="1:4" x14ac:dyDescent="0.25">
      <c r="A49" s="58" t="s">
        <v>438</v>
      </c>
      <c r="B49" s="255" t="s">
        <v>150</v>
      </c>
      <c r="C49" s="304">
        <v>39</v>
      </c>
      <c r="D49" s="56"/>
    </row>
    <row r="50" spans="1:4" x14ac:dyDescent="0.25">
      <c r="A50" s="58" t="s">
        <v>438</v>
      </c>
      <c r="B50" s="255" t="s">
        <v>567</v>
      </c>
      <c r="C50" s="304">
        <v>3</v>
      </c>
      <c r="D50" s="56"/>
    </row>
    <row r="51" spans="1:4" x14ac:dyDescent="0.25">
      <c r="A51" s="58" t="s">
        <v>438</v>
      </c>
      <c r="B51" s="255" t="s">
        <v>151</v>
      </c>
      <c r="C51" s="304">
        <v>79</v>
      </c>
      <c r="D51" s="56"/>
    </row>
    <row r="52" spans="1:4" x14ac:dyDescent="0.25">
      <c r="A52" s="58" t="s">
        <v>438</v>
      </c>
      <c r="B52" s="255" t="s">
        <v>152</v>
      </c>
      <c r="C52" s="304">
        <v>15</v>
      </c>
      <c r="D52" s="56"/>
    </row>
    <row r="53" spans="1:4" x14ac:dyDescent="0.25">
      <c r="A53" s="58" t="s">
        <v>438</v>
      </c>
      <c r="B53" s="255" t="s">
        <v>153</v>
      </c>
      <c r="C53" s="304">
        <v>560</v>
      </c>
      <c r="D53" s="56"/>
    </row>
    <row r="54" spans="1:4" x14ac:dyDescent="0.25">
      <c r="A54" s="58" t="s">
        <v>438</v>
      </c>
      <c r="B54" s="255" t="s">
        <v>154</v>
      </c>
      <c r="C54" s="304">
        <v>80</v>
      </c>
      <c r="D54" s="56"/>
    </row>
    <row r="55" spans="1:4" x14ac:dyDescent="0.25">
      <c r="A55" s="58" t="s">
        <v>438</v>
      </c>
      <c r="B55" s="255" t="s">
        <v>155</v>
      </c>
      <c r="C55" s="304">
        <v>286</v>
      </c>
      <c r="D55" s="56"/>
    </row>
    <row r="56" spans="1:4" x14ac:dyDescent="0.25">
      <c r="A56" s="58" t="s">
        <v>438</v>
      </c>
      <c r="B56" s="255" t="s">
        <v>579</v>
      </c>
      <c r="C56" s="304">
        <v>7</v>
      </c>
      <c r="D56" s="56"/>
    </row>
    <row r="57" spans="1:4" x14ac:dyDescent="0.25">
      <c r="A57" s="58" t="s">
        <v>438</v>
      </c>
      <c r="B57" s="255" t="s">
        <v>568</v>
      </c>
      <c r="C57" s="304">
        <v>23</v>
      </c>
      <c r="D57" s="56"/>
    </row>
    <row r="58" spans="1:4" x14ac:dyDescent="0.25">
      <c r="A58" s="58" t="s">
        <v>438</v>
      </c>
      <c r="B58" s="255" t="s">
        <v>673</v>
      </c>
      <c r="C58" s="304">
        <v>1</v>
      </c>
      <c r="D58" s="56"/>
    </row>
    <row r="59" spans="1:4" x14ac:dyDescent="0.25">
      <c r="A59" s="58" t="s">
        <v>438</v>
      </c>
      <c r="B59" s="255" t="s">
        <v>156</v>
      </c>
      <c r="C59" s="304">
        <v>12</v>
      </c>
      <c r="D59" s="56"/>
    </row>
    <row r="60" spans="1:4" x14ac:dyDescent="0.25">
      <c r="A60" s="58" t="s">
        <v>438</v>
      </c>
      <c r="B60" s="255" t="s">
        <v>502</v>
      </c>
      <c r="C60" s="304">
        <v>11</v>
      </c>
      <c r="D60" s="56"/>
    </row>
    <row r="61" spans="1:4" x14ac:dyDescent="0.25">
      <c r="A61" s="58" t="s">
        <v>438</v>
      </c>
      <c r="B61" s="255" t="s">
        <v>157</v>
      </c>
      <c r="C61" s="304">
        <v>12</v>
      </c>
      <c r="D61" s="56"/>
    </row>
    <row r="62" spans="1:4" x14ac:dyDescent="0.25">
      <c r="A62" s="58" t="s">
        <v>438</v>
      </c>
      <c r="B62" s="255" t="s">
        <v>158</v>
      </c>
      <c r="C62" s="304">
        <v>6</v>
      </c>
      <c r="D62" s="56"/>
    </row>
    <row r="63" spans="1:4" x14ac:dyDescent="0.25">
      <c r="A63" s="58" t="s">
        <v>438</v>
      </c>
      <c r="B63" s="255" t="s">
        <v>159</v>
      </c>
      <c r="C63" s="304">
        <v>3</v>
      </c>
      <c r="D63" s="56"/>
    </row>
    <row r="64" spans="1:4" x14ac:dyDescent="0.25">
      <c r="A64" s="58" t="s">
        <v>438</v>
      </c>
      <c r="B64" s="255" t="s">
        <v>160</v>
      </c>
      <c r="C64" s="304">
        <v>15</v>
      </c>
      <c r="D64" s="56"/>
    </row>
    <row r="65" spans="1:4" x14ac:dyDescent="0.25">
      <c r="A65" s="58" t="s">
        <v>438</v>
      </c>
      <c r="B65" s="255" t="s">
        <v>161</v>
      </c>
      <c r="C65" s="304">
        <v>1757</v>
      </c>
      <c r="D65" s="56"/>
    </row>
    <row r="66" spans="1:4" x14ac:dyDescent="0.25">
      <c r="A66" s="58" t="s">
        <v>438</v>
      </c>
      <c r="B66" s="255" t="s">
        <v>162</v>
      </c>
      <c r="C66" s="304">
        <v>7</v>
      </c>
      <c r="D66" s="56"/>
    </row>
    <row r="67" spans="1:4" x14ac:dyDescent="0.25">
      <c r="A67" s="58" t="s">
        <v>438</v>
      </c>
      <c r="B67" s="255" t="s">
        <v>163</v>
      </c>
      <c r="C67" s="304">
        <v>78</v>
      </c>
      <c r="D67" s="56"/>
    </row>
    <row r="68" spans="1:4" x14ac:dyDescent="0.25">
      <c r="A68" s="58" t="s">
        <v>438</v>
      </c>
      <c r="B68" s="255" t="s">
        <v>164</v>
      </c>
      <c r="C68" s="304">
        <v>40</v>
      </c>
      <c r="D68" s="56"/>
    </row>
    <row r="69" spans="1:4" x14ac:dyDescent="0.25">
      <c r="A69" s="58" t="s">
        <v>438</v>
      </c>
      <c r="B69" s="255" t="s">
        <v>165</v>
      </c>
      <c r="C69" s="304">
        <v>4</v>
      </c>
      <c r="D69" s="56"/>
    </row>
    <row r="70" spans="1:4" x14ac:dyDescent="0.25">
      <c r="A70" s="58" t="s">
        <v>438</v>
      </c>
      <c r="B70" s="255" t="s">
        <v>166</v>
      </c>
      <c r="C70" s="304">
        <v>26</v>
      </c>
      <c r="D70" s="56"/>
    </row>
    <row r="71" spans="1:4" x14ac:dyDescent="0.25">
      <c r="A71" s="58" t="s">
        <v>438</v>
      </c>
      <c r="B71" s="255" t="s">
        <v>430</v>
      </c>
      <c r="C71" s="304">
        <v>5</v>
      </c>
      <c r="D71" s="56"/>
    </row>
    <row r="72" spans="1:4" x14ac:dyDescent="0.25">
      <c r="A72" s="58" t="s">
        <v>438</v>
      </c>
      <c r="B72" s="255" t="s">
        <v>674</v>
      </c>
      <c r="C72" s="304">
        <v>1</v>
      </c>
      <c r="D72" s="56"/>
    </row>
    <row r="73" spans="1:4" x14ac:dyDescent="0.25">
      <c r="A73" s="58" t="s">
        <v>438</v>
      </c>
      <c r="B73" s="255" t="s">
        <v>625</v>
      </c>
      <c r="C73" s="304">
        <v>2</v>
      </c>
      <c r="D73" s="56"/>
    </row>
    <row r="74" spans="1:4" x14ac:dyDescent="0.25">
      <c r="A74" s="58" t="s">
        <v>438</v>
      </c>
      <c r="B74" s="255" t="s">
        <v>167</v>
      </c>
      <c r="C74" s="304">
        <v>1</v>
      </c>
      <c r="D74" s="56"/>
    </row>
    <row r="75" spans="1:4" x14ac:dyDescent="0.25">
      <c r="A75" s="58" t="s">
        <v>438</v>
      </c>
      <c r="B75" s="255" t="s">
        <v>168</v>
      </c>
      <c r="C75" s="304">
        <v>32</v>
      </c>
      <c r="D75" s="56"/>
    </row>
    <row r="76" spans="1:4" x14ac:dyDescent="0.25">
      <c r="A76" s="58" t="s">
        <v>438</v>
      </c>
      <c r="B76" s="255" t="s">
        <v>679</v>
      </c>
      <c r="C76" s="304">
        <v>1</v>
      </c>
      <c r="D76" s="56"/>
    </row>
    <row r="77" spans="1:4" x14ac:dyDescent="0.25">
      <c r="A77" s="58" t="s">
        <v>438</v>
      </c>
      <c r="B77" s="255" t="s">
        <v>650</v>
      </c>
      <c r="C77" s="304">
        <v>1</v>
      </c>
      <c r="D77" s="56"/>
    </row>
    <row r="78" spans="1:4" x14ac:dyDescent="0.25">
      <c r="A78" s="58" t="s">
        <v>438</v>
      </c>
      <c r="B78" s="255" t="s">
        <v>421</v>
      </c>
      <c r="C78" s="304">
        <v>7</v>
      </c>
      <c r="D78" s="56"/>
    </row>
    <row r="79" spans="1:4" x14ac:dyDescent="0.25">
      <c r="A79" s="58" t="s">
        <v>438</v>
      </c>
      <c r="B79" s="255" t="s">
        <v>623</v>
      </c>
      <c r="C79" s="304">
        <v>1</v>
      </c>
      <c r="D79" s="56"/>
    </row>
    <row r="80" spans="1:4" x14ac:dyDescent="0.25">
      <c r="A80" s="58" t="s">
        <v>438</v>
      </c>
      <c r="B80" s="255" t="s">
        <v>169</v>
      </c>
      <c r="C80" s="304">
        <v>349</v>
      </c>
      <c r="D80" s="56"/>
    </row>
    <row r="81" spans="1:4" x14ac:dyDescent="0.25">
      <c r="A81" s="58" t="s">
        <v>438</v>
      </c>
      <c r="B81" s="255" t="s">
        <v>171</v>
      </c>
      <c r="C81" s="304">
        <v>35</v>
      </c>
      <c r="D81" s="56"/>
    </row>
    <row r="82" spans="1:4" x14ac:dyDescent="0.25">
      <c r="A82" s="58" t="s">
        <v>438</v>
      </c>
      <c r="B82" s="255" t="s">
        <v>172</v>
      </c>
      <c r="C82" s="304">
        <v>1</v>
      </c>
      <c r="D82" s="56"/>
    </row>
    <row r="83" spans="1:4" x14ac:dyDescent="0.25">
      <c r="A83" s="58" t="s">
        <v>438</v>
      </c>
      <c r="B83" s="255" t="s">
        <v>572</v>
      </c>
      <c r="C83" s="304">
        <v>1</v>
      </c>
      <c r="D83" s="56"/>
    </row>
    <row r="84" spans="1:4" x14ac:dyDescent="0.25">
      <c r="A84" s="58" t="s">
        <v>438</v>
      </c>
      <c r="B84" s="255" t="s">
        <v>423</v>
      </c>
      <c r="C84" s="304">
        <v>2</v>
      </c>
      <c r="D84" s="56"/>
    </row>
    <row r="85" spans="1:4" x14ac:dyDescent="0.25">
      <c r="A85" s="58" t="s">
        <v>438</v>
      </c>
      <c r="B85" s="255" t="s">
        <v>173</v>
      </c>
      <c r="C85" s="304">
        <v>6</v>
      </c>
      <c r="D85" s="56"/>
    </row>
    <row r="86" spans="1:4" x14ac:dyDescent="0.25">
      <c r="A86" s="58" t="s">
        <v>438</v>
      </c>
      <c r="B86" s="255" t="s">
        <v>598</v>
      </c>
      <c r="C86" s="304">
        <v>1</v>
      </c>
      <c r="D86" s="56"/>
    </row>
    <row r="87" spans="1:4" x14ac:dyDescent="0.25">
      <c r="A87" s="58" t="s">
        <v>438</v>
      </c>
      <c r="B87" s="255" t="s">
        <v>614</v>
      </c>
      <c r="C87" s="304">
        <v>2</v>
      </c>
      <c r="D87" s="56"/>
    </row>
    <row r="88" spans="1:4" x14ac:dyDescent="0.25">
      <c r="A88" s="58" t="s">
        <v>438</v>
      </c>
      <c r="B88" s="255" t="s">
        <v>174</v>
      </c>
      <c r="C88" s="304">
        <v>24</v>
      </c>
      <c r="D88" s="56"/>
    </row>
    <row r="89" spans="1:4" x14ac:dyDescent="0.25">
      <c r="A89" s="58" t="s">
        <v>438</v>
      </c>
      <c r="B89" s="255" t="s">
        <v>175</v>
      </c>
      <c r="C89" s="304">
        <v>3</v>
      </c>
      <c r="D89" s="56"/>
    </row>
    <row r="90" spans="1:4" x14ac:dyDescent="0.25">
      <c r="A90" s="58" t="s">
        <v>438</v>
      </c>
      <c r="B90" s="255" t="s">
        <v>176</v>
      </c>
      <c r="C90" s="304">
        <v>11</v>
      </c>
      <c r="D90" s="56"/>
    </row>
    <row r="91" spans="1:4" x14ac:dyDescent="0.25">
      <c r="A91" s="58" t="s">
        <v>438</v>
      </c>
      <c r="B91" s="255" t="s">
        <v>503</v>
      </c>
      <c r="C91" s="304">
        <v>7</v>
      </c>
      <c r="D91" s="56"/>
    </row>
    <row r="92" spans="1:4" x14ac:dyDescent="0.25">
      <c r="A92" s="58" t="s">
        <v>438</v>
      </c>
      <c r="B92" s="255" t="s">
        <v>177</v>
      </c>
      <c r="C92" s="304">
        <v>23</v>
      </c>
      <c r="D92" s="56"/>
    </row>
    <row r="93" spans="1:4" x14ac:dyDescent="0.25">
      <c r="A93" s="58" t="s">
        <v>438</v>
      </c>
      <c r="B93" s="255" t="s">
        <v>178</v>
      </c>
      <c r="C93" s="304">
        <v>207</v>
      </c>
      <c r="D93" s="56"/>
    </row>
    <row r="94" spans="1:4" x14ac:dyDescent="0.25">
      <c r="A94" s="58" t="s">
        <v>438</v>
      </c>
      <c r="B94" s="255" t="s">
        <v>179</v>
      </c>
      <c r="C94" s="304">
        <v>27</v>
      </c>
      <c r="D94" s="56"/>
    </row>
    <row r="95" spans="1:4" x14ac:dyDescent="0.25">
      <c r="A95" s="58" t="s">
        <v>438</v>
      </c>
      <c r="B95" s="255" t="s">
        <v>180</v>
      </c>
      <c r="C95" s="304">
        <v>5</v>
      </c>
      <c r="D95" s="56"/>
    </row>
    <row r="96" spans="1:4" x14ac:dyDescent="0.25">
      <c r="A96" s="58" t="s">
        <v>438</v>
      </c>
      <c r="B96" s="255" t="s">
        <v>181</v>
      </c>
      <c r="C96" s="304">
        <v>59</v>
      </c>
      <c r="D96" s="56"/>
    </row>
    <row r="97" spans="1:4" x14ac:dyDescent="0.25">
      <c r="A97" s="58" t="s">
        <v>438</v>
      </c>
      <c r="B97" s="255" t="s">
        <v>182</v>
      </c>
      <c r="C97" s="304">
        <v>1235</v>
      </c>
      <c r="D97" s="56"/>
    </row>
    <row r="98" spans="1:4" x14ac:dyDescent="0.25">
      <c r="A98" s="58" t="s">
        <v>438</v>
      </c>
      <c r="B98" s="255" t="s">
        <v>183</v>
      </c>
      <c r="C98" s="304">
        <v>5</v>
      </c>
      <c r="D98" s="56"/>
    </row>
    <row r="99" spans="1:4" x14ac:dyDescent="0.25">
      <c r="A99" s="58" t="s">
        <v>438</v>
      </c>
      <c r="B99" s="255" t="s">
        <v>184</v>
      </c>
      <c r="C99" s="304">
        <v>476</v>
      </c>
      <c r="D99" s="56"/>
    </row>
    <row r="100" spans="1:4" x14ac:dyDescent="0.25">
      <c r="A100" s="58" t="s">
        <v>438</v>
      </c>
      <c r="B100" s="255" t="s">
        <v>185</v>
      </c>
      <c r="C100" s="304">
        <v>8</v>
      </c>
      <c r="D100" s="56"/>
    </row>
    <row r="101" spans="1:4" x14ac:dyDescent="0.25">
      <c r="A101" s="58" t="s">
        <v>438</v>
      </c>
      <c r="B101" s="255" t="s">
        <v>186</v>
      </c>
      <c r="C101" s="304">
        <v>6</v>
      </c>
      <c r="D101" s="56"/>
    </row>
    <row r="102" spans="1:4" x14ac:dyDescent="0.25">
      <c r="A102" s="58" t="s">
        <v>438</v>
      </c>
      <c r="B102" s="255" t="s">
        <v>187</v>
      </c>
      <c r="C102" s="304">
        <v>5</v>
      </c>
      <c r="D102" s="56"/>
    </row>
    <row r="103" spans="1:4" x14ac:dyDescent="0.25">
      <c r="A103" s="58" t="s">
        <v>438</v>
      </c>
      <c r="B103" s="255" t="s">
        <v>188</v>
      </c>
      <c r="C103" s="304">
        <v>772</v>
      </c>
    </row>
    <row r="104" spans="1:4" x14ac:dyDescent="0.25">
      <c r="A104" s="58" t="s">
        <v>438</v>
      </c>
      <c r="B104" s="255" t="s">
        <v>504</v>
      </c>
      <c r="C104" s="304">
        <v>15</v>
      </c>
    </row>
    <row r="105" spans="1:4" x14ac:dyDescent="0.25">
      <c r="A105" s="58" t="s">
        <v>438</v>
      </c>
      <c r="B105" s="255" t="s">
        <v>435</v>
      </c>
      <c r="C105" s="304">
        <v>5</v>
      </c>
    </row>
    <row r="106" spans="1:4" x14ac:dyDescent="0.25">
      <c r="A106" s="58" t="s">
        <v>438</v>
      </c>
      <c r="B106" s="255" t="s">
        <v>627</v>
      </c>
      <c r="C106" s="304">
        <v>2</v>
      </c>
    </row>
    <row r="107" spans="1:4" x14ac:dyDescent="0.25">
      <c r="A107" s="58" t="s">
        <v>438</v>
      </c>
      <c r="B107" s="255" t="s">
        <v>189</v>
      </c>
      <c r="C107" s="304">
        <v>1083</v>
      </c>
    </row>
    <row r="108" spans="1:4" x14ac:dyDescent="0.25">
      <c r="A108" s="58" t="s">
        <v>438</v>
      </c>
      <c r="B108" s="255" t="s">
        <v>190</v>
      </c>
      <c r="C108" s="304">
        <v>1094</v>
      </c>
    </row>
    <row r="109" spans="1:4" x14ac:dyDescent="0.25">
      <c r="A109" s="58" t="s">
        <v>438</v>
      </c>
      <c r="B109" s="255" t="s">
        <v>436</v>
      </c>
      <c r="C109" s="304">
        <v>4</v>
      </c>
    </row>
    <row r="110" spans="1:4" x14ac:dyDescent="0.25">
      <c r="A110" s="58" t="s">
        <v>438</v>
      </c>
      <c r="B110" s="255" t="s">
        <v>191</v>
      </c>
      <c r="C110" s="304">
        <v>53</v>
      </c>
    </row>
    <row r="111" spans="1:4" x14ac:dyDescent="0.25">
      <c r="A111" s="58" t="s">
        <v>438</v>
      </c>
      <c r="B111" s="255" t="s">
        <v>192</v>
      </c>
      <c r="C111" s="304">
        <v>7</v>
      </c>
    </row>
    <row r="112" spans="1:4" x14ac:dyDescent="0.25">
      <c r="A112" s="83" t="s">
        <v>438</v>
      </c>
      <c r="B112" s="255" t="s">
        <v>580</v>
      </c>
      <c r="C112" s="304">
        <v>3</v>
      </c>
    </row>
    <row r="113" spans="1:4" x14ac:dyDescent="0.25">
      <c r="A113" s="83" t="s">
        <v>438</v>
      </c>
      <c r="B113" s="255" t="s">
        <v>193</v>
      </c>
      <c r="C113" s="304">
        <v>4</v>
      </c>
    </row>
    <row r="114" spans="1:4" x14ac:dyDescent="0.25">
      <c r="A114" s="83" t="s">
        <v>438</v>
      </c>
      <c r="B114" s="255" t="s">
        <v>194</v>
      </c>
      <c r="C114" s="304">
        <v>17</v>
      </c>
    </row>
    <row r="115" spans="1:4" x14ac:dyDescent="0.25">
      <c r="A115" s="83" t="s">
        <v>438</v>
      </c>
      <c r="B115" s="255" t="s">
        <v>431</v>
      </c>
      <c r="C115" s="304">
        <v>7</v>
      </c>
      <c r="D115" s="38"/>
    </row>
    <row r="116" spans="1:4" x14ac:dyDescent="0.25">
      <c r="A116" s="239" t="s">
        <v>438</v>
      </c>
      <c r="B116" s="255" t="s">
        <v>195</v>
      </c>
      <c r="C116" s="304">
        <v>21</v>
      </c>
    </row>
    <row r="117" spans="1:4" x14ac:dyDescent="0.25">
      <c r="A117" s="185" t="s">
        <v>438</v>
      </c>
      <c r="B117" s="255" t="s">
        <v>196</v>
      </c>
      <c r="C117" s="304">
        <v>103</v>
      </c>
    </row>
    <row r="118" spans="1:4" x14ac:dyDescent="0.25">
      <c r="A118" s="84" t="s">
        <v>438</v>
      </c>
      <c r="B118" s="255" t="s">
        <v>197</v>
      </c>
      <c r="C118" s="304">
        <v>70</v>
      </c>
    </row>
    <row r="119" spans="1:4" x14ac:dyDescent="0.25">
      <c r="A119" s="83" t="s">
        <v>438</v>
      </c>
      <c r="B119" s="255" t="s">
        <v>198</v>
      </c>
      <c r="C119" s="304">
        <v>72</v>
      </c>
    </row>
    <row r="120" spans="1:4" x14ac:dyDescent="0.25">
      <c r="A120" s="83" t="s">
        <v>438</v>
      </c>
      <c r="B120" s="255" t="s">
        <v>575</v>
      </c>
      <c r="C120" s="304">
        <v>9</v>
      </c>
    </row>
    <row r="121" spans="1:4" x14ac:dyDescent="0.25">
      <c r="A121" s="185" t="s">
        <v>438</v>
      </c>
      <c r="B121" s="255" t="s">
        <v>199</v>
      </c>
      <c r="C121" s="304">
        <v>3</v>
      </c>
    </row>
    <row r="122" spans="1:4" x14ac:dyDescent="0.25">
      <c r="A122" s="84" t="s">
        <v>438</v>
      </c>
      <c r="B122" s="255" t="s">
        <v>200</v>
      </c>
      <c r="C122" s="304">
        <v>16</v>
      </c>
    </row>
    <row r="123" spans="1:4" x14ac:dyDescent="0.25">
      <c r="A123" s="84" t="s">
        <v>438</v>
      </c>
      <c r="B123" s="255" t="s">
        <v>644</v>
      </c>
      <c r="C123" s="304">
        <v>1</v>
      </c>
    </row>
    <row r="124" spans="1:4" x14ac:dyDescent="0.25">
      <c r="A124" s="84" t="s">
        <v>438</v>
      </c>
      <c r="B124" s="255" t="s">
        <v>201</v>
      </c>
      <c r="C124" s="304">
        <v>997</v>
      </c>
    </row>
    <row r="125" spans="1:4" x14ac:dyDescent="0.25">
      <c r="A125" s="84" t="s">
        <v>438</v>
      </c>
      <c r="B125" s="255" t="s">
        <v>202</v>
      </c>
      <c r="C125" s="304">
        <v>55</v>
      </c>
    </row>
    <row r="126" spans="1:4" x14ac:dyDescent="0.25">
      <c r="A126" s="84" t="s">
        <v>438</v>
      </c>
      <c r="B126" s="255" t="s">
        <v>203</v>
      </c>
      <c r="C126" s="304">
        <v>15</v>
      </c>
    </row>
    <row r="127" spans="1:4" x14ac:dyDescent="0.25">
      <c r="A127" s="84" t="s">
        <v>438</v>
      </c>
      <c r="B127" s="255" t="s">
        <v>585</v>
      </c>
      <c r="C127" s="304">
        <v>5</v>
      </c>
    </row>
    <row r="128" spans="1:4" x14ac:dyDescent="0.25">
      <c r="A128" s="84"/>
      <c r="B128" s="255" t="s">
        <v>204</v>
      </c>
      <c r="C128" s="304">
        <v>796</v>
      </c>
    </row>
    <row r="129" spans="1:3" x14ac:dyDescent="0.25">
      <c r="A129" s="84"/>
      <c r="B129" s="255" t="s">
        <v>205</v>
      </c>
      <c r="C129" s="304">
        <v>50</v>
      </c>
    </row>
    <row r="130" spans="1:3" x14ac:dyDescent="0.25">
      <c r="A130" s="84"/>
      <c r="B130" s="255" t="s">
        <v>206</v>
      </c>
      <c r="C130" s="304">
        <v>44</v>
      </c>
    </row>
    <row r="131" spans="1:3" x14ac:dyDescent="0.25">
      <c r="A131" s="83"/>
      <c r="B131" s="84" t="s">
        <v>207</v>
      </c>
      <c r="C131" s="398">
        <v>11</v>
      </c>
    </row>
    <row r="132" spans="1:3" x14ac:dyDescent="0.25">
      <c r="A132" s="250"/>
      <c r="B132" s="45" t="s">
        <v>10</v>
      </c>
      <c r="C132" s="53">
        <f>SUM(C4:C131)</f>
        <v>4482192</v>
      </c>
    </row>
    <row r="134" spans="1:3" x14ac:dyDescent="0.25">
      <c r="A134" s="138" t="s">
        <v>46</v>
      </c>
      <c r="B134" s="44" t="s">
        <v>432</v>
      </c>
    </row>
    <row r="135" spans="1:3" x14ac:dyDescent="0.25">
      <c r="A135" s="138" t="s">
        <v>47</v>
      </c>
      <c r="B135" s="44" t="s">
        <v>81</v>
      </c>
    </row>
    <row r="136" spans="1:3" x14ac:dyDescent="0.25">
      <c r="A136" s="42"/>
      <c r="C136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89"/>
  <sheetViews>
    <sheetView workbookViewId="0">
      <selection activeCell="H29" sqref="H29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4" t="s">
        <v>697</v>
      </c>
      <c r="B1" s="404"/>
      <c r="C1" s="404"/>
      <c r="D1" s="404"/>
      <c r="E1" s="404"/>
      <c r="F1" s="404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8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8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8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8">
        <v>4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8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8">
        <v>66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8">
        <v>10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8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8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8">
        <v>14</v>
      </c>
    </row>
    <row r="18" spans="1:6" x14ac:dyDescent="0.25">
      <c r="A18" s="142">
        <v>8</v>
      </c>
      <c r="B18" s="28">
        <v>2</v>
      </c>
      <c r="C18" s="28">
        <v>1</v>
      </c>
      <c r="D18" s="28">
        <v>5</v>
      </c>
      <c r="E18" s="28">
        <v>0</v>
      </c>
      <c r="F18" s="258">
        <v>1</v>
      </c>
    </row>
    <row r="19" spans="1:6" x14ac:dyDescent="0.25">
      <c r="A19" s="142">
        <v>8</v>
      </c>
      <c r="B19" s="28">
        <v>2</v>
      </c>
      <c r="C19" s="28">
        <v>4</v>
      </c>
      <c r="D19" s="28">
        <v>2</v>
      </c>
      <c r="E19" s="28">
        <v>0</v>
      </c>
      <c r="F19" s="258">
        <v>3</v>
      </c>
    </row>
    <row r="20" spans="1:6" x14ac:dyDescent="0.25">
      <c r="A20" s="142">
        <v>7</v>
      </c>
      <c r="B20" s="28">
        <v>5</v>
      </c>
      <c r="C20" s="28">
        <v>1</v>
      </c>
      <c r="D20" s="28">
        <v>1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2</v>
      </c>
      <c r="D21" s="28">
        <v>0</v>
      </c>
      <c r="E21" s="28">
        <v>0</v>
      </c>
      <c r="F21" s="258">
        <v>1</v>
      </c>
    </row>
    <row r="22" spans="1:6" x14ac:dyDescent="0.25">
      <c r="A22" s="142">
        <v>7</v>
      </c>
      <c r="B22" s="28">
        <v>4</v>
      </c>
      <c r="C22" s="28">
        <v>0</v>
      </c>
      <c r="D22" s="28">
        <v>3</v>
      </c>
      <c r="E22" s="28">
        <v>0</v>
      </c>
      <c r="F22" s="258">
        <v>2</v>
      </c>
    </row>
    <row r="23" spans="1:6" x14ac:dyDescent="0.25">
      <c r="A23" s="142">
        <v>7</v>
      </c>
      <c r="B23" s="28">
        <v>4</v>
      </c>
      <c r="C23" s="28">
        <v>1</v>
      </c>
      <c r="D23" s="28">
        <v>2</v>
      </c>
      <c r="E23" s="28">
        <v>0</v>
      </c>
      <c r="F23" s="258">
        <v>93</v>
      </c>
    </row>
    <row r="24" spans="1:6" x14ac:dyDescent="0.25">
      <c r="A24" s="142">
        <v>7</v>
      </c>
      <c r="B24" s="28">
        <v>4</v>
      </c>
      <c r="C24" s="28">
        <v>2</v>
      </c>
      <c r="D24" s="28">
        <v>1</v>
      </c>
      <c r="E24" s="28">
        <v>0</v>
      </c>
      <c r="F24" s="258">
        <v>103</v>
      </c>
    </row>
    <row r="25" spans="1:6" x14ac:dyDescent="0.25">
      <c r="A25" s="142">
        <v>7</v>
      </c>
      <c r="B25" s="28">
        <v>4</v>
      </c>
      <c r="C25" s="28">
        <v>3</v>
      </c>
      <c r="D25" s="28">
        <v>0</v>
      </c>
      <c r="E25" s="28">
        <v>0</v>
      </c>
      <c r="F25" s="258">
        <v>4</v>
      </c>
    </row>
    <row r="26" spans="1:6" x14ac:dyDescent="0.25">
      <c r="A26" s="142">
        <v>7</v>
      </c>
      <c r="B26" s="28">
        <v>3</v>
      </c>
      <c r="C26" s="28">
        <v>0</v>
      </c>
      <c r="D26" s="28">
        <v>4</v>
      </c>
      <c r="E26" s="28">
        <v>0</v>
      </c>
      <c r="F26" s="258">
        <v>10</v>
      </c>
    </row>
    <row r="27" spans="1:6" x14ac:dyDescent="0.25">
      <c r="A27" s="142">
        <v>7</v>
      </c>
      <c r="B27" s="28">
        <v>3</v>
      </c>
      <c r="C27" s="28">
        <v>1</v>
      </c>
      <c r="D27" s="28">
        <v>3</v>
      </c>
      <c r="E27" s="28">
        <v>0</v>
      </c>
      <c r="F27" s="258">
        <v>54</v>
      </c>
    </row>
    <row r="28" spans="1:6" x14ac:dyDescent="0.25">
      <c r="A28" s="142">
        <v>7</v>
      </c>
      <c r="B28" s="28">
        <v>3</v>
      </c>
      <c r="C28" s="28">
        <v>2</v>
      </c>
      <c r="D28" s="28">
        <v>2</v>
      </c>
      <c r="E28" s="28">
        <v>0</v>
      </c>
      <c r="F28" s="258">
        <v>340</v>
      </c>
    </row>
    <row r="29" spans="1:6" x14ac:dyDescent="0.25">
      <c r="A29" s="142">
        <v>7</v>
      </c>
      <c r="B29" s="28">
        <v>3</v>
      </c>
      <c r="C29" s="28">
        <v>3</v>
      </c>
      <c r="D29" s="28">
        <v>1</v>
      </c>
      <c r="E29" s="28">
        <v>0</v>
      </c>
      <c r="F29" s="258">
        <v>48</v>
      </c>
    </row>
    <row r="30" spans="1:6" x14ac:dyDescent="0.25">
      <c r="A30" s="142">
        <v>7</v>
      </c>
      <c r="B30" s="28">
        <v>3</v>
      </c>
      <c r="C30" s="28">
        <v>4</v>
      </c>
      <c r="D30" s="28">
        <v>0</v>
      </c>
      <c r="E30" s="28">
        <v>0</v>
      </c>
      <c r="F30" s="258">
        <v>1</v>
      </c>
    </row>
    <row r="31" spans="1:6" x14ac:dyDescent="0.25">
      <c r="A31" s="142">
        <v>7</v>
      </c>
      <c r="B31" s="28">
        <v>2</v>
      </c>
      <c r="C31" s="28">
        <v>1</v>
      </c>
      <c r="D31" s="28">
        <v>4</v>
      </c>
      <c r="E31" s="28">
        <v>0</v>
      </c>
      <c r="F31" s="258">
        <v>2</v>
      </c>
    </row>
    <row r="32" spans="1:6" x14ac:dyDescent="0.25">
      <c r="A32" s="142">
        <v>7</v>
      </c>
      <c r="B32" s="28">
        <v>2</v>
      </c>
      <c r="C32" s="28">
        <v>2</v>
      </c>
      <c r="D32" s="28">
        <v>3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3</v>
      </c>
      <c r="D33" s="28">
        <v>2</v>
      </c>
      <c r="E33" s="28">
        <v>0</v>
      </c>
      <c r="F33" s="258">
        <v>17</v>
      </c>
    </row>
    <row r="34" spans="1:6" x14ac:dyDescent="0.25">
      <c r="A34" s="142">
        <v>6</v>
      </c>
      <c r="B34" s="28">
        <v>5</v>
      </c>
      <c r="C34" s="28">
        <v>1</v>
      </c>
      <c r="D34" s="28">
        <v>0</v>
      </c>
      <c r="E34" s="28">
        <v>0</v>
      </c>
      <c r="F34" s="258">
        <v>3</v>
      </c>
    </row>
    <row r="35" spans="1:6" x14ac:dyDescent="0.25">
      <c r="A35" s="142">
        <v>6</v>
      </c>
      <c r="B35" s="28">
        <v>4</v>
      </c>
      <c r="C35" s="28">
        <v>0</v>
      </c>
      <c r="D35" s="28">
        <v>2</v>
      </c>
      <c r="E35" s="28">
        <v>0</v>
      </c>
      <c r="F35" s="258">
        <v>34</v>
      </c>
    </row>
    <row r="36" spans="1:6" x14ac:dyDescent="0.25">
      <c r="A36" s="142">
        <v>6</v>
      </c>
      <c r="B36" s="28">
        <v>4</v>
      </c>
      <c r="C36" s="28">
        <v>1</v>
      </c>
      <c r="D36" s="28">
        <v>1</v>
      </c>
      <c r="E36" s="28">
        <v>0</v>
      </c>
      <c r="F36" s="258">
        <v>115</v>
      </c>
    </row>
    <row r="37" spans="1:6" x14ac:dyDescent="0.25">
      <c r="A37" s="142">
        <v>6</v>
      </c>
      <c r="B37" s="28">
        <v>4</v>
      </c>
      <c r="C37" s="28">
        <v>2</v>
      </c>
      <c r="D37" s="28">
        <v>0</v>
      </c>
      <c r="E37" s="28">
        <v>0</v>
      </c>
      <c r="F37" s="258">
        <v>150</v>
      </c>
    </row>
    <row r="38" spans="1:6" x14ac:dyDescent="0.25">
      <c r="A38" s="142">
        <v>6</v>
      </c>
      <c r="B38" s="28">
        <v>3</v>
      </c>
      <c r="C38" s="28">
        <v>0</v>
      </c>
      <c r="D38" s="28">
        <v>3</v>
      </c>
      <c r="E38" s="28">
        <v>0</v>
      </c>
      <c r="F38" s="258">
        <v>20</v>
      </c>
    </row>
    <row r="39" spans="1:6" x14ac:dyDescent="0.25">
      <c r="A39" s="142">
        <v>6</v>
      </c>
      <c r="B39" s="28">
        <v>3</v>
      </c>
      <c r="C39" s="28">
        <v>1</v>
      </c>
      <c r="D39" s="28">
        <v>2</v>
      </c>
      <c r="E39" s="28">
        <v>0</v>
      </c>
      <c r="F39" s="258">
        <v>514</v>
      </c>
    </row>
    <row r="40" spans="1:6" x14ac:dyDescent="0.25">
      <c r="A40" s="142">
        <v>6</v>
      </c>
      <c r="B40" s="28">
        <v>3</v>
      </c>
      <c r="C40" s="28">
        <v>2</v>
      </c>
      <c r="D40" s="28">
        <v>1</v>
      </c>
      <c r="E40" s="28">
        <v>0</v>
      </c>
      <c r="F40" s="258">
        <v>1030</v>
      </c>
    </row>
    <row r="41" spans="1:6" x14ac:dyDescent="0.25">
      <c r="A41" s="142">
        <v>6</v>
      </c>
      <c r="B41" s="28">
        <v>3</v>
      </c>
      <c r="C41" s="28">
        <v>3</v>
      </c>
      <c r="D41" s="28">
        <v>0</v>
      </c>
      <c r="E41" s="28">
        <v>0</v>
      </c>
      <c r="F41" s="258">
        <v>64</v>
      </c>
    </row>
    <row r="42" spans="1:6" x14ac:dyDescent="0.25">
      <c r="A42" s="142">
        <v>6</v>
      </c>
      <c r="B42" s="28">
        <v>2</v>
      </c>
      <c r="C42" s="28">
        <v>0</v>
      </c>
      <c r="D42" s="28">
        <v>4</v>
      </c>
      <c r="E42" s="28">
        <v>0</v>
      </c>
      <c r="F42" s="258">
        <v>41</v>
      </c>
    </row>
    <row r="43" spans="1:6" x14ac:dyDescent="0.25">
      <c r="A43" s="142">
        <v>6</v>
      </c>
      <c r="B43" s="28">
        <v>2</v>
      </c>
      <c r="C43" s="28">
        <v>1</v>
      </c>
      <c r="D43" s="28">
        <v>3</v>
      </c>
      <c r="E43" s="28">
        <v>0</v>
      </c>
      <c r="F43" s="258">
        <v>472</v>
      </c>
    </row>
    <row r="44" spans="1:6" x14ac:dyDescent="0.25">
      <c r="A44" s="142">
        <v>6</v>
      </c>
      <c r="B44" s="28">
        <v>2</v>
      </c>
      <c r="C44" s="28">
        <v>2</v>
      </c>
      <c r="D44" s="28">
        <v>2</v>
      </c>
      <c r="E44" s="28">
        <v>0</v>
      </c>
      <c r="F44" s="258">
        <v>6012</v>
      </c>
    </row>
    <row r="45" spans="1:6" x14ac:dyDescent="0.25">
      <c r="A45" s="142">
        <v>6</v>
      </c>
      <c r="B45" s="28">
        <v>2</v>
      </c>
      <c r="C45" s="28">
        <v>3</v>
      </c>
      <c r="D45" s="28">
        <v>1</v>
      </c>
      <c r="E45" s="28">
        <v>0</v>
      </c>
      <c r="F45" s="258">
        <v>62</v>
      </c>
    </row>
    <row r="46" spans="1:6" x14ac:dyDescent="0.25">
      <c r="A46" s="142">
        <v>6</v>
      </c>
      <c r="B46" s="28">
        <v>2</v>
      </c>
      <c r="C46" s="28">
        <v>4</v>
      </c>
      <c r="D46" s="28">
        <v>0</v>
      </c>
      <c r="E46" s="28">
        <v>0</v>
      </c>
      <c r="F46" s="258">
        <v>3</v>
      </c>
    </row>
    <row r="47" spans="1:6" x14ac:dyDescent="0.25">
      <c r="A47" s="142">
        <v>6</v>
      </c>
      <c r="B47" s="28">
        <v>1</v>
      </c>
      <c r="C47" s="28">
        <v>3</v>
      </c>
      <c r="D47" s="28">
        <v>2</v>
      </c>
      <c r="E47" s="28">
        <v>0</v>
      </c>
      <c r="F47" s="258">
        <v>1</v>
      </c>
    </row>
    <row r="48" spans="1:6" x14ac:dyDescent="0.25">
      <c r="A48" s="142">
        <v>5</v>
      </c>
      <c r="B48" s="28">
        <v>5</v>
      </c>
      <c r="C48" s="28">
        <v>0</v>
      </c>
      <c r="D48" s="28">
        <v>0</v>
      </c>
      <c r="E48" s="28">
        <v>0</v>
      </c>
      <c r="F48" s="258">
        <v>1</v>
      </c>
    </row>
    <row r="49" spans="1:6" x14ac:dyDescent="0.25">
      <c r="A49" s="142">
        <v>5</v>
      </c>
      <c r="B49" s="28">
        <v>4</v>
      </c>
      <c r="C49" s="28">
        <v>0</v>
      </c>
      <c r="D49" s="28">
        <v>1</v>
      </c>
      <c r="E49" s="28">
        <v>0</v>
      </c>
      <c r="F49" s="258">
        <v>28</v>
      </c>
    </row>
    <row r="50" spans="1:6" x14ac:dyDescent="0.25">
      <c r="A50" s="142">
        <v>5</v>
      </c>
      <c r="B50" s="28">
        <v>4</v>
      </c>
      <c r="C50" s="28">
        <v>1</v>
      </c>
      <c r="D50" s="28">
        <v>0</v>
      </c>
      <c r="E50" s="28">
        <v>0</v>
      </c>
      <c r="F50" s="258">
        <v>196</v>
      </c>
    </row>
    <row r="51" spans="1:6" x14ac:dyDescent="0.25">
      <c r="A51" s="142">
        <v>5</v>
      </c>
      <c r="B51" s="28">
        <v>3</v>
      </c>
      <c r="C51" s="28">
        <v>0</v>
      </c>
      <c r="D51" s="28">
        <v>2</v>
      </c>
      <c r="E51" s="28">
        <v>0</v>
      </c>
      <c r="F51" s="258">
        <v>181</v>
      </c>
    </row>
    <row r="52" spans="1:6" x14ac:dyDescent="0.25">
      <c r="A52" s="142">
        <v>5</v>
      </c>
      <c r="B52" s="28">
        <v>3</v>
      </c>
      <c r="C52" s="28">
        <v>1</v>
      </c>
      <c r="D52" s="28">
        <v>1</v>
      </c>
      <c r="E52" s="28">
        <v>0</v>
      </c>
      <c r="F52" s="258">
        <v>1679</v>
      </c>
    </row>
    <row r="53" spans="1:6" x14ac:dyDescent="0.25">
      <c r="A53" s="142">
        <v>5</v>
      </c>
      <c r="B53" s="28">
        <v>3</v>
      </c>
      <c r="C53" s="28">
        <v>2</v>
      </c>
      <c r="D53" s="28">
        <v>0</v>
      </c>
      <c r="E53" s="28">
        <v>0</v>
      </c>
      <c r="F53" s="258">
        <v>2032</v>
      </c>
    </row>
    <row r="54" spans="1:6" x14ac:dyDescent="0.25">
      <c r="A54" s="142">
        <v>5</v>
      </c>
      <c r="B54" s="28">
        <v>2</v>
      </c>
      <c r="C54" s="28">
        <v>0</v>
      </c>
      <c r="D54" s="28">
        <v>3</v>
      </c>
      <c r="E54" s="28">
        <v>0</v>
      </c>
      <c r="F54" s="258">
        <v>149</v>
      </c>
    </row>
    <row r="55" spans="1:6" x14ac:dyDescent="0.25">
      <c r="A55" s="142">
        <v>5</v>
      </c>
      <c r="B55" s="28">
        <v>2</v>
      </c>
      <c r="C55" s="28">
        <v>1</v>
      </c>
      <c r="D55" s="28">
        <v>2</v>
      </c>
      <c r="E55" s="28">
        <v>0</v>
      </c>
      <c r="F55" s="258">
        <v>3863</v>
      </c>
    </row>
    <row r="56" spans="1:6" x14ac:dyDescent="0.25">
      <c r="A56" s="142">
        <v>5</v>
      </c>
      <c r="B56" s="28">
        <v>2</v>
      </c>
      <c r="C56" s="28">
        <v>2</v>
      </c>
      <c r="D56" s="28">
        <v>1</v>
      </c>
      <c r="E56" s="28">
        <v>0</v>
      </c>
      <c r="F56" s="258">
        <v>11150</v>
      </c>
    </row>
    <row r="57" spans="1:6" x14ac:dyDescent="0.25">
      <c r="A57" s="142">
        <v>5</v>
      </c>
      <c r="B57" s="28">
        <v>2</v>
      </c>
      <c r="C57" s="28">
        <v>3</v>
      </c>
      <c r="D57" s="28">
        <v>0</v>
      </c>
      <c r="E57" s="28">
        <v>0</v>
      </c>
      <c r="F57" s="258">
        <v>145</v>
      </c>
    </row>
    <row r="58" spans="1:6" x14ac:dyDescent="0.25">
      <c r="A58" s="142">
        <v>5</v>
      </c>
      <c r="B58" s="28">
        <v>1</v>
      </c>
      <c r="C58" s="28">
        <v>0</v>
      </c>
      <c r="D58" s="28">
        <v>4</v>
      </c>
      <c r="E58" s="28">
        <v>0</v>
      </c>
      <c r="F58" s="258">
        <v>13</v>
      </c>
    </row>
    <row r="59" spans="1:6" x14ac:dyDescent="0.25">
      <c r="A59" s="142">
        <v>5</v>
      </c>
      <c r="B59" s="28">
        <v>1</v>
      </c>
      <c r="C59" s="28">
        <v>1</v>
      </c>
      <c r="D59" s="28">
        <v>3</v>
      </c>
      <c r="E59" s="28">
        <v>0</v>
      </c>
      <c r="F59" s="258">
        <v>65</v>
      </c>
    </row>
    <row r="60" spans="1:6" x14ac:dyDescent="0.25">
      <c r="A60" s="142">
        <v>5</v>
      </c>
      <c r="B60" s="28">
        <v>1</v>
      </c>
      <c r="C60" s="28">
        <v>2</v>
      </c>
      <c r="D60" s="28">
        <v>2</v>
      </c>
      <c r="E60" s="28">
        <v>0</v>
      </c>
      <c r="F60" s="258">
        <v>77</v>
      </c>
    </row>
    <row r="61" spans="1:6" x14ac:dyDescent="0.25">
      <c r="A61" s="142">
        <v>5</v>
      </c>
      <c r="B61" s="28">
        <v>1</v>
      </c>
      <c r="C61" s="28">
        <v>3</v>
      </c>
      <c r="D61" s="28">
        <v>1</v>
      </c>
      <c r="E61" s="28">
        <v>0</v>
      </c>
      <c r="F61" s="258">
        <v>2</v>
      </c>
    </row>
    <row r="62" spans="1:6" x14ac:dyDescent="0.25">
      <c r="A62" s="142">
        <v>4</v>
      </c>
      <c r="B62" s="28">
        <v>4</v>
      </c>
      <c r="C62" s="28">
        <v>0</v>
      </c>
      <c r="D62" s="28">
        <v>0</v>
      </c>
      <c r="E62" s="28">
        <v>0</v>
      </c>
      <c r="F62" s="258">
        <v>94</v>
      </c>
    </row>
    <row r="63" spans="1:6" x14ac:dyDescent="0.25">
      <c r="A63" s="142">
        <v>4</v>
      </c>
      <c r="B63" s="28">
        <v>3</v>
      </c>
      <c r="C63" s="28">
        <v>0</v>
      </c>
      <c r="D63" s="28">
        <v>1</v>
      </c>
      <c r="E63" s="28">
        <v>0</v>
      </c>
      <c r="F63" s="258">
        <v>473</v>
      </c>
    </row>
    <row r="64" spans="1:6" x14ac:dyDescent="0.25">
      <c r="A64" s="142">
        <v>4</v>
      </c>
      <c r="B64" s="28">
        <v>3</v>
      </c>
      <c r="C64" s="28">
        <v>1</v>
      </c>
      <c r="D64" s="28">
        <v>0</v>
      </c>
      <c r="E64" s="28">
        <v>0</v>
      </c>
      <c r="F64" s="258">
        <v>4114</v>
      </c>
    </row>
    <row r="65" spans="1:6" x14ac:dyDescent="0.25">
      <c r="A65" s="142">
        <v>4</v>
      </c>
      <c r="B65" s="28">
        <v>2</v>
      </c>
      <c r="C65" s="28">
        <v>0</v>
      </c>
      <c r="D65" s="28">
        <v>2</v>
      </c>
      <c r="E65" s="28">
        <v>0</v>
      </c>
      <c r="F65" s="258">
        <v>2852</v>
      </c>
    </row>
    <row r="66" spans="1:6" x14ac:dyDescent="0.25">
      <c r="A66" s="142">
        <v>4</v>
      </c>
      <c r="B66" s="28">
        <v>2</v>
      </c>
      <c r="C66" s="28">
        <v>1</v>
      </c>
      <c r="D66" s="28">
        <v>1</v>
      </c>
      <c r="E66" s="28">
        <v>0</v>
      </c>
      <c r="F66" s="258">
        <v>26841</v>
      </c>
    </row>
    <row r="67" spans="1:6" x14ac:dyDescent="0.25">
      <c r="A67" s="142">
        <v>4</v>
      </c>
      <c r="B67" s="28">
        <v>2</v>
      </c>
      <c r="C67" s="28">
        <v>2</v>
      </c>
      <c r="D67" s="28">
        <v>0</v>
      </c>
      <c r="E67" s="28">
        <v>0</v>
      </c>
      <c r="F67" s="258">
        <v>42071</v>
      </c>
    </row>
    <row r="68" spans="1:6" x14ac:dyDescent="0.25">
      <c r="A68" s="142">
        <v>4</v>
      </c>
      <c r="B68" s="28">
        <v>1</v>
      </c>
      <c r="C68" s="28">
        <v>0</v>
      </c>
      <c r="D68" s="28">
        <v>3</v>
      </c>
      <c r="E68" s="28">
        <v>0</v>
      </c>
      <c r="F68" s="258">
        <v>60</v>
      </c>
    </row>
    <row r="69" spans="1:6" s="37" customFormat="1" ht="15.75" x14ac:dyDescent="0.25">
      <c r="A69" s="122">
        <v>4</v>
      </c>
      <c r="B69" s="121">
        <v>1</v>
      </c>
      <c r="C69" s="121">
        <v>1</v>
      </c>
      <c r="D69" s="121">
        <v>2</v>
      </c>
      <c r="E69" s="121">
        <v>0</v>
      </c>
      <c r="F69" s="258">
        <v>1035</v>
      </c>
    </row>
    <row r="70" spans="1:6" x14ac:dyDescent="0.25">
      <c r="A70" s="142">
        <v>4</v>
      </c>
      <c r="B70" s="7">
        <v>1</v>
      </c>
      <c r="C70" s="7">
        <v>2</v>
      </c>
      <c r="D70" s="7">
        <v>1</v>
      </c>
      <c r="E70" s="7">
        <v>0</v>
      </c>
      <c r="F70" s="258">
        <v>500</v>
      </c>
    </row>
    <row r="71" spans="1:6" x14ac:dyDescent="0.25">
      <c r="A71" s="142">
        <v>4</v>
      </c>
      <c r="B71" s="7">
        <v>1</v>
      </c>
      <c r="C71" s="7">
        <v>3</v>
      </c>
      <c r="D71" s="7">
        <v>0</v>
      </c>
      <c r="E71" s="7">
        <v>0</v>
      </c>
      <c r="F71" s="258">
        <v>10</v>
      </c>
    </row>
    <row r="72" spans="1:6" x14ac:dyDescent="0.25">
      <c r="A72" s="142">
        <v>3</v>
      </c>
      <c r="B72" s="7">
        <v>3</v>
      </c>
      <c r="C72" s="7">
        <v>0</v>
      </c>
      <c r="D72" s="7">
        <v>0</v>
      </c>
      <c r="E72" s="7">
        <v>0</v>
      </c>
      <c r="F72" s="258">
        <v>3085</v>
      </c>
    </row>
    <row r="73" spans="1:6" x14ac:dyDescent="0.25">
      <c r="A73" s="142">
        <v>3</v>
      </c>
      <c r="B73" s="7">
        <v>2</v>
      </c>
      <c r="C73" s="7">
        <v>0</v>
      </c>
      <c r="D73" s="7">
        <v>1</v>
      </c>
      <c r="E73" s="7">
        <v>0</v>
      </c>
      <c r="F73" s="258">
        <v>7146</v>
      </c>
    </row>
    <row r="74" spans="1:6" x14ac:dyDescent="0.25">
      <c r="A74" s="142">
        <v>3</v>
      </c>
      <c r="B74" s="7">
        <v>2</v>
      </c>
      <c r="C74" s="7">
        <v>1</v>
      </c>
      <c r="D74" s="7">
        <v>0</v>
      </c>
      <c r="E74" s="7">
        <v>0</v>
      </c>
      <c r="F74" s="258">
        <v>102012</v>
      </c>
    </row>
    <row r="75" spans="1:6" x14ac:dyDescent="0.25">
      <c r="A75" s="142">
        <v>3</v>
      </c>
      <c r="B75" s="7">
        <v>1</v>
      </c>
      <c r="C75" s="7">
        <v>0</v>
      </c>
      <c r="D75" s="7">
        <v>2</v>
      </c>
      <c r="E75" s="7">
        <v>0</v>
      </c>
      <c r="F75" s="258">
        <v>35349</v>
      </c>
    </row>
    <row r="76" spans="1:6" x14ac:dyDescent="0.25">
      <c r="A76" s="142">
        <v>3</v>
      </c>
      <c r="B76" s="7">
        <v>1</v>
      </c>
      <c r="C76" s="7">
        <v>1</v>
      </c>
      <c r="D76" s="7">
        <v>1</v>
      </c>
      <c r="E76" s="7">
        <v>0</v>
      </c>
      <c r="F76" s="258">
        <v>212450</v>
      </c>
    </row>
    <row r="77" spans="1:6" x14ac:dyDescent="0.25">
      <c r="A77" s="142">
        <v>3</v>
      </c>
      <c r="B77" s="7">
        <v>1</v>
      </c>
      <c r="C77" s="7">
        <v>2</v>
      </c>
      <c r="D77" s="7">
        <v>0</v>
      </c>
      <c r="E77" s="7">
        <v>0</v>
      </c>
      <c r="F77" s="258">
        <v>1760</v>
      </c>
    </row>
    <row r="78" spans="1:6" x14ac:dyDescent="0.25">
      <c r="A78" s="142">
        <v>3</v>
      </c>
      <c r="B78" s="7">
        <v>0</v>
      </c>
      <c r="C78" s="7">
        <v>0</v>
      </c>
      <c r="D78" s="7">
        <v>3</v>
      </c>
      <c r="E78" s="7">
        <v>0</v>
      </c>
      <c r="F78" s="258">
        <v>3</v>
      </c>
    </row>
    <row r="79" spans="1:6" x14ac:dyDescent="0.25">
      <c r="A79" s="142">
        <v>3</v>
      </c>
      <c r="B79" s="7">
        <v>0</v>
      </c>
      <c r="C79" s="7">
        <v>1</v>
      </c>
      <c r="D79" s="7">
        <v>2</v>
      </c>
      <c r="E79" s="7">
        <v>0</v>
      </c>
      <c r="F79" s="258">
        <v>1</v>
      </c>
    </row>
    <row r="80" spans="1:6" x14ac:dyDescent="0.25">
      <c r="A80" s="142">
        <v>2</v>
      </c>
      <c r="B80" s="7">
        <v>2</v>
      </c>
      <c r="C80" s="7">
        <v>0</v>
      </c>
      <c r="D80" s="7">
        <v>0</v>
      </c>
      <c r="E80" s="7">
        <v>0</v>
      </c>
      <c r="F80" s="258">
        <v>96129</v>
      </c>
    </row>
    <row r="81" spans="1:6" x14ac:dyDescent="0.25">
      <c r="A81" s="142">
        <v>2</v>
      </c>
      <c r="B81" s="7">
        <v>1</v>
      </c>
      <c r="C81" s="7">
        <v>0</v>
      </c>
      <c r="D81" s="7">
        <v>1</v>
      </c>
      <c r="E81" s="7">
        <v>0</v>
      </c>
      <c r="F81" s="258">
        <v>52554</v>
      </c>
    </row>
    <row r="82" spans="1:6" x14ac:dyDescent="0.25">
      <c r="A82" s="142">
        <v>2</v>
      </c>
      <c r="B82" s="7">
        <v>1</v>
      </c>
      <c r="C82" s="7">
        <v>1</v>
      </c>
      <c r="D82" s="7">
        <v>0</v>
      </c>
      <c r="E82" s="7">
        <v>0</v>
      </c>
      <c r="F82" s="258">
        <v>776054</v>
      </c>
    </row>
    <row r="83" spans="1:6" x14ac:dyDescent="0.25">
      <c r="A83" s="142">
        <v>2</v>
      </c>
      <c r="B83" s="7">
        <v>0</v>
      </c>
      <c r="C83" s="7">
        <v>0</v>
      </c>
      <c r="D83" s="7">
        <v>2</v>
      </c>
      <c r="E83" s="7">
        <v>0</v>
      </c>
      <c r="F83" s="258">
        <v>301</v>
      </c>
    </row>
    <row r="84" spans="1:6" x14ac:dyDescent="0.25">
      <c r="A84" s="142">
        <v>2</v>
      </c>
      <c r="B84" s="7">
        <v>0</v>
      </c>
      <c r="C84" s="7">
        <v>1</v>
      </c>
      <c r="D84" s="7">
        <v>1</v>
      </c>
      <c r="E84" s="7">
        <v>0</v>
      </c>
      <c r="F84" s="258">
        <v>135</v>
      </c>
    </row>
    <row r="85" spans="1:6" x14ac:dyDescent="0.25">
      <c r="A85" s="142">
        <v>2</v>
      </c>
      <c r="B85" s="7">
        <v>0</v>
      </c>
      <c r="C85" s="7">
        <v>2</v>
      </c>
      <c r="D85" s="7">
        <v>0</v>
      </c>
      <c r="E85" s="7">
        <v>0</v>
      </c>
      <c r="F85" s="258">
        <v>20</v>
      </c>
    </row>
    <row r="86" spans="1:6" x14ac:dyDescent="0.25">
      <c r="A86" s="142">
        <v>1</v>
      </c>
      <c r="B86" s="7">
        <v>1</v>
      </c>
      <c r="C86" s="7">
        <v>0</v>
      </c>
      <c r="D86" s="7">
        <v>0</v>
      </c>
      <c r="E86" s="7">
        <v>0</v>
      </c>
      <c r="F86" s="258">
        <v>1070590</v>
      </c>
    </row>
    <row r="87" spans="1:6" x14ac:dyDescent="0.25">
      <c r="A87" s="142">
        <v>1</v>
      </c>
      <c r="B87" s="7">
        <v>0</v>
      </c>
      <c r="C87" s="7">
        <v>0</v>
      </c>
      <c r="D87" s="7">
        <v>1</v>
      </c>
      <c r="E87" s="7">
        <v>0</v>
      </c>
      <c r="F87" s="258">
        <v>6940</v>
      </c>
    </row>
    <row r="88" spans="1:6" x14ac:dyDescent="0.25">
      <c r="A88" s="142">
        <v>1</v>
      </c>
      <c r="B88" s="7">
        <v>0</v>
      </c>
      <c r="C88" s="7">
        <v>1</v>
      </c>
      <c r="D88" s="7">
        <v>0</v>
      </c>
      <c r="E88" s="7">
        <v>0</v>
      </c>
      <c r="F88" s="258">
        <v>1919</v>
      </c>
    </row>
    <row r="89" spans="1:6" ht="16.5" thickBot="1" x14ac:dyDescent="0.3">
      <c r="A89" s="272"/>
      <c r="B89" s="273"/>
      <c r="C89" s="273"/>
      <c r="D89" s="273"/>
      <c r="E89" s="273"/>
      <c r="F89" s="290">
        <f>SUM(F4:F88)</f>
        <v>2473397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507A-48FD-4BDC-8228-39187120E53B}">
  <dimension ref="A1:F18"/>
  <sheetViews>
    <sheetView workbookViewId="0">
      <selection activeCell="D22" sqref="D22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6" t="s">
        <v>785</v>
      </c>
      <c r="B1" s="476"/>
      <c r="C1" s="476"/>
      <c r="D1" s="476"/>
      <c r="E1" s="477"/>
      <c r="F1" s="477"/>
    </row>
    <row r="2" spans="1:6" ht="18.75" x14ac:dyDescent="0.3">
      <c r="A2" s="478"/>
      <c r="B2" s="478"/>
      <c r="C2" s="478"/>
      <c r="D2" s="478"/>
      <c r="E2" s="478"/>
      <c r="F2" s="478"/>
    </row>
    <row r="3" spans="1:6" ht="30" x14ac:dyDescent="0.25">
      <c r="A3" s="479" t="s">
        <v>786</v>
      </c>
      <c r="B3" s="480" t="s">
        <v>787</v>
      </c>
      <c r="C3" s="480" t="s">
        <v>788</v>
      </c>
      <c r="D3" s="481" t="s">
        <v>789</v>
      </c>
    </row>
    <row r="4" spans="1:6" ht="35.25" customHeight="1" x14ac:dyDescent="0.25">
      <c r="A4" s="482" t="s">
        <v>790</v>
      </c>
      <c r="B4" s="22">
        <v>119539362.02000001</v>
      </c>
      <c r="C4" s="483">
        <v>6813.3348880025633</v>
      </c>
      <c r="D4" s="484">
        <v>0.21053894573213008</v>
      </c>
    </row>
    <row r="5" spans="1:6" x14ac:dyDescent="0.25">
      <c r="A5" s="485" t="s">
        <v>791</v>
      </c>
      <c r="B5" s="22">
        <v>396631001.47000003</v>
      </c>
      <c r="C5" s="483">
        <v>24063.301055864631</v>
      </c>
      <c r="D5" s="484">
        <v>0.19779381085705247</v>
      </c>
    </row>
    <row r="6" spans="1:6" x14ac:dyDescent="0.25">
      <c r="A6" s="485" t="s">
        <v>792</v>
      </c>
      <c r="B6" s="22">
        <v>65847323.899999999</v>
      </c>
      <c r="C6" s="483">
        <v>4302.2949893594669</v>
      </c>
      <c r="D6" s="484">
        <v>0.18366194990214779</v>
      </c>
    </row>
    <row r="7" spans="1:6" x14ac:dyDescent="0.25">
      <c r="A7" s="485" t="s">
        <v>793</v>
      </c>
      <c r="B7" s="22">
        <v>162054015.99000001</v>
      </c>
      <c r="C7" s="483">
        <v>8927.3802822550115</v>
      </c>
      <c r="D7" s="484">
        <v>0.21782965779394262</v>
      </c>
    </row>
    <row r="8" spans="1:6" x14ac:dyDescent="0.25">
      <c r="A8" s="485" t="s">
        <v>794</v>
      </c>
      <c r="B8" s="22">
        <v>77632281.75999999</v>
      </c>
      <c r="C8" s="483">
        <v>3875.338019013695</v>
      </c>
      <c r="D8" s="484">
        <v>0.24038867746486189</v>
      </c>
    </row>
    <row r="9" spans="1:6" x14ac:dyDescent="0.25">
      <c r="A9" s="485" t="s">
        <v>795</v>
      </c>
      <c r="B9" s="22">
        <v>40875877.630000003</v>
      </c>
      <c r="C9" s="483">
        <v>3058.6299573186388</v>
      </c>
      <c r="D9" s="484">
        <v>0.16036936092459131</v>
      </c>
    </row>
    <row r="10" spans="1:6" x14ac:dyDescent="0.25">
      <c r="A10" s="485" t="s">
        <v>796</v>
      </c>
      <c r="B10" s="22">
        <v>138571166.81999999</v>
      </c>
      <c r="C10" s="483">
        <v>7844.9310180569337</v>
      </c>
      <c r="D10" s="484">
        <v>0.21196540772793981</v>
      </c>
    </row>
    <row r="11" spans="1:6" x14ac:dyDescent="0.25">
      <c r="A11" s="485" t="s">
        <v>797</v>
      </c>
      <c r="B11" s="22">
        <v>118519603.41</v>
      </c>
      <c r="C11" s="483">
        <v>8322.0699854293744</v>
      </c>
      <c r="D11" s="484">
        <v>0.17089921659035656</v>
      </c>
    </row>
    <row r="12" spans="1:6" x14ac:dyDescent="0.25">
      <c r="A12" s="485" t="s">
        <v>798</v>
      </c>
      <c r="B12" s="22">
        <v>121537953.27</v>
      </c>
      <c r="C12" s="483">
        <v>8070.6227307902109</v>
      </c>
      <c r="D12" s="484">
        <v>0.18071163625030454</v>
      </c>
    </row>
    <row r="13" spans="1:6" x14ac:dyDescent="0.25">
      <c r="A13" s="485" t="s">
        <v>799</v>
      </c>
      <c r="B13" s="22">
        <v>1026387893.11</v>
      </c>
      <c r="C13" s="483">
        <v>84650.945796552798</v>
      </c>
      <c r="D13" s="484">
        <v>0.14549931606105651</v>
      </c>
    </row>
    <row r="14" spans="1:6" x14ac:dyDescent="0.25">
      <c r="A14" s="485" t="s">
        <v>800</v>
      </c>
      <c r="B14" s="22">
        <v>41977716.369999997</v>
      </c>
      <c r="C14" s="483">
        <v>2436.3046050421085</v>
      </c>
      <c r="D14" s="484">
        <v>0.20676092611633576</v>
      </c>
    </row>
    <row r="15" spans="1:6" x14ac:dyDescent="0.25">
      <c r="A15" s="485" t="s">
        <v>801</v>
      </c>
      <c r="B15" s="22">
        <v>56476673.059999995</v>
      </c>
      <c r="C15" s="483">
        <v>5939.5582737491231</v>
      </c>
      <c r="D15" s="484">
        <v>0.11410277422738621</v>
      </c>
    </row>
    <row r="16" spans="1:6" x14ac:dyDescent="0.25">
      <c r="A16" s="485" t="s">
        <v>802</v>
      </c>
      <c r="B16" s="22">
        <v>122197253.75</v>
      </c>
      <c r="C16" s="483">
        <v>8847.1620176212655</v>
      </c>
      <c r="D16" s="484">
        <v>0.16574434175381608</v>
      </c>
    </row>
    <row r="18" spans="1:1" x14ac:dyDescent="0.25">
      <c r="A18" s="48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F32" sqref="F3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4" t="s">
        <v>675</v>
      </c>
      <c r="B1" s="404"/>
      <c r="C1" s="404"/>
      <c r="D1" s="404"/>
      <c r="E1" s="404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2793158</v>
      </c>
      <c r="C4" s="24">
        <f>C5+C6+C7+C8+C9</f>
        <v>2213275241.2800002</v>
      </c>
      <c r="D4" s="24">
        <f>C4/B4</f>
        <v>792.39170905476885</v>
      </c>
      <c r="E4" s="24"/>
    </row>
    <row r="5" spans="1:5" x14ac:dyDescent="0.25">
      <c r="A5" s="16" t="s">
        <v>5</v>
      </c>
      <c r="B5" s="20">
        <v>1891727</v>
      </c>
      <c r="C5" s="21">
        <v>1687948196.51</v>
      </c>
      <c r="D5" s="21">
        <v>892.28</v>
      </c>
      <c r="E5" s="21">
        <v>782.3</v>
      </c>
    </row>
    <row r="6" spans="1:5" x14ac:dyDescent="0.25">
      <c r="A6" s="16" t="s">
        <v>6</v>
      </c>
      <c r="B6" s="20">
        <v>630138</v>
      </c>
      <c r="C6" s="21">
        <v>365920126.22000003</v>
      </c>
      <c r="D6" s="21">
        <v>580.70000000000005</v>
      </c>
      <c r="E6" s="21">
        <v>478.39</v>
      </c>
    </row>
    <row r="7" spans="1:5" x14ac:dyDescent="0.25">
      <c r="A7" s="16" t="s">
        <v>7</v>
      </c>
      <c r="B7" s="20">
        <v>213303</v>
      </c>
      <c r="C7" s="21">
        <v>131856059.48</v>
      </c>
      <c r="D7" s="21">
        <v>618.16</v>
      </c>
      <c r="E7" s="21">
        <v>523.34</v>
      </c>
    </row>
    <row r="8" spans="1:5" x14ac:dyDescent="0.25">
      <c r="A8" s="16" t="s">
        <v>8</v>
      </c>
      <c r="B8" s="20">
        <v>22618</v>
      </c>
      <c r="C8" s="21">
        <v>16145282.529999999</v>
      </c>
      <c r="D8" s="21">
        <v>713.82</v>
      </c>
      <c r="E8" s="21">
        <v>783.3</v>
      </c>
    </row>
    <row r="9" spans="1:5" x14ac:dyDescent="0.25">
      <c r="A9" s="237" t="s">
        <v>613</v>
      </c>
      <c r="B9" s="20">
        <v>35372</v>
      </c>
      <c r="C9" s="21">
        <v>11405576.539999999</v>
      </c>
      <c r="D9" s="21">
        <v>322.45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1263460</v>
      </c>
      <c r="C11" s="24">
        <f>C12+C13+C14+C15</f>
        <v>245150254.87</v>
      </c>
      <c r="D11" s="24">
        <f>C11/B11</f>
        <v>194.03087938676333</v>
      </c>
      <c r="E11" s="7"/>
    </row>
    <row r="12" spans="1:5" x14ac:dyDescent="0.25">
      <c r="A12" s="16" t="s">
        <v>5</v>
      </c>
      <c r="B12" s="20">
        <v>909489</v>
      </c>
      <c r="C12" s="21">
        <v>198638538.02000001</v>
      </c>
      <c r="D12" s="21">
        <v>218.41</v>
      </c>
      <c r="E12" s="21">
        <v>198.61</v>
      </c>
    </row>
    <row r="13" spans="1:5" x14ac:dyDescent="0.25">
      <c r="A13" s="16" t="s">
        <v>6</v>
      </c>
      <c r="B13" s="20">
        <v>284122</v>
      </c>
      <c r="C13" s="21">
        <v>36306636.090000004</v>
      </c>
      <c r="D13" s="21">
        <v>127.79</v>
      </c>
      <c r="E13" s="21">
        <v>118.96</v>
      </c>
    </row>
    <row r="14" spans="1:5" x14ac:dyDescent="0.25">
      <c r="A14" s="16" t="s">
        <v>7</v>
      </c>
      <c r="B14" s="20">
        <v>69848</v>
      </c>
      <c r="C14" s="21">
        <v>10204937.23</v>
      </c>
      <c r="D14" s="21">
        <v>146.1</v>
      </c>
      <c r="E14" s="21">
        <v>136.6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425574</v>
      </c>
      <c r="C17" s="24">
        <f>C18+C19+C20</f>
        <v>44787236.68</v>
      </c>
      <c r="D17" s="24">
        <f>C17/B17</f>
        <v>105.23959800175763</v>
      </c>
      <c r="E17" s="7"/>
    </row>
    <row r="18" spans="1:5" x14ac:dyDescent="0.25">
      <c r="A18" s="16" t="s">
        <v>5</v>
      </c>
      <c r="B18" s="20">
        <v>350797</v>
      </c>
      <c r="C18" s="21">
        <v>39446848.990000002</v>
      </c>
      <c r="D18" s="21">
        <v>112.45</v>
      </c>
      <c r="E18" s="21">
        <v>100.27</v>
      </c>
    </row>
    <row r="19" spans="1:5" x14ac:dyDescent="0.25">
      <c r="A19" s="16" t="s">
        <v>6</v>
      </c>
      <c r="B19" s="20">
        <v>74760</v>
      </c>
      <c r="C19" s="21">
        <v>5333896.3600000003</v>
      </c>
      <c r="D19" s="21">
        <v>71.349999999999994</v>
      </c>
      <c r="E19" s="21">
        <v>49.7</v>
      </c>
    </row>
    <row r="20" spans="1:5" x14ac:dyDescent="0.25">
      <c r="A20" s="16" t="s">
        <v>7</v>
      </c>
      <c r="B20" s="20">
        <v>17</v>
      </c>
      <c r="C20" s="21">
        <v>6491.33</v>
      </c>
      <c r="D20" s="21">
        <v>381.84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4482192</v>
      </c>
      <c r="C28" s="68">
        <f>C4+C11+C17+C23</f>
        <v>2503212732.8299999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G30" sqref="G30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4" t="s">
        <v>676</v>
      </c>
      <c r="B1" s="404"/>
      <c r="C1" s="404"/>
      <c r="D1" s="404"/>
      <c r="E1" s="404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2793158</v>
      </c>
      <c r="C4" s="24">
        <f>C5+C6+C7+C8+C9</f>
        <v>2060755094.8499999</v>
      </c>
      <c r="D4" s="24">
        <f>C4/B4</f>
        <v>737.7867971844056</v>
      </c>
      <c r="E4" s="24"/>
    </row>
    <row r="5" spans="1:5" x14ac:dyDescent="0.25">
      <c r="A5" s="16" t="s">
        <v>5</v>
      </c>
      <c r="B5" s="20">
        <v>1891727</v>
      </c>
      <c r="C5" s="21">
        <v>1566952254.5999999</v>
      </c>
      <c r="D5" s="21">
        <v>828.32</v>
      </c>
      <c r="E5" s="21">
        <v>733.83</v>
      </c>
    </row>
    <row r="6" spans="1:5" x14ac:dyDescent="0.25">
      <c r="A6" s="16" t="s">
        <v>6</v>
      </c>
      <c r="B6" s="20">
        <v>630138</v>
      </c>
      <c r="C6" s="21">
        <v>342039676.69</v>
      </c>
      <c r="D6" s="21">
        <v>542.79999999999995</v>
      </c>
      <c r="E6" s="21">
        <v>448.8</v>
      </c>
    </row>
    <row r="7" spans="1:5" x14ac:dyDescent="0.25">
      <c r="A7" s="16" t="s">
        <v>7</v>
      </c>
      <c r="B7" s="20">
        <v>213303</v>
      </c>
      <c r="C7" s="21">
        <v>124860889.45</v>
      </c>
      <c r="D7" s="21">
        <v>585.37</v>
      </c>
      <c r="E7" s="21">
        <v>492.3</v>
      </c>
    </row>
    <row r="8" spans="1:5" x14ac:dyDescent="0.25">
      <c r="A8" s="16" t="s">
        <v>8</v>
      </c>
      <c r="B8" s="20">
        <v>22618</v>
      </c>
      <c r="C8" s="21">
        <v>15881855</v>
      </c>
      <c r="D8" s="21">
        <v>702.18</v>
      </c>
      <c r="E8" s="21">
        <v>783.3</v>
      </c>
    </row>
    <row r="9" spans="1:5" x14ac:dyDescent="0.25">
      <c r="A9" s="237" t="s">
        <v>613</v>
      </c>
      <c r="B9" s="20">
        <v>35372</v>
      </c>
      <c r="C9" s="21">
        <v>11020419.109999999</v>
      </c>
      <c r="D9" s="21">
        <v>311.56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1263460</v>
      </c>
      <c r="C11" s="24">
        <f>C12+C13+C14+C15</f>
        <v>222227609.29999998</v>
      </c>
      <c r="D11" s="24">
        <f>C11/B11</f>
        <v>175.8881241194814</v>
      </c>
      <c r="E11" s="7"/>
    </row>
    <row r="12" spans="1:5" x14ac:dyDescent="0.25">
      <c r="A12" s="16" t="s">
        <v>5</v>
      </c>
      <c r="B12" s="20">
        <v>909489</v>
      </c>
      <c r="C12" s="21">
        <v>178956942.28999999</v>
      </c>
      <c r="D12" s="21">
        <v>196.77</v>
      </c>
      <c r="E12" s="21">
        <v>186.18</v>
      </c>
    </row>
    <row r="13" spans="1:5" x14ac:dyDescent="0.25">
      <c r="A13" s="16" t="s">
        <v>6</v>
      </c>
      <c r="B13" s="20">
        <v>284122</v>
      </c>
      <c r="C13" s="21">
        <v>33815871.219999999</v>
      </c>
      <c r="D13" s="21">
        <v>119.02</v>
      </c>
      <c r="E13" s="21">
        <v>111.84</v>
      </c>
    </row>
    <row r="14" spans="1:5" x14ac:dyDescent="0.25">
      <c r="A14" s="16" t="s">
        <v>7</v>
      </c>
      <c r="B14" s="20">
        <v>69848</v>
      </c>
      <c r="C14" s="21">
        <v>9454660.8699999992</v>
      </c>
      <c r="D14" s="21">
        <v>135.36000000000001</v>
      </c>
      <c r="E14" s="21">
        <v>128.41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425574</v>
      </c>
      <c r="C17" s="24">
        <f>C18+C19+C20</f>
        <v>44508416.359999999</v>
      </c>
      <c r="D17" s="24">
        <f>C17/B17</f>
        <v>104.58443504537401</v>
      </c>
      <c r="E17" s="7"/>
    </row>
    <row r="18" spans="1:6" x14ac:dyDescent="0.25">
      <c r="A18" s="16" t="s">
        <v>5</v>
      </c>
      <c r="B18" s="20">
        <v>350797</v>
      </c>
      <c r="C18" s="21">
        <v>39196964.719999999</v>
      </c>
      <c r="D18" s="21">
        <v>111.74</v>
      </c>
      <c r="E18" s="21">
        <v>100.08</v>
      </c>
    </row>
    <row r="19" spans="1:6" x14ac:dyDescent="0.25">
      <c r="A19" s="16" t="s">
        <v>6</v>
      </c>
      <c r="B19" s="20">
        <v>74760</v>
      </c>
      <c r="C19" s="21">
        <v>5304985.45</v>
      </c>
      <c r="D19" s="21">
        <v>70.959999999999994</v>
      </c>
      <c r="E19" s="21">
        <v>49.68</v>
      </c>
    </row>
    <row r="20" spans="1:6" x14ac:dyDescent="0.25">
      <c r="A20" s="16" t="s">
        <v>7</v>
      </c>
      <c r="B20" s="20">
        <v>17</v>
      </c>
      <c r="C20" s="21">
        <v>6466.19</v>
      </c>
      <c r="D20" s="21">
        <v>380.36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4482192</v>
      </c>
      <c r="C28" s="68">
        <f>C4+C11+C17+C23</f>
        <v>2327491120.5100002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G24" sqref="G24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4" t="s">
        <v>803</v>
      </c>
      <c r="B1" s="404"/>
      <c r="C1" s="404"/>
      <c r="D1" s="404"/>
      <c r="E1" s="404"/>
      <c r="F1" s="404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2" t="s">
        <v>5</v>
      </c>
      <c r="B4" s="8">
        <v>1868314</v>
      </c>
      <c r="C4" s="9">
        <v>2051307528.52</v>
      </c>
      <c r="D4" s="399" t="s">
        <v>684</v>
      </c>
      <c r="E4" s="9">
        <v>114430432.47</v>
      </c>
      <c r="F4" s="399" t="s">
        <v>685</v>
      </c>
    </row>
    <row r="5" spans="1:6" x14ac:dyDescent="0.25">
      <c r="A5" s="2" t="s">
        <v>613</v>
      </c>
      <c r="B5" s="8">
        <v>16669</v>
      </c>
      <c r="C5" s="9">
        <v>6514118.9400000004</v>
      </c>
      <c r="D5" s="399" t="s">
        <v>686</v>
      </c>
      <c r="E5" s="9">
        <v>388924.9</v>
      </c>
      <c r="F5" s="399" t="s">
        <v>687</v>
      </c>
    </row>
    <row r="6" spans="1:6" ht="15" customHeight="1" x14ac:dyDescent="0.25">
      <c r="A6" s="2" t="s">
        <v>6</v>
      </c>
      <c r="B6" s="8">
        <v>383898</v>
      </c>
      <c r="C6" s="9">
        <v>273408097.26999998</v>
      </c>
      <c r="D6" s="399" t="s">
        <v>688</v>
      </c>
      <c r="E6" s="9">
        <v>15026397.060000001</v>
      </c>
      <c r="F6" s="399" t="s">
        <v>689</v>
      </c>
    </row>
    <row r="7" spans="1:6" x14ac:dyDescent="0.25">
      <c r="A7" s="2" t="s">
        <v>45</v>
      </c>
      <c r="B7" s="8">
        <v>182046</v>
      </c>
      <c r="C7" s="9">
        <v>124855793.56</v>
      </c>
      <c r="D7" s="399" t="s">
        <v>690</v>
      </c>
      <c r="E7" s="9">
        <v>6425895.7599999998</v>
      </c>
      <c r="F7" s="399" t="s">
        <v>691</v>
      </c>
    </row>
    <row r="8" spans="1:6" ht="15" customHeight="1" x14ac:dyDescent="0.25">
      <c r="A8" s="2" t="s">
        <v>8</v>
      </c>
      <c r="B8" s="8">
        <v>22470</v>
      </c>
      <c r="C8" s="9">
        <v>7839483.0599999996</v>
      </c>
      <c r="D8" s="399" t="s">
        <v>692</v>
      </c>
      <c r="E8" s="9">
        <v>162250.65</v>
      </c>
      <c r="F8" s="399" t="s">
        <v>693</v>
      </c>
    </row>
    <row r="9" spans="1:6" ht="15.75" x14ac:dyDescent="0.25">
      <c r="A9" s="238" t="s">
        <v>10</v>
      </c>
      <c r="B9" s="366">
        <f>SUM(B4:B8)</f>
        <v>2473397</v>
      </c>
      <c r="C9" s="365">
        <f>SUM(C4:C8)</f>
        <v>2463925021.3499999</v>
      </c>
      <c r="D9" s="383"/>
      <c r="E9" s="365">
        <f>SUM(E4:E8)</f>
        <v>136433900.84</v>
      </c>
      <c r="F9" s="347"/>
    </row>
    <row r="10" spans="1:6" ht="15" customHeight="1" x14ac:dyDescent="0.25"/>
    <row r="11" spans="1:6" ht="15.75" x14ac:dyDescent="0.25">
      <c r="A11" s="404" t="s">
        <v>804</v>
      </c>
      <c r="B11" s="404"/>
      <c r="C11" s="404"/>
      <c r="D11" s="404"/>
      <c r="E11" s="404"/>
      <c r="F11" s="404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2">
        <v>1866047</v>
      </c>
      <c r="C14" s="353">
        <v>2034308062.8599999</v>
      </c>
      <c r="D14" s="354" t="s">
        <v>663</v>
      </c>
      <c r="E14" s="353">
        <v>113215648.22</v>
      </c>
      <c r="F14" s="354" t="s">
        <v>664</v>
      </c>
    </row>
    <row r="15" spans="1:6" x14ac:dyDescent="0.25">
      <c r="A15" s="1" t="s">
        <v>613</v>
      </c>
      <c r="B15" s="352">
        <v>16825</v>
      </c>
      <c r="C15" s="353">
        <v>6570620.9400000004</v>
      </c>
      <c r="D15" s="354" t="s">
        <v>665</v>
      </c>
      <c r="E15" s="353">
        <v>392405.59</v>
      </c>
      <c r="F15" s="354" t="s">
        <v>666</v>
      </c>
    </row>
    <row r="16" spans="1:6" x14ac:dyDescent="0.25">
      <c r="A16" s="1" t="s">
        <v>6</v>
      </c>
      <c r="B16" s="352">
        <v>384329</v>
      </c>
      <c r="C16" s="353">
        <v>272485879.79000002</v>
      </c>
      <c r="D16" s="354" t="s">
        <v>667</v>
      </c>
      <c r="E16" s="353">
        <v>14945455.02</v>
      </c>
      <c r="F16" s="354" t="s">
        <v>668</v>
      </c>
    </row>
    <row r="17" spans="1:6" x14ac:dyDescent="0.25">
      <c r="A17" s="1" t="s">
        <v>45</v>
      </c>
      <c r="B17" s="352">
        <v>182733</v>
      </c>
      <c r="C17" s="353">
        <v>124776720.95</v>
      </c>
      <c r="D17" s="354" t="s">
        <v>669</v>
      </c>
      <c r="E17" s="353">
        <v>6406216.8899999997</v>
      </c>
      <c r="F17" s="354" t="s">
        <v>670</v>
      </c>
    </row>
    <row r="18" spans="1:6" x14ac:dyDescent="0.25">
      <c r="A18" s="1" t="s">
        <v>8</v>
      </c>
      <c r="B18" s="352">
        <v>22223</v>
      </c>
      <c r="C18" s="353">
        <v>7727116.3899999997</v>
      </c>
      <c r="D18" s="354" t="s">
        <v>671</v>
      </c>
      <c r="E18" s="353">
        <v>159532.24</v>
      </c>
      <c r="F18" s="354" t="s">
        <v>672</v>
      </c>
    </row>
    <row r="19" spans="1:6" ht="15.75" x14ac:dyDescent="0.25">
      <c r="A19" s="238" t="s">
        <v>10</v>
      </c>
      <c r="B19" s="366">
        <f>SUM(B14:B18)</f>
        <v>2472157</v>
      </c>
      <c r="C19" s="365">
        <f>SUM(C14:C18)</f>
        <v>2445868400.9299998</v>
      </c>
      <c r="D19" s="383"/>
      <c r="E19" s="365">
        <f>SUM(E14:E18)</f>
        <v>135119257.96000001</v>
      </c>
      <c r="F19" s="347"/>
    </row>
    <row r="21" spans="1:6" ht="15.75" x14ac:dyDescent="0.25">
      <c r="A21" s="404" t="s">
        <v>805</v>
      </c>
      <c r="B21" s="404"/>
      <c r="C21" s="404"/>
      <c r="D21" s="404"/>
      <c r="E21" s="404"/>
      <c r="F21" s="404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2">
        <v>1866300</v>
      </c>
      <c r="C24" s="353">
        <v>1963127074.0599999</v>
      </c>
      <c r="D24" s="353" t="s">
        <v>651</v>
      </c>
      <c r="E24" s="353">
        <v>106499679.17</v>
      </c>
      <c r="F24" s="353" t="s">
        <v>658</v>
      </c>
    </row>
    <row r="25" spans="1:6" x14ac:dyDescent="0.25">
      <c r="A25" s="1" t="s">
        <v>613</v>
      </c>
      <c r="B25" s="352">
        <v>17007</v>
      </c>
      <c r="C25" s="353">
        <v>6161668.29</v>
      </c>
      <c r="D25" s="353" t="s">
        <v>652</v>
      </c>
      <c r="E25" s="353">
        <v>368114.45</v>
      </c>
      <c r="F25" s="353" t="s">
        <v>659</v>
      </c>
    </row>
    <row r="26" spans="1:6" x14ac:dyDescent="0.25">
      <c r="A26" s="1" t="s">
        <v>6</v>
      </c>
      <c r="B26" s="352">
        <v>384911</v>
      </c>
      <c r="C26" s="353">
        <v>262376923.63999999</v>
      </c>
      <c r="D26" s="353" t="s">
        <v>653</v>
      </c>
      <c r="E26" s="353">
        <v>14080282.65</v>
      </c>
      <c r="F26" s="353" t="s">
        <v>660</v>
      </c>
    </row>
    <row r="27" spans="1:6" x14ac:dyDescent="0.25">
      <c r="A27" s="1" t="s">
        <v>45</v>
      </c>
      <c r="B27" s="352">
        <v>182715</v>
      </c>
      <c r="C27" s="353">
        <v>119959108.05</v>
      </c>
      <c r="D27" s="353" t="s">
        <v>654</v>
      </c>
      <c r="E27" s="353">
        <v>6017214.4500000002</v>
      </c>
      <c r="F27" s="353" t="s">
        <v>661</v>
      </c>
    </row>
    <row r="28" spans="1:6" x14ac:dyDescent="0.25">
      <c r="A28" s="1" t="s">
        <v>8</v>
      </c>
      <c r="B28" s="355">
        <v>21971</v>
      </c>
      <c r="C28" s="356">
        <v>7237617.2000000002</v>
      </c>
      <c r="D28" s="356" t="s">
        <v>655</v>
      </c>
      <c r="E28" s="353">
        <v>157476.65</v>
      </c>
      <c r="F28" s="356" t="s">
        <v>662</v>
      </c>
    </row>
    <row r="29" spans="1:6" ht="15.75" x14ac:dyDescent="0.25">
      <c r="A29" s="238" t="s">
        <v>10</v>
      </c>
      <c r="B29" s="366">
        <f>SUM(B24:B28)</f>
        <v>2472904</v>
      </c>
      <c r="C29" s="365">
        <f>SUM(C24:C28)</f>
        <v>2358862391.2399998</v>
      </c>
      <c r="D29" s="347"/>
      <c r="E29" s="365">
        <f>SUM(E24:E28)</f>
        <v>127122767.37000002</v>
      </c>
      <c r="F29" s="34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Q53"/>
  <sheetViews>
    <sheetView workbookViewId="0">
      <selection activeCell="O30" sqref="O30:P30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4" t="s">
        <v>678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0" t="s">
        <v>18</v>
      </c>
      <c r="B3" s="412" t="s">
        <v>5</v>
      </c>
      <c r="C3" s="412"/>
      <c r="D3" s="412"/>
      <c r="E3" s="412" t="s">
        <v>6</v>
      </c>
      <c r="F3" s="412"/>
      <c r="G3" s="62"/>
      <c r="H3" s="412" t="s">
        <v>19</v>
      </c>
      <c r="I3" s="412"/>
      <c r="J3" s="412"/>
      <c r="K3" s="412" t="s">
        <v>20</v>
      </c>
      <c r="L3" s="412"/>
      <c r="M3" s="412"/>
    </row>
    <row r="4" spans="1:13" ht="15.75" x14ac:dyDescent="0.25">
      <c r="A4" s="411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451480</v>
      </c>
      <c r="C6" s="54">
        <v>370.94</v>
      </c>
      <c r="D6" s="225">
        <v>415.71</v>
      </c>
      <c r="E6" s="182">
        <v>359979</v>
      </c>
      <c r="F6" s="225">
        <v>360.14</v>
      </c>
      <c r="G6" s="225">
        <v>388.93</v>
      </c>
      <c r="H6" s="182">
        <v>109290</v>
      </c>
      <c r="I6" s="225">
        <v>389.62</v>
      </c>
      <c r="J6" s="225">
        <v>385.42</v>
      </c>
      <c r="K6" s="182">
        <v>2876</v>
      </c>
      <c r="L6" s="225">
        <v>233.31</v>
      </c>
      <c r="M6" s="225">
        <v>200</v>
      </c>
    </row>
    <row r="7" spans="1:13" x14ac:dyDescent="0.25">
      <c r="A7" s="16" t="s">
        <v>444</v>
      </c>
      <c r="B7" s="26">
        <v>801720</v>
      </c>
      <c r="C7" s="54">
        <v>702.02</v>
      </c>
      <c r="D7" s="225">
        <v>669.92</v>
      </c>
      <c r="E7" s="182">
        <v>229626</v>
      </c>
      <c r="F7" s="225">
        <v>714.87</v>
      </c>
      <c r="G7" s="225">
        <v>705.89</v>
      </c>
      <c r="H7" s="182">
        <v>86465</v>
      </c>
      <c r="I7" s="225">
        <v>695.01</v>
      </c>
      <c r="J7" s="225">
        <v>694.6</v>
      </c>
      <c r="K7" s="182">
        <v>19740</v>
      </c>
      <c r="L7" s="225">
        <v>770.43</v>
      </c>
      <c r="M7" s="225">
        <v>783.3</v>
      </c>
    </row>
    <row r="8" spans="1:13" x14ac:dyDescent="0.25">
      <c r="A8" s="16" t="s">
        <v>445</v>
      </c>
      <c r="B8" s="26">
        <v>526219</v>
      </c>
      <c r="C8" s="54">
        <v>1204.3599999999999</v>
      </c>
      <c r="D8" s="225">
        <v>1188.42</v>
      </c>
      <c r="E8" s="182">
        <v>38253</v>
      </c>
      <c r="F8" s="225">
        <v>1150.1500000000001</v>
      </c>
      <c r="G8" s="225">
        <v>1124.51</v>
      </c>
      <c r="H8" s="182">
        <v>15278</v>
      </c>
      <c r="I8" s="225">
        <v>1186.96</v>
      </c>
      <c r="J8" s="225">
        <v>1157.31</v>
      </c>
      <c r="K8" s="182">
        <v>2</v>
      </c>
      <c r="L8" s="225">
        <v>1250.24</v>
      </c>
      <c r="M8" s="225">
        <v>1250.24</v>
      </c>
    </row>
    <row r="9" spans="1:13" x14ac:dyDescent="0.25">
      <c r="A9" s="16" t="s">
        <v>446</v>
      </c>
      <c r="B9" s="26">
        <v>91532</v>
      </c>
      <c r="C9" s="54">
        <v>1665.79</v>
      </c>
      <c r="D9" s="225">
        <v>1627.59</v>
      </c>
      <c r="E9" s="182">
        <v>1693</v>
      </c>
      <c r="F9" s="225">
        <v>1667.34</v>
      </c>
      <c r="G9" s="225">
        <v>1619.3</v>
      </c>
      <c r="H9" s="182">
        <v>1929</v>
      </c>
      <c r="I9" s="225">
        <v>1676.57</v>
      </c>
      <c r="J9" s="225">
        <v>1654.6</v>
      </c>
      <c r="K9" s="182">
        <v>0</v>
      </c>
      <c r="L9" s="225">
        <v>0</v>
      </c>
      <c r="M9" s="225" t="s">
        <v>438</v>
      </c>
    </row>
    <row r="10" spans="1:13" x14ac:dyDescent="0.25">
      <c r="A10" s="16" t="s">
        <v>447</v>
      </c>
      <c r="B10" s="26">
        <v>14602</v>
      </c>
      <c r="C10" s="54">
        <v>2195.09</v>
      </c>
      <c r="D10" s="225">
        <v>2175.65</v>
      </c>
      <c r="E10" s="182">
        <v>392</v>
      </c>
      <c r="F10" s="225">
        <v>2222.5500000000002</v>
      </c>
      <c r="G10" s="225">
        <v>2211.5300000000002</v>
      </c>
      <c r="H10" s="182">
        <v>257</v>
      </c>
      <c r="I10" s="225">
        <v>2180.33</v>
      </c>
      <c r="J10" s="225">
        <v>2151.89</v>
      </c>
      <c r="K10" s="182">
        <v>0</v>
      </c>
      <c r="L10" s="225">
        <v>0</v>
      </c>
      <c r="M10" s="225" t="s">
        <v>438</v>
      </c>
    </row>
    <row r="11" spans="1:13" x14ac:dyDescent="0.25">
      <c r="A11" s="16" t="s">
        <v>448</v>
      </c>
      <c r="B11" s="26">
        <v>6174</v>
      </c>
      <c r="C11" s="54">
        <v>2976.38</v>
      </c>
      <c r="D11" s="225">
        <v>2848.97</v>
      </c>
      <c r="E11" s="182">
        <v>195</v>
      </c>
      <c r="F11" s="225">
        <v>2850.48</v>
      </c>
      <c r="G11" s="225">
        <v>2711.48</v>
      </c>
      <c r="H11" s="182">
        <v>84</v>
      </c>
      <c r="I11" s="225">
        <v>3051.46</v>
      </c>
      <c r="J11" s="225">
        <v>2756.59</v>
      </c>
      <c r="K11" s="182">
        <v>0</v>
      </c>
      <c r="L11" s="225">
        <v>0</v>
      </c>
      <c r="M11" s="225" t="s">
        <v>438</v>
      </c>
    </row>
    <row r="12" spans="1:13" ht="15.75" x14ac:dyDescent="0.25">
      <c r="A12" s="70" t="s">
        <v>26</v>
      </c>
      <c r="B12" s="53">
        <f>SUM(B6:B11)</f>
        <v>1891727</v>
      </c>
      <c r="C12" s="71"/>
      <c r="D12" s="71"/>
      <c r="E12" s="53">
        <f>SUM(E6:E11)</f>
        <v>630138</v>
      </c>
      <c r="F12" s="71"/>
      <c r="G12" s="71"/>
      <c r="H12" s="53">
        <f>SUM(H6:H11)</f>
        <v>213303</v>
      </c>
      <c r="I12" s="71"/>
      <c r="J12" s="71"/>
      <c r="K12" s="53">
        <f>SUM(K6:K11)</f>
        <v>22618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70972</v>
      </c>
      <c r="C14" s="54">
        <v>73.14</v>
      </c>
      <c r="D14" s="54">
        <v>78.14</v>
      </c>
      <c r="E14" s="26">
        <v>123433</v>
      </c>
      <c r="F14" s="54">
        <v>68.069999999999993</v>
      </c>
      <c r="G14" s="54">
        <v>74.02</v>
      </c>
      <c r="H14" s="26">
        <v>21836</v>
      </c>
      <c r="I14" s="54">
        <v>63.01</v>
      </c>
      <c r="J14" s="54">
        <v>66.11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470786</v>
      </c>
      <c r="C15" s="54">
        <v>161.1</v>
      </c>
      <c r="D15" s="54">
        <v>169.31</v>
      </c>
      <c r="E15" s="26">
        <v>139932</v>
      </c>
      <c r="F15" s="54">
        <v>143.86000000000001</v>
      </c>
      <c r="G15" s="54">
        <v>142.08000000000001</v>
      </c>
      <c r="H15" s="26">
        <v>38028</v>
      </c>
      <c r="I15" s="54">
        <v>144.51</v>
      </c>
      <c r="J15" s="54">
        <v>143.38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451</v>
      </c>
      <c r="B16" s="26">
        <v>291735</v>
      </c>
      <c r="C16" s="54">
        <v>233.3</v>
      </c>
      <c r="D16" s="54">
        <v>225.44</v>
      </c>
      <c r="E16" s="26">
        <v>17410</v>
      </c>
      <c r="F16" s="54">
        <v>230.89</v>
      </c>
      <c r="G16" s="54">
        <v>221.85</v>
      </c>
      <c r="H16" s="26">
        <v>8298</v>
      </c>
      <c r="I16" s="54">
        <v>231.56</v>
      </c>
      <c r="J16" s="54">
        <v>227.33</v>
      </c>
      <c r="K16" s="26">
        <v>0</v>
      </c>
      <c r="L16" s="54">
        <v>0</v>
      </c>
      <c r="M16" s="54" t="s">
        <v>438</v>
      </c>
    </row>
    <row r="17" spans="1:17" x14ac:dyDescent="0.25">
      <c r="A17" s="16" t="s">
        <v>452</v>
      </c>
      <c r="B17" s="26">
        <v>53245</v>
      </c>
      <c r="C17" s="54">
        <v>341.28</v>
      </c>
      <c r="D17" s="54">
        <v>339.45</v>
      </c>
      <c r="E17" s="26">
        <v>2452</v>
      </c>
      <c r="F17" s="54">
        <v>337.14</v>
      </c>
      <c r="G17" s="54">
        <v>328.45</v>
      </c>
      <c r="H17" s="26">
        <v>1153</v>
      </c>
      <c r="I17" s="54">
        <v>341.33</v>
      </c>
      <c r="J17" s="54">
        <v>338.21</v>
      </c>
      <c r="K17" s="26">
        <v>0</v>
      </c>
      <c r="L17" s="54">
        <v>0</v>
      </c>
      <c r="M17" s="54" t="s">
        <v>438</v>
      </c>
    </row>
    <row r="18" spans="1:17" x14ac:dyDescent="0.25">
      <c r="A18" s="16" t="s">
        <v>453</v>
      </c>
      <c r="B18" s="26">
        <v>13101</v>
      </c>
      <c r="C18" s="54">
        <v>443.86</v>
      </c>
      <c r="D18" s="54">
        <v>440.44</v>
      </c>
      <c r="E18" s="26">
        <v>630</v>
      </c>
      <c r="F18" s="54">
        <v>438.9</v>
      </c>
      <c r="G18" s="54">
        <v>438.38</v>
      </c>
      <c r="H18" s="26">
        <v>352</v>
      </c>
      <c r="I18" s="54">
        <v>443.12</v>
      </c>
      <c r="J18" s="54">
        <v>439.59</v>
      </c>
      <c r="K18" s="26">
        <v>0</v>
      </c>
      <c r="L18" s="54">
        <v>0</v>
      </c>
      <c r="M18" s="54" t="s">
        <v>438</v>
      </c>
      <c r="P18" s="8"/>
    </row>
    <row r="19" spans="1:17" x14ac:dyDescent="0.25">
      <c r="A19" s="75" t="s">
        <v>454</v>
      </c>
      <c r="B19" s="26">
        <v>9424</v>
      </c>
      <c r="C19" s="54">
        <v>595.41999999999996</v>
      </c>
      <c r="D19" s="54">
        <v>560.71</v>
      </c>
      <c r="E19" s="26">
        <v>262</v>
      </c>
      <c r="F19" s="54">
        <v>599.42999999999995</v>
      </c>
      <c r="G19" s="54">
        <v>562.74</v>
      </c>
      <c r="H19" s="26">
        <v>177</v>
      </c>
      <c r="I19" s="54">
        <v>611.67999999999995</v>
      </c>
      <c r="J19" s="54">
        <v>578.86</v>
      </c>
      <c r="K19" s="26">
        <v>0</v>
      </c>
      <c r="L19" s="54">
        <v>0</v>
      </c>
      <c r="M19" s="54" t="s">
        <v>438</v>
      </c>
    </row>
    <row r="20" spans="1:17" x14ac:dyDescent="0.25">
      <c r="A20" s="16" t="s">
        <v>455</v>
      </c>
      <c r="B20" s="26">
        <v>216</v>
      </c>
      <c r="C20" s="54">
        <v>1131.9100000000001</v>
      </c>
      <c r="D20" s="54">
        <v>1103.43</v>
      </c>
      <c r="E20" s="26">
        <v>3</v>
      </c>
      <c r="F20" s="54">
        <v>1177.03</v>
      </c>
      <c r="G20" s="54">
        <v>1208.6500000000001</v>
      </c>
      <c r="H20" s="26">
        <v>4</v>
      </c>
      <c r="I20" s="54">
        <v>1033.92</v>
      </c>
      <c r="J20" s="54">
        <v>1015.12</v>
      </c>
      <c r="K20" s="26">
        <v>0</v>
      </c>
      <c r="L20" s="54">
        <v>0</v>
      </c>
      <c r="M20" s="54" t="s">
        <v>438</v>
      </c>
      <c r="Q20" s="8"/>
    </row>
    <row r="21" spans="1:17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7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7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7" ht="15.75" x14ac:dyDescent="0.25">
      <c r="A24" s="70" t="s">
        <v>28</v>
      </c>
      <c r="B24" s="53">
        <f>SUM(B14:B23)</f>
        <v>909489</v>
      </c>
      <c r="C24" s="71"/>
      <c r="D24" s="71"/>
      <c r="E24" s="53">
        <f>SUM(E14:E23)</f>
        <v>284122</v>
      </c>
      <c r="F24" s="71"/>
      <c r="G24" s="71"/>
      <c r="H24" s="53">
        <f>SUM(H14:H23)</f>
        <v>69848</v>
      </c>
      <c r="I24" s="71"/>
      <c r="J24" s="71"/>
      <c r="K24" s="53">
        <f>SUM(K14:K23)</f>
        <v>1</v>
      </c>
      <c r="L24" s="71"/>
      <c r="M24" s="71"/>
    </row>
    <row r="25" spans="1:17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7" x14ac:dyDescent="0.25">
      <c r="A26" s="16" t="s">
        <v>449</v>
      </c>
      <c r="B26" s="26">
        <v>175154</v>
      </c>
      <c r="C26" s="225">
        <v>73.09</v>
      </c>
      <c r="D26" s="225">
        <v>75.099999999999994</v>
      </c>
      <c r="E26" s="26">
        <v>59930</v>
      </c>
      <c r="F26" s="54">
        <v>46.9</v>
      </c>
      <c r="G26" s="54">
        <v>44.47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7" x14ac:dyDescent="0.25">
      <c r="A27" s="16" t="s">
        <v>450</v>
      </c>
      <c r="B27" s="26">
        <v>154380</v>
      </c>
      <c r="C27" s="225">
        <v>126.14</v>
      </c>
      <c r="D27" s="225">
        <v>119.06</v>
      </c>
      <c r="E27" s="26">
        <v>12088</v>
      </c>
      <c r="F27" s="54">
        <v>132.29</v>
      </c>
      <c r="G27" s="54">
        <v>125.86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7" x14ac:dyDescent="0.25">
      <c r="A28" s="16" t="s">
        <v>451</v>
      </c>
      <c r="B28" s="26">
        <v>9888</v>
      </c>
      <c r="C28" s="225">
        <v>235.7</v>
      </c>
      <c r="D28" s="225">
        <v>230.57</v>
      </c>
      <c r="E28" s="26">
        <v>1120</v>
      </c>
      <c r="F28" s="54">
        <v>249.48</v>
      </c>
      <c r="G28" s="54">
        <v>251.99</v>
      </c>
      <c r="H28" s="26">
        <v>1</v>
      </c>
      <c r="I28" s="54">
        <v>236.44</v>
      </c>
      <c r="J28" s="54">
        <v>236.44</v>
      </c>
      <c r="K28" s="182">
        <v>0</v>
      </c>
      <c r="L28" s="225">
        <v>0</v>
      </c>
      <c r="M28" s="225" t="s">
        <v>438</v>
      </c>
    </row>
    <row r="29" spans="1:17" x14ac:dyDescent="0.25">
      <c r="A29" s="16" t="s">
        <v>452</v>
      </c>
      <c r="B29" s="26">
        <v>4881</v>
      </c>
      <c r="C29" s="225">
        <v>350.96</v>
      </c>
      <c r="D29" s="225">
        <v>351</v>
      </c>
      <c r="E29" s="26">
        <v>1118</v>
      </c>
      <c r="F29" s="54">
        <v>346.75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7" x14ac:dyDescent="0.25">
      <c r="A30" s="16" t="s">
        <v>453</v>
      </c>
      <c r="B30" s="26">
        <v>5891</v>
      </c>
      <c r="C30" s="225">
        <v>432.35</v>
      </c>
      <c r="D30" s="225">
        <v>419.31</v>
      </c>
      <c r="E30" s="26">
        <v>431</v>
      </c>
      <c r="F30" s="54">
        <v>440.92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7" x14ac:dyDescent="0.25">
      <c r="A31" s="75" t="s">
        <v>454</v>
      </c>
      <c r="B31" s="26">
        <v>603</v>
      </c>
      <c r="C31" s="225">
        <v>547.07000000000005</v>
      </c>
      <c r="D31" s="225">
        <v>563.04</v>
      </c>
      <c r="E31" s="26">
        <v>73</v>
      </c>
      <c r="F31" s="54">
        <v>519.95000000000005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7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350797</v>
      </c>
      <c r="C36" s="71"/>
      <c r="D36" s="71"/>
      <c r="E36" s="53">
        <f>SUM(E26:E35)</f>
        <v>74760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16549</v>
      </c>
      <c r="C38" s="225">
        <v>364.69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18823</v>
      </c>
      <c r="L38" s="54">
        <v>264.85000000000002</v>
      </c>
      <c r="M38" s="54">
        <v>299.24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16549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18823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G28" sqref="G28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04" t="s">
        <v>681</v>
      </c>
      <c r="B1" s="404"/>
      <c r="C1" s="404"/>
      <c r="D1" s="404"/>
      <c r="E1" s="404"/>
      <c r="F1" s="404"/>
      <c r="G1" s="404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57">
        <v>1</v>
      </c>
      <c r="B4" s="348">
        <v>10</v>
      </c>
      <c r="C4" s="349">
        <v>3</v>
      </c>
      <c r="D4" s="349">
        <v>14</v>
      </c>
      <c r="E4" s="348">
        <v>10</v>
      </c>
      <c r="F4" s="349">
        <v>6</v>
      </c>
      <c r="G4" s="349">
        <v>0</v>
      </c>
    </row>
    <row r="5" spans="1:7" x14ac:dyDescent="0.25">
      <c r="A5" s="357">
        <v>2</v>
      </c>
      <c r="B5" s="348">
        <v>9</v>
      </c>
      <c r="C5" s="349">
        <v>6</v>
      </c>
      <c r="D5" s="349">
        <v>23</v>
      </c>
      <c r="E5" s="348">
        <v>17</v>
      </c>
      <c r="F5" s="349">
        <v>14</v>
      </c>
      <c r="G5" s="349">
        <v>0</v>
      </c>
    </row>
    <row r="6" spans="1:7" x14ac:dyDescent="0.25">
      <c r="A6" s="357">
        <v>3</v>
      </c>
      <c r="B6" s="348">
        <v>8</v>
      </c>
      <c r="C6" s="349">
        <v>108</v>
      </c>
      <c r="D6" s="349">
        <v>412</v>
      </c>
      <c r="E6" s="348">
        <v>242</v>
      </c>
      <c r="F6" s="349">
        <v>210</v>
      </c>
      <c r="G6" s="349">
        <v>0</v>
      </c>
    </row>
    <row r="7" spans="1:7" x14ac:dyDescent="0.25">
      <c r="A7" s="357">
        <v>4</v>
      </c>
      <c r="B7" s="348">
        <v>7</v>
      </c>
      <c r="C7" s="349">
        <v>680</v>
      </c>
      <c r="D7" s="349">
        <v>2229</v>
      </c>
      <c r="E7" s="348">
        <v>1255</v>
      </c>
      <c r="F7" s="349">
        <v>1276</v>
      </c>
      <c r="G7" s="349">
        <v>0</v>
      </c>
    </row>
    <row r="8" spans="1:7" x14ac:dyDescent="0.25">
      <c r="A8" s="357">
        <v>5</v>
      </c>
      <c r="B8" s="348">
        <v>6</v>
      </c>
      <c r="C8" s="349">
        <v>8521</v>
      </c>
      <c r="D8" s="349">
        <v>19276</v>
      </c>
      <c r="E8" s="348">
        <v>15881</v>
      </c>
      <c r="F8" s="349">
        <v>15969</v>
      </c>
      <c r="G8" s="349">
        <v>0</v>
      </c>
    </row>
    <row r="9" spans="1:7" x14ac:dyDescent="0.25">
      <c r="A9" s="357">
        <v>6</v>
      </c>
      <c r="B9" s="348">
        <v>5</v>
      </c>
      <c r="C9" s="349">
        <v>19581</v>
      </c>
      <c r="D9" s="349">
        <v>43348</v>
      </c>
      <c r="E9" s="348">
        <v>32762</v>
      </c>
      <c r="F9" s="349">
        <v>21795</v>
      </c>
      <c r="G9" s="349">
        <v>0</v>
      </c>
    </row>
    <row r="10" spans="1:7" x14ac:dyDescent="0.25">
      <c r="A10" s="357">
        <v>7</v>
      </c>
      <c r="B10" s="348">
        <v>4</v>
      </c>
      <c r="C10" s="349">
        <v>78050</v>
      </c>
      <c r="D10" s="349">
        <v>159270</v>
      </c>
      <c r="E10" s="348">
        <v>117162</v>
      </c>
      <c r="F10" s="349">
        <v>35768</v>
      </c>
      <c r="G10" s="349">
        <v>0</v>
      </c>
    </row>
    <row r="11" spans="1:7" x14ac:dyDescent="0.25">
      <c r="A11" s="357">
        <v>8</v>
      </c>
      <c r="B11" s="348">
        <v>3</v>
      </c>
      <c r="C11" s="349">
        <v>361806</v>
      </c>
      <c r="D11" s="349">
        <v>477130</v>
      </c>
      <c r="E11" s="348">
        <v>317983</v>
      </c>
      <c r="F11" s="349">
        <v>290305</v>
      </c>
      <c r="G11" s="349">
        <v>0</v>
      </c>
    </row>
    <row r="12" spans="1:7" x14ac:dyDescent="0.25">
      <c r="A12" s="357">
        <v>9</v>
      </c>
      <c r="B12" s="348">
        <v>2</v>
      </c>
      <c r="C12" s="349">
        <v>925193</v>
      </c>
      <c r="D12" s="349">
        <v>1020866</v>
      </c>
      <c r="E12" s="348">
        <v>776229</v>
      </c>
      <c r="F12" s="349">
        <v>53291</v>
      </c>
      <c r="G12" s="349">
        <v>0</v>
      </c>
    </row>
    <row r="13" spans="1:7" x14ac:dyDescent="0.25">
      <c r="A13" s="357">
        <v>10</v>
      </c>
      <c r="B13" s="348">
        <v>1</v>
      </c>
      <c r="C13" s="349">
        <v>1079449</v>
      </c>
      <c r="D13" s="349">
        <v>1070590</v>
      </c>
      <c r="E13" s="348">
        <v>1919</v>
      </c>
      <c r="F13" s="349">
        <v>6940</v>
      </c>
      <c r="G13" s="349">
        <v>0</v>
      </c>
    </row>
    <row r="14" spans="1:7" s="2" customFormat="1" ht="15.75" x14ac:dyDescent="0.25">
      <c r="A14" s="213"/>
      <c r="B14" s="350" t="s">
        <v>439</v>
      </c>
      <c r="C14" s="351">
        <v>2473397</v>
      </c>
      <c r="D14" s="351">
        <v>2793158</v>
      </c>
      <c r="E14" s="391">
        <v>1263460</v>
      </c>
      <c r="F14" s="351">
        <v>425574</v>
      </c>
      <c r="G14" s="351"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14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903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13666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298973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2150520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v>2464078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8" spans="1:8" x14ac:dyDescent="0.25">
      <c r="G28" t="s">
        <v>806</v>
      </c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9</v>
      </c>
      <c r="E30" s="8"/>
    </row>
    <row r="31" spans="1:8" x14ac:dyDescent="0.25">
      <c r="A31" s="88">
        <v>2</v>
      </c>
      <c r="B31" s="112">
        <v>3</v>
      </c>
      <c r="C31" s="112">
        <v>383</v>
      </c>
    </row>
    <row r="32" spans="1:8" x14ac:dyDescent="0.25">
      <c r="A32" s="88">
        <v>3</v>
      </c>
      <c r="B32" s="112">
        <v>2</v>
      </c>
      <c r="C32" s="112">
        <v>65325</v>
      </c>
    </row>
    <row r="33" spans="1:3" x14ac:dyDescent="0.25">
      <c r="A33" s="88">
        <v>4</v>
      </c>
      <c r="B33" s="6">
        <v>1</v>
      </c>
      <c r="C33" s="6">
        <v>1131625</v>
      </c>
    </row>
    <row r="34" spans="1:3" ht="15.75" x14ac:dyDescent="0.25">
      <c r="A34" s="213"/>
      <c r="B34" s="47" t="s">
        <v>439</v>
      </c>
      <c r="C34" s="47">
        <v>1197342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workbookViewId="0">
      <selection activeCell="J25" sqref="J25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4" t="s">
        <v>683</v>
      </c>
      <c r="B1" s="404"/>
      <c r="C1" s="404"/>
      <c r="D1" s="404"/>
      <c r="E1" s="404"/>
      <c r="F1" s="404"/>
      <c r="G1" s="404"/>
      <c r="H1" s="404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78226</v>
      </c>
      <c r="D4" s="6">
        <v>53945</v>
      </c>
      <c r="E4" s="6">
        <v>15800</v>
      </c>
      <c r="F4" s="6">
        <v>7142</v>
      </c>
      <c r="G4" s="6">
        <v>1339</v>
      </c>
      <c r="H4" s="6">
        <v>0</v>
      </c>
    </row>
    <row r="5" spans="1:8" x14ac:dyDescent="0.25">
      <c r="A5" s="35">
        <v>2</v>
      </c>
      <c r="B5" s="7" t="s">
        <v>208</v>
      </c>
      <c r="C5" s="6">
        <v>36286</v>
      </c>
      <c r="D5" s="6">
        <v>26103</v>
      </c>
      <c r="E5" s="6">
        <v>7310</v>
      </c>
      <c r="F5" s="6">
        <v>2515</v>
      </c>
      <c r="G5" s="6">
        <v>358</v>
      </c>
      <c r="H5" s="6">
        <v>0</v>
      </c>
    </row>
    <row r="6" spans="1:8" x14ac:dyDescent="0.25">
      <c r="A6" s="35">
        <v>3</v>
      </c>
      <c r="B6" s="7" t="s">
        <v>209</v>
      </c>
      <c r="C6" s="6">
        <v>34113</v>
      </c>
      <c r="D6" s="6">
        <v>25606</v>
      </c>
      <c r="E6" s="6">
        <v>6190</v>
      </c>
      <c r="F6" s="6">
        <v>2076</v>
      </c>
      <c r="G6" s="6">
        <v>241</v>
      </c>
      <c r="H6" s="6">
        <v>0</v>
      </c>
    </row>
    <row r="7" spans="1:8" x14ac:dyDescent="0.25">
      <c r="A7" s="35">
        <v>4</v>
      </c>
      <c r="B7" s="7" t="s">
        <v>210</v>
      </c>
      <c r="C7" s="6">
        <v>32698</v>
      </c>
      <c r="D7" s="6">
        <v>23093</v>
      </c>
      <c r="E7" s="6">
        <v>6200</v>
      </c>
      <c r="F7" s="6">
        <v>2985</v>
      </c>
      <c r="G7" s="6">
        <v>420</v>
      </c>
      <c r="H7" s="6">
        <v>0</v>
      </c>
    </row>
    <row r="8" spans="1:8" x14ac:dyDescent="0.25">
      <c r="A8" s="35">
        <v>5</v>
      </c>
      <c r="B8" s="7" t="s">
        <v>211</v>
      </c>
      <c r="C8" s="6">
        <v>1729305</v>
      </c>
      <c r="D8" s="6">
        <v>1220029</v>
      </c>
      <c r="E8" s="6">
        <v>413646</v>
      </c>
      <c r="F8" s="6">
        <v>82353</v>
      </c>
      <c r="G8" s="6">
        <v>13277</v>
      </c>
      <c r="H8" s="6">
        <v>0</v>
      </c>
    </row>
    <row r="9" spans="1:8" x14ac:dyDescent="0.25">
      <c r="A9" s="35">
        <v>6</v>
      </c>
      <c r="B9" s="7" t="s">
        <v>212</v>
      </c>
      <c r="C9" s="6">
        <v>128808</v>
      </c>
      <c r="D9" s="6">
        <v>90545</v>
      </c>
      <c r="E9" s="6">
        <v>28102</v>
      </c>
      <c r="F9" s="6">
        <v>8651</v>
      </c>
      <c r="G9" s="6">
        <v>1510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42870</v>
      </c>
      <c r="D10" s="6">
        <v>29916</v>
      </c>
      <c r="E10" s="6">
        <v>9791</v>
      </c>
      <c r="F10" s="6">
        <v>2737</v>
      </c>
      <c r="G10" s="6">
        <v>426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12760</v>
      </c>
      <c r="D11" s="6">
        <v>9343</v>
      </c>
      <c r="E11" s="6">
        <v>2170</v>
      </c>
      <c r="F11" s="6">
        <v>1155</v>
      </c>
      <c r="G11" s="6">
        <v>92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41581</v>
      </c>
      <c r="D12" s="6">
        <v>29155</v>
      </c>
      <c r="E12" s="6">
        <v>8669</v>
      </c>
      <c r="F12" s="6">
        <v>3241</v>
      </c>
      <c r="G12" s="6">
        <v>516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65737</v>
      </c>
      <c r="D13" s="6">
        <v>47602</v>
      </c>
      <c r="E13" s="6">
        <v>13797</v>
      </c>
      <c r="F13" s="6">
        <v>3909</v>
      </c>
      <c r="G13" s="6">
        <v>429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58175</v>
      </c>
      <c r="D14" s="6">
        <v>42507</v>
      </c>
      <c r="E14" s="6">
        <v>9961</v>
      </c>
      <c r="F14" s="6">
        <v>4933</v>
      </c>
      <c r="G14" s="6">
        <v>774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86185</v>
      </c>
      <c r="D15" s="6">
        <v>59264</v>
      </c>
      <c r="E15" s="6">
        <v>21264</v>
      </c>
      <c r="F15" s="6">
        <v>4973</v>
      </c>
      <c r="G15" s="6">
        <v>684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6565</v>
      </c>
      <c r="D16" s="6">
        <v>4796</v>
      </c>
      <c r="E16" s="6">
        <v>1151</v>
      </c>
      <c r="F16" s="6">
        <v>551</v>
      </c>
      <c r="G16" s="6">
        <v>67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12367</v>
      </c>
      <c r="D17" s="6">
        <v>9279</v>
      </c>
      <c r="E17" s="6">
        <v>2053</v>
      </c>
      <c r="F17" s="6">
        <v>832</v>
      </c>
      <c r="G17" s="6">
        <v>203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52572</v>
      </c>
      <c r="D18" s="6">
        <v>37667</v>
      </c>
      <c r="E18" s="6">
        <v>10024</v>
      </c>
      <c r="F18" s="6">
        <v>4196</v>
      </c>
      <c r="G18" s="6">
        <v>685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56964</v>
      </c>
      <c r="D19" s="6">
        <v>40228</v>
      </c>
      <c r="E19" s="6">
        <v>11587</v>
      </c>
      <c r="F19" s="6">
        <v>4672</v>
      </c>
      <c r="G19" s="6">
        <v>477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109814</v>
      </c>
      <c r="D20" s="6">
        <v>78290</v>
      </c>
      <c r="E20" s="6">
        <v>20738</v>
      </c>
      <c r="F20" s="6">
        <v>9918</v>
      </c>
      <c r="G20" s="6">
        <v>868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16769</v>
      </c>
      <c r="D21" s="6">
        <v>12559</v>
      </c>
      <c r="E21" s="6">
        <v>2563</v>
      </c>
      <c r="F21" s="6">
        <v>1434</v>
      </c>
      <c r="G21" s="6">
        <v>213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453537</v>
      </c>
      <c r="D22" s="6">
        <v>319322</v>
      </c>
      <c r="E22" s="6">
        <v>104961</v>
      </c>
      <c r="F22" s="6">
        <v>24784</v>
      </c>
      <c r="G22" s="6">
        <v>4470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74072</v>
      </c>
      <c r="D23" s="6">
        <v>53524</v>
      </c>
      <c r="E23" s="6">
        <v>14486</v>
      </c>
      <c r="F23" s="6">
        <v>5219</v>
      </c>
      <c r="G23" s="6">
        <v>843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59602</v>
      </c>
      <c r="D24" s="6">
        <v>41275</v>
      </c>
      <c r="E24" s="6">
        <v>13029</v>
      </c>
      <c r="F24" s="6">
        <v>4723</v>
      </c>
      <c r="G24" s="6">
        <v>575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46772</v>
      </c>
      <c r="D25" s="6">
        <v>32622</v>
      </c>
      <c r="E25" s="6">
        <v>8677</v>
      </c>
      <c r="F25" s="6">
        <v>5027</v>
      </c>
      <c r="G25" s="6">
        <v>446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17980</v>
      </c>
      <c r="D26" s="6">
        <v>12612</v>
      </c>
      <c r="E26" s="6">
        <v>3679</v>
      </c>
      <c r="F26" s="6">
        <v>1443</v>
      </c>
      <c r="G26" s="6">
        <v>246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42565</v>
      </c>
      <c r="D27" s="6">
        <v>30007</v>
      </c>
      <c r="E27" s="6">
        <v>8931</v>
      </c>
      <c r="F27" s="6">
        <v>3244</v>
      </c>
      <c r="G27" s="6">
        <v>383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14412</v>
      </c>
      <c r="D28" s="6">
        <v>10541</v>
      </c>
      <c r="E28" s="6">
        <v>2914</v>
      </c>
      <c r="F28" s="6">
        <v>814</v>
      </c>
      <c r="G28" s="6">
        <v>143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28122</v>
      </c>
      <c r="D29" s="6">
        <v>20373</v>
      </c>
      <c r="E29" s="6">
        <v>5041</v>
      </c>
      <c r="F29" s="6">
        <v>2387</v>
      </c>
      <c r="G29" s="6">
        <v>321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61899</v>
      </c>
      <c r="D30" s="6">
        <v>44009</v>
      </c>
      <c r="E30" s="6">
        <v>13670</v>
      </c>
      <c r="F30" s="6">
        <v>3765</v>
      </c>
      <c r="G30" s="6">
        <v>455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56045</v>
      </c>
      <c r="D31" s="6">
        <v>39510</v>
      </c>
      <c r="E31" s="6">
        <v>12243</v>
      </c>
      <c r="F31" s="6">
        <v>3635</v>
      </c>
      <c r="G31" s="6">
        <v>657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38202</v>
      </c>
      <c r="D32" s="6">
        <v>27303</v>
      </c>
      <c r="E32" s="6">
        <v>8350</v>
      </c>
      <c r="F32" s="6">
        <v>2330</v>
      </c>
      <c r="G32" s="6">
        <v>219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30447</v>
      </c>
      <c r="D33" s="6">
        <v>22746</v>
      </c>
      <c r="E33" s="6">
        <v>5136</v>
      </c>
      <c r="F33" s="6">
        <v>2312</v>
      </c>
      <c r="G33" s="6">
        <v>253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114360</v>
      </c>
      <c r="D34" s="6">
        <v>82281</v>
      </c>
      <c r="E34" s="6">
        <v>22355</v>
      </c>
      <c r="F34" s="6">
        <v>8962</v>
      </c>
      <c r="G34" s="6">
        <v>762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30958</v>
      </c>
      <c r="D35" s="6">
        <v>22959</v>
      </c>
      <c r="E35" s="6">
        <v>5559</v>
      </c>
      <c r="F35" s="6">
        <v>2242</v>
      </c>
      <c r="G35" s="6">
        <v>198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39219</v>
      </c>
      <c r="D36" s="6">
        <v>27951</v>
      </c>
      <c r="E36" s="6">
        <v>7771</v>
      </c>
      <c r="F36" s="6">
        <v>3255</v>
      </c>
      <c r="G36" s="6">
        <v>242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9091</v>
      </c>
      <c r="D37" s="6">
        <v>6543</v>
      </c>
      <c r="E37" s="6">
        <v>1726</v>
      </c>
      <c r="F37" s="6">
        <v>711</v>
      </c>
      <c r="G37" s="6">
        <v>111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85711</v>
      </c>
      <c r="D38" s="6">
        <v>59173</v>
      </c>
      <c r="E38" s="6">
        <v>20141</v>
      </c>
      <c r="F38" s="6">
        <v>5868</v>
      </c>
      <c r="G38" s="6">
        <v>529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62921</v>
      </c>
      <c r="D39" s="6">
        <v>45535</v>
      </c>
      <c r="E39" s="6">
        <v>11947</v>
      </c>
      <c r="F39" s="6">
        <v>4738</v>
      </c>
      <c r="G39" s="6">
        <v>701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38484</v>
      </c>
      <c r="D40" s="6">
        <v>26546</v>
      </c>
      <c r="E40" s="6">
        <v>7447</v>
      </c>
      <c r="F40" s="6">
        <v>3661</v>
      </c>
      <c r="G40" s="6">
        <v>830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51396</v>
      </c>
      <c r="D41" s="6">
        <v>35712</v>
      </c>
      <c r="E41" s="6">
        <v>9606</v>
      </c>
      <c r="F41" s="6">
        <v>5537</v>
      </c>
      <c r="G41" s="6">
        <v>541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45259</v>
      </c>
      <c r="D42" s="6">
        <v>31777</v>
      </c>
      <c r="E42" s="6">
        <v>8914</v>
      </c>
      <c r="F42" s="6">
        <v>4109</v>
      </c>
      <c r="G42" s="6">
        <v>459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27623</v>
      </c>
      <c r="D43" s="6">
        <v>20117</v>
      </c>
      <c r="E43" s="6">
        <v>4621</v>
      </c>
      <c r="F43" s="6">
        <v>2509</v>
      </c>
      <c r="G43" s="6">
        <v>376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28889</v>
      </c>
      <c r="D44" s="6">
        <v>20154</v>
      </c>
      <c r="E44" s="6">
        <v>5945</v>
      </c>
      <c r="F44" s="6">
        <v>2533</v>
      </c>
      <c r="G44" s="6">
        <v>257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39738</v>
      </c>
      <c r="D45" s="6">
        <v>27900</v>
      </c>
      <c r="E45" s="6">
        <v>6847</v>
      </c>
      <c r="F45" s="6">
        <v>4135</v>
      </c>
      <c r="G45" s="6">
        <v>856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15976</v>
      </c>
      <c r="D46" s="6">
        <v>12038</v>
      </c>
      <c r="E46" s="6">
        <v>3024</v>
      </c>
      <c r="F46" s="6">
        <v>852</v>
      </c>
      <c r="G46" s="6">
        <v>62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71670</v>
      </c>
      <c r="D47" s="6">
        <v>51496</v>
      </c>
      <c r="E47" s="6">
        <v>13812</v>
      </c>
      <c r="F47" s="6">
        <v>5472</v>
      </c>
      <c r="G47" s="6">
        <v>890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58823</v>
      </c>
      <c r="D48" s="6">
        <v>41833</v>
      </c>
      <c r="E48" s="6">
        <v>11416</v>
      </c>
      <c r="F48" s="6">
        <v>5072</v>
      </c>
      <c r="G48" s="6">
        <v>502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65494</v>
      </c>
      <c r="D49" s="6">
        <v>45091</v>
      </c>
      <c r="E49" s="6">
        <v>14475</v>
      </c>
      <c r="F49" s="6">
        <v>5373</v>
      </c>
      <c r="G49" s="6">
        <v>555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18469</v>
      </c>
      <c r="D50" s="6">
        <v>13483</v>
      </c>
      <c r="E50" s="6">
        <v>3416</v>
      </c>
      <c r="F50" s="6">
        <v>1388</v>
      </c>
      <c r="G50" s="6">
        <v>182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15024</v>
      </c>
      <c r="D51" s="6">
        <v>10421</v>
      </c>
      <c r="E51" s="6">
        <v>3674</v>
      </c>
      <c r="F51" s="6">
        <v>798</v>
      </c>
      <c r="G51" s="6">
        <v>131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34750</v>
      </c>
      <c r="D52" s="6">
        <v>24634</v>
      </c>
      <c r="E52" s="6">
        <v>7519</v>
      </c>
      <c r="F52" s="6">
        <v>2211</v>
      </c>
      <c r="G52" s="6">
        <v>386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57383</v>
      </c>
      <c r="D53" s="6">
        <v>39958</v>
      </c>
      <c r="E53" s="6">
        <v>12954</v>
      </c>
      <c r="F53" s="6">
        <v>4030</v>
      </c>
      <c r="G53" s="6">
        <v>441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20852</v>
      </c>
      <c r="D54" s="6">
        <v>14658</v>
      </c>
      <c r="E54" s="6">
        <v>4992</v>
      </c>
      <c r="F54" s="6">
        <v>1056</v>
      </c>
      <c r="G54" s="6">
        <v>146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24652</v>
      </c>
      <c r="D55" s="6">
        <v>14531</v>
      </c>
      <c r="E55" s="6">
        <v>8726</v>
      </c>
      <c r="F55" s="6">
        <v>700</v>
      </c>
      <c r="G55" s="6">
        <v>695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4482192</v>
      </c>
      <c r="D56" s="47">
        <f>SUM(D4:D55)</f>
        <v>3168562</v>
      </c>
      <c r="E56" s="47">
        <f>SUM(E4:E55)</f>
        <v>989020</v>
      </c>
      <c r="F56" s="47">
        <f>SUM(F4:F55)</f>
        <v>283168</v>
      </c>
      <c r="G56" s="47">
        <f>SUM(G4:G55)</f>
        <v>41442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6"/>
  <sheetViews>
    <sheetView workbookViewId="0">
      <selection activeCell="A32" sqref="A32:Q32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3" t="s">
        <v>707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17" ht="15.75" thickBot="1" x14ac:dyDescent="0.3"/>
    <row r="3" spans="1:17" x14ac:dyDescent="0.25">
      <c r="A3" s="435" t="s">
        <v>18</v>
      </c>
      <c r="B3" s="431" t="s">
        <v>5</v>
      </c>
      <c r="C3" s="432"/>
      <c r="D3" s="432"/>
      <c r="E3" s="434"/>
      <c r="F3" s="431" t="s">
        <v>6</v>
      </c>
      <c r="G3" s="432"/>
      <c r="H3" s="432"/>
      <c r="I3" s="434"/>
      <c r="J3" s="431" t="s">
        <v>19</v>
      </c>
      <c r="K3" s="432"/>
      <c r="L3" s="432"/>
      <c r="M3" s="434"/>
      <c r="N3" s="431" t="s">
        <v>20</v>
      </c>
      <c r="O3" s="432"/>
      <c r="P3" s="432"/>
      <c r="Q3" s="433"/>
    </row>
    <row r="4" spans="1:17" ht="15.75" thickBot="1" x14ac:dyDescent="0.3">
      <c r="A4" s="437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21">
        <v>1001797</v>
      </c>
      <c r="C5" s="322">
        <v>1152710911.9100001</v>
      </c>
      <c r="D5" s="322">
        <v>1150.6400000000001</v>
      </c>
      <c r="E5" s="322">
        <v>1139.02</v>
      </c>
      <c r="F5" s="321">
        <v>31800</v>
      </c>
      <c r="G5" s="322">
        <v>15354702.800000001</v>
      </c>
      <c r="H5" s="322">
        <v>482.85</v>
      </c>
      <c r="I5" s="322">
        <v>388.93</v>
      </c>
      <c r="J5" s="321">
        <v>111357</v>
      </c>
      <c r="K5" s="322">
        <v>77943395.480000004</v>
      </c>
      <c r="L5" s="322">
        <v>699.94</v>
      </c>
      <c r="M5" s="322">
        <v>603.73</v>
      </c>
      <c r="N5" s="321">
        <v>9287</v>
      </c>
      <c r="O5" s="322">
        <v>3336733.37</v>
      </c>
      <c r="P5" s="323">
        <v>359.29</v>
      </c>
      <c r="Q5" s="324">
        <v>387.9</v>
      </c>
    </row>
    <row r="6" spans="1:17" ht="15.75" thickBot="1" x14ac:dyDescent="0.3">
      <c r="A6" s="325" t="s">
        <v>622</v>
      </c>
      <c r="B6" s="326">
        <v>883186</v>
      </c>
      <c r="C6" s="327">
        <v>790291378.17999995</v>
      </c>
      <c r="D6" s="328">
        <v>894.82</v>
      </c>
      <c r="E6" s="328">
        <v>764.41</v>
      </c>
      <c r="F6" s="326">
        <v>352098</v>
      </c>
      <c r="G6" s="327">
        <v>243026997.41</v>
      </c>
      <c r="H6" s="328">
        <v>690.23</v>
      </c>
      <c r="I6" s="328">
        <v>596.16</v>
      </c>
      <c r="J6" s="326">
        <v>70689</v>
      </c>
      <c r="K6" s="327">
        <v>40486502.32</v>
      </c>
      <c r="L6" s="328">
        <v>572.74</v>
      </c>
      <c r="M6" s="328">
        <v>482.88</v>
      </c>
      <c r="N6" s="326">
        <v>13183</v>
      </c>
      <c r="O6" s="327">
        <v>4340499.04</v>
      </c>
      <c r="P6" s="327">
        <v>329.25</v>
      </c>
      <c r="Q6" s="358">
        <v>387.9</v>
      </c>
    </row>
    <row r="7" spans="1:17" ht="16.5" thickBot="1" x14ac:dyDescent="0.3">
      <c r="A7" s="329" t="s">
        <v>535</v>
      </c>
      <c r="B7" s="385">
        <f>SUM(B5:B6)</f>
        <v>1884983</v>
      </c>
      <c r="C7" s="330">
        <f>SUM(C5:C6)</f>
        <v>1943002290.0900002</v>
      </c>
      <c r="D7" s="320">
        <f>C7/B7</f>
        <v>1030.7797418279104</v>
      </c>
      <c r="E7" s="318">
        <v>959.16</v>
      </c>
      <c r="F7" s="254">
        <f>SUM(F5:F6)</f>
        <v>383898</v>
      </c>
      <c r="G7" s="330">
        <f>SUM(G5:G6)</f>
        <v>258381700.21000001</v>
      </c>
      <c r="H7" s="320">
        <f>G7/F7</f>
        <v>673.04778928256985</v>
      </c>
      <c r="I7" s="318">
        <v>574.92999999999995</v>
      </c>
      <c r="J7" s="254">
        <f>SUM(J5:J6)</f>
        <v>182046</v>
      </c>
      <c r="K7" s="330">
        <f>SUM(K5:K6)</f>
        <v>118429897.80000001</v>
      </c>
      <c r="L7" s="320">
        <f>K7/J7</f>
        <v>650.54929962756671</v>
      </c>
      <c r="M7" s="360">
        <v>548.59</v>
      </c>
      <c r="N7" s="254">
        <f>SUM(N5:N6)</f>
        <v>22470</v>
      </c>
      <c r="O7" s="330">
        <f>SUM(O5:O6)</f>
        <v>7677232.4100000001</v>
      </c>
      <c r="P7" s="147">
        <f>O7/N7</f>
        <v>341.66588384512687</v>
      </c>
      <c r="Q7" s="274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3" t="s">
        <v>705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5" t="s">
        <v>18</v>
      </c>
      <c r="B11" s="431" t="s">
        <v>5</v>
      </c>
      <c r="C11" s="432"/>
      <c r="D11" s="432"/>
      <c r="E11" s="434"/>
      <c r="F11" s="431" t="s">
        <v>6</v>
      </c>
      <c r="G11" s="432"/>
      <c r="H11" s="432"/>
      <c r="I11" s="434"/>
      <c r="J11" s="431" t="s">
        <v>19</v>
      </c>
      <c r="K11" s="432"/>
      <c r="L11" s="432"/>
      <c r="M11" s="434"/>
      <c r="N11" s="431" t="s">
        <v>20</v>
      </c>
      <c r="O11" s="432"/>
      <c r="P11" s="432"/>
      <c r="Q11" s="433"/>
    </row>
    <row r="12" spans="1:17" ht="15.75" thickBot="1" x14ac:dyDescent="0.3">
      <c r="A12" s="436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27495</v>
      </c>
      <c r="C13" s="158">
        <v>1618395.3</v>
      </c>
      <c r="D13" s="158">
        <v>58.86</v>
      </c>
      <c r="E13" s="158">
        <v>59.13</v>
      </c>
      <c r="F13" s="157">
        <v>7739</v>
      </c>
      <c r="G13" s="158">
        <v>496908.82</v>
      </c>
      <c r="H13" s="158">
        <v>64.209999999999994</v>
      </c>
      <c r="I13" s="158">
        <v>65.73</v>
      </c>
      <c r="J13" s="157">
        <v>1207</v>
      </c>
      <c r="K13" s="158">
        <v>70746.350000000006</v>
      </c>
      <c r="L13" s="158">
        <v>58.61</v>
      </c>
      <c r="M13" s="158">
        <v>59.13</v>
      </c>
      <c r="N13" s="157">
        <v>2765</v>
      </c>
      <c r="O13" s="158">
        <v>212630.75</v>
      </c>
      <c r="P13" s="159">
        <v>76.900000000000006</v>
      </c>
      <c r="Q13" s="160">
        <v>78.290000000000006</v>
      </c>
    </row>
    <row r="14" spans="1:17" x14ac:dyDescent="0.25">
      <c r="A14" s="149" t="s">
        <v>459</v>
      </c>
      <c r="B14" s="102">
        <v>22074</v>
      </c>
      <c r="C14" s="103">
        <v>3149178.59</v>
      </c>
      <c r="D14" s="103">
        <v>142.66</v>
      </c>
      <c r="E14" s="103">
        <v>138.59</v>
      </c>
      <c r="F14" s="102">
        <v>14742</v>
      </c>
      <c r="G14" s="103">
        <v>2389499.54</v>
      </c>
      <c r="H14" s="103">
        <v>162.09</v>
      </c>
      <c r="I14" s="103">
        <v>178.22</v>
      </c>
      <c r="J14" s="102">
        <v>990</v>
      </c>
      <c r="K14" s="103">
        <v>144666.03</v>
      </c>
      <c r="L14" s="103">
        <v>146.13</v>
      </c>
      <c r="M14" s="103">
        <v>143.80000000000001</v>
      </c>
      <c r="N14" s="102">
        <v>4775</v>
      </c>
      <c r="O14" s="103">
        <v>708221.91</v>
      </c>
      <c r="P14" s="101">
        <v>148.32</v>
      </c>
      <c r="Q14" s="150">
        <v>144.93</v>
      </c>
    </row>
    <row r="15" spans="1:17" x14ac:dyDescent="0.25">
      <c r="A15" s="149" t="s">
        <v>460</v>
      </c>
      <c r="B15" s="102">
        <v>12784</v>
      </c>
      <c r="C15" s="103">
        <v>3184732.46</v>
      </c>
      <c r="D15" s="103">
        <v>249.12</v>
      </c>
      <c r="E15" s="103">
        <v>248.16</v>
      </c>
      <c r="F15" s="102">
        <v>9608</v>
      </c>
      <c r="G15" s="103">
        <v>2365769.48</v>
      </c>
      <c r="H15" s="103">
        <v>246.23</v>
      </c>
      <c r="I15" s="103">
        <v>244.71</v>
      </c>
      <c r="J15" s="102">
        <v>3853</v>
      </c>
      <c r="K15" s="103">
        <v>1028415.66</v>
      </c>
      <c r="L15" s="103">
        <v>266.91000000000003</v>
      </c>
      <c r="M15" s="103">
        <v>275.18</v>
      </c>
      <c r="N15" s="102">
        <v>1942</v>
      </c>
      <c r="O15" s="103">
        <v>484982.59</v>
      </c>
      <c r="P15" s="101">
        <v>249.73</v>
      </c>
      <c r="Q15" s="150">
        <v>243.82</v>
      </c>
    </row>
    <row r="16" spans="1:17" x14ac:dyDescent="0.25">
      <c r="A16" s="149" t="s">
        <v>461</v>
      </c>
      <c r="B16" s="102">
        <v>90061</v>
      </c>
      <c r="C16" s="103">
        <v>33026436.440000001</v>
      </c>
      <c r="D16" s="103">
        <v>366.71</v>
      </c>
      <c r="E16" s="103">
        <v>364.63</v>
      </c>
      <c r="F16" s="102">
        <v>49077</v>
      </c>
      <c r="G16" s="103">
        <v>18279073.510000002</v>
      </c>
      <c r="H16" s="103">
        <v>372.46</v>
      </c>
      <c r="I16" s="103">
        <v>374.35</v>
      </c>
      <c r="J16" s="102">
        <v>35449</v>
      </c>
      <c r="K16" s="103">
        <v>12885019.58</v>
      </c>
      <c r="L16" s="103">
        <v>363.48</v>
      </c>
      <c r="M16" s="103">
        <v>364.63</v>
      </c>
      <c r="N16" s="102">
        <v>9369</v>
      </c>
      <c r="O16" s="103">
        <v>3594193.3</v>
      </c>
      <c r="P16" s="101">
        <v>383.63</v>
      </c>
      <c r="Q16" s="150">
        <v>387.9</v>
      </c>
    </row>
    <row r="17" spans="1:17" x14ac:dyDescent="0.25">
      <c r="A17" s="149" t="s">
        <v>462</v>
      </c>
      <c r="B17" s="102">
        <v>156884</v>
      </c>
      <c r="C17" s="103">
        <v>71797854.269999996</v>
      </c>
      <c r="D17" s="103">
        <v>457.65</v>
      </c>
      <c r="E17" s="103">
        <v>459.74</v>
      </c>
      <c r="F17" s="102">
        <v>69396</v>
      </c>
      <c r="G17" s="103">
        <v>31238235.039999999</v>
      </c>
      <c r="H17" s="103">
        <v>450.14</v>
      </c>
      <c r="I17" s="103">
        <v>446.52</v>
      </c>
      <c r="J17" s="102">
        <v>36391</v>
      </c>
      <c r="K17" s="103">
        <v>16542737.35</v>
      </c>
      <c r="L17" s="103">
        <v>454.58</v>
      </c>
      <c r="M17" s="103">
        <v>457.63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184434</v>
      </c>
      <c r="C18" s="103">
        <v>101534437.61</v>
      </c>
      <c r="D18" s="103">
        <v>550.52</v>
      </c>
      <c r="E18" s="103">
        <v>549.6</v>
      </c>
      <c r="F18" s="102">
        <v>51387</v>
      </c>
      <c r="G18" s="103">
        <v>28020103.359999999</v>
      </c>
      <c r="H18" s="103">
        <v>545.28</v>
      </c>
      <c r="I18" s="103">
        <v>543.35</v>
      </c>
      <c r="J18" s="102">
        <v>26987</v>
      </c>
      <c r="K18" s="103">
        <v>14821807.300000001</v>
      </c>
      <c r="L18" s="103">
        <v>549.22</v>
      </c>
      <c r="M18" s="103">
        <v>550.13</v>
      </c>
      <c r="N18" s="102">
        <v>10</v>
      </c>
      <c r="O18" s="103">
        <v>5879</v>
      </c>
      <c r="P18" s="101">
        <v>587.9</v>
      </c>
      <c r="Q18" s="150">
        <v>587.9</v>
      </c>
    </row>
    <row r="19" spans="1:17" x14ac:dyDescent="0.25">
      <c r="A19" s="149" t="s">
        <v>464</v>
      </c>
      <c r="B19" s="102">
        <v>144953</v>
      </c>
      <c r="C19" s="103">
        <v>94083622.109999999</v>
      </c>
      <c r="D19" s="103">
        <v>649.05999999999995</v>
      </c>
      <c r="E19" s="103">
        <v>648.65</v>
      </c>
      <c r="F19" s="102">
        <v>33464</v>
      </c>
      <c r="G19" s="103">
        <v>21697842.289999999</v>
      </c>
      <c r="H19" s="103">
        <v>648.39</v>
      </c>
      <c r="I19" s="103">
        <v>647.77</v>
      </c>
      <c r="J19" s="102">
        <v>16687</v>
      </c>
      <c r="K19" s="103">
        <v>10737722.52</v>
      </c>
      <c r="L19" s="103">
        <v>643.48</v>
      </c>
      <c r="M19" s="103">
        <v>640.54999999999995</v>
      </c>
      <c r="N19" s="102">
        <v>2</v>
      </c>
      <c r="O19" s="103">
        <v>1296.17</v>
      </c>
      <c r="P19" s="101">
        <v>648.09</v>
      </c>
      <c r="Q19" s="150">
        <v>648.09</v>
      </c>
    </row>
    <row r="20" spans="1:17" x14ac:dyDescent="0.25">
      <c r="A20" s="149" t="s">
        <v>465</v>
      </c>
      <c r="B20" s="102">
        <v>121144</v>
      </c>
      <c r="C20" s="103">
        <v>90686727.370000005</v>
      </c>
      <c r="D20" s="103">
        <v>748.59</v>
      </c>
      <c r="E20" s="103">
        <v>747.69</v>
      </c>
      <c r="F20" s="102">
        <v>30909</v>
      </c>
      <c r="G20" s="103">
        <v>23158460.43</v>
      </c>
      <c r="H20" s="103">
        <v>749.25</v>
      </c>
      <c r="I20" s="103">
        <v>748.68</v>
      </c>
      <c r="J20" s="102">
        <v>16306</v>
      </c>
      <c r="K20" s="103">
        <v>12162559.73</v>
      </c>
      <c r="L20" s="103">
        <v>745.89</v>
      </c>
      <c r="M20" s="103">
        <v>736.3</v>
      </c>
      <c r="N20" s="102">
        <v>3603</v>
      </c>
      <c r="O20" s="103">
        <v>2665908.33</v>
      </c>
      <c r="P20" s="101">
        <v>739.91</v>
      </c>
      <c r="Q20" s="150">
        <v>736.3</v>
      </c>
    </row>
    <row r="21" spans="1:17" x14ac:dyDescent="0.25">
      <c r="A21" s="149" t="s">
        <v>466</v>
      </c>
      <c r="B21" s="102">
        <v>110237</v>
      </c>
      <c r="C21" s="103">
        <v>93638900.120000005</v>
      </c>
      <c r="D21" s="103">
        <v>849.43</v>
      </c>
      <c r="E21" s="103">
        <v>849.09</v>
      </c>
      <c r="F21" s="102">
        <v>26368</v>
      </c>
      <c r="G21" s="103">
        <v>22429952.52</v>
      </c>
      <c r="H21" s="103">
        <v>850.65</v>
      </c>
      <c r="I21" s="103">
        <v>852.3</v>
      </c>
      <c r="J21" s="102">
        <v>9149</v>
      </c>
      <c r="K21" s="103">
        <v>7777886.3899999997</v>
      </c>
      <c r="L21" s="103">
        <v>850.14</v>
      </c>
      <c r="M21" s="103">
        <v>850.48</v>
      </c>
      <c r="N21" s="102">
        <v>2</v>
      </c>
      <c r="O21" s="103">
        <v>1619.88</v>
      </c>
      <c r="P21" s="101">
        <v>809.94</v>
      </c>
      <c r="Q21" s="150">
        <v>809.94</v>
      </c>
    </row>
    <row r="22" spans="1:17" x14ac:dyDescent="0.25">
      <c r="A22" s="149" t="s">
        <v>467</v>
      </c>
      <c r="B22" s="102">
        <v>117154</v>
      </c>
      <c r="C22" s="103">
        <v>111197889.34</v>
      </c>
      <c r="D22" s="103">
        <v>949.16</v>
      </c>
      <c r="E22" s="103">
        <v>946.34</v>
      </c>
      <c r="F22" s="102">
        <v>26002</v>
      </c>
      <c r="G22" s="103">
        <v>24624793.219999999</v>
      </c>
      <c r="H22" s="103">
        <v>947.03</v>
      </c>
      <c r="I22" s="103">
        <v>944.7</v>
      </c>
      <c r="J22" s="102">
        <v>10633</v>
      </c>
      <c r="K22" s="103">
        <v>10165829.08</v>
      </c>
      <c r="L22" s="103">
        <v>956.06</v>
      </c>
      <c r="M22" s="103">
        <v>957.03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549795</v>
      </c>
      <c r="C23" s="103">
        <v>689794095.46000004</v>
      </c>
      <c r="D23" s="103">
        <v>1254.6400000000001</v>
      </c>
      <c r="E23" s="103">
        <v>1265.73</v>
      </c>
      <c r="F23" s="102">
        <v>55429</v>
      </c>
      <c r="G23" s="103">
        <v>66298736.759999998</v>
      </c>
      <c r="H23" s="103">
        <v>1196.0999999999999</v>
      </c>
      <c r="I23" s="103">
        <v>1173.52</v>
      </c>
      <c r="J23" s="102">
        <v>20140</v>
      </c>
      <c r="K23" s="103">
        <v>24396793.77</v>
      </c>
      <c r="L23" s="103">
        <v>1211.3599999999999</v>
      </c>
      <c r="M23" s="103">
        <v>1197.3</v>
      </c>
      <c r="N23" s="102">
        <v>2</v>
      </c>
      <c r="O23" s="103">
        <v>2500.48</v>
      </c>
      <c r="P23" s="101">
        <v>1250.24</v>
      </c>
      <c r="Q23" s="150">
        <v>1250.24</v>
      </c>
    </row>
    <row r="24" spans="1:17" x14ac:dyDescent="0.25">
      <c r="A24" s="149" t="s">
        <v>446</v>
      </c>
      <c r="B24" s="102">
        <v>262075</v>
      </c>
      <c r="C24" s="103">
        <v>440805082.24000001</v>
      </c>
      <c r="D24" s="103">
        <v>1681.98</v>
      </c>
      <c r="E24" s="103">
        <v>1655</v>
      </c>
      <c r="F24" s="102">
        <v>8161</v>
      </c>
      <c r="G24" s="103">
        <v>13574367.27</v>
      </c>
      <c r="H24" s="103">
        <v>1663.32</v>
      </c>
      <c r="I24" s="103">
        <v>1631.82</v>
      </c>
      <c r="J24" s="102">
        <v>3456</v>
      </c>
      <c r="K24" s="103">
        <v>5812188.21</v>
      </c>
      <c r="L24" s="103">
        <v>1681.77</v>
      </c>
      <c r="M24" s="103">
        <v>1660.99</v>
      </c>
      <c r="N24" s="102">
        <v>0</v>
      </c>
      <c r="O24" s="103">
        <v>0</v>
      </c>
      <c r="P24" s="101">
        <v>0</v>
      </c>
      <c r="Q24" s="150" t="s">
        <v>438</v>
      </c>
    </row>
    <row r="25" spans="1:17" x14ac:dyDescent="0.25">
      <c r="A25" s="149" t="s">
        <v>447</v>
      </c>
      <c r="B25" s="102">
        <v>60144</v>
      </c>
      <c r="C25" s="103">
        <v>132817503.94</v>
      </c>
      <c r="D25" s="103">
        <v>2208.33</v>
      </c>
      <c r="E25" s="103">
        <v>2191.23</v>
      </c>
      <c r="F25" s="102">
        <v>1205</v>
      </c>
      <c r="G25" s="103">
        <v>2628345.44</v>
      </c>
      <c r="H25" s="103">
        <v>2181.1999999999998</v>
      </c>
      <c r="I25" s="103">
        <v>2150.92</v>
      </c>
      <c r="J25" s="102">
        <v>588</v>
      </c>
      <c r="K25" s="103">
        <v>1282778.3600000001</v>
      </c>
      <c r="L25" s="103">
        <v>2181.6</v>
      </c>
      <c r="M25" s="103">
        <v>2144.4899999999998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17776</v>
      </c>
      <c r="C26" s="103">
        <v>47930916.799999997</v>
      </c>
      <c r="D26" s="103">
        <v>2696.38</v>
      </c>
      <c r="E26" s="103">
        <v>2671.96</v>
      </c>
      <c r="F26" s="102">
        <v>315</v>
      </c>
      <c r="G26" s="103">
        <v>854775.88</v>
      </c>
      <c r="H26" s="103">
        <v>2713.57</v>
      </c>
      <c r="I26" s="103">
        <v>2691.44</v>
      </c>
      <c r="J26" s="102">
        <v>170</v>
      </c>
      <c r="K26" s="103">
        <v>463921.64</v>
      </c>
      <c r="L26" s="103">
        <v>2728.95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4929</v>
      </c>
      <c r="C27" s="103">
        <v>15806145.060000001</v>
      </c>
      <c r="D27" s="103">
        <v>3206.77</v>
      </c>
      <c r="E27" s="103">
        <v>3184.41</v>
      </c>
      <c r="F27" s="102">
        <v>76</v>
      </c>
      <c r="G27" s="103">
        <v>242671.84</v>
      </c>
      <c r="H27" s="103">
        <v>3193.05</v>
      </c>
      <c r="I27" s="103">
        <v>3172.21</v>
      </c>
      <c r="J27" s="102">
        <v>29</v>
      </c>
      <c r="K27" s="103">
        <v>91597</v>
      </c>
      <c r="L27" s="103">
        <v>3158.52</v>
      </c>
      <c r="M27" s="103">
        <v>3124.35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1899</v>
      </c>
      <c r="C28" s="103">
        <v>7057997.6200000001</v>
      </c>
      <c r="D28" s="103">
        <v>3716.69</v>
      </c>
      <c r="E28" s="103">
        <v>3710.94</v>
      </c>
      <c r="F28" s="102">
        <v>9</v>
      </c>
      <c r="G28" s="103">
        <v>33286.82</v>
      </c>
      <c r="H28" s="103">
        <v>3698.54</v>
      </c>
      <c r="I28" s="103">
        <v>3646.75</v>
      </c>
      <c r="J28" s="102">
        <v>5</v>
      </c>
      <c r="K28" s="103">
        <v>18441.75</v>
      </c>
      <c r="L28" s="103">
        <v>3688.35</v>
      </c>
      <c r="M28" s="103">
        <v>3669.55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1145</v>
      </c>
      <c r="C29" s="153">
        <v>4872375.3600000003</v>
      </c>
      <c r="D29" s="153">
        <v>4255.3500000000004</v>
      </c>
      <c r="E29" s="153">
        <v>4134.13</v>
      </c>
      <c r="F29" s="152">
        <v>11</v>
      </c>
      <c r="G29" s="153">
        <v>48877.99</v>
      </c>
      <c r="H29" s="153">
        <v>4443.45</v>
      </c>
      <c r="I29" s="153">
        <v>4256.9799999999996</v>
      </c>
      <c r="J29" s="152">
        <v>6</v>
      </c>
      <c r="K29" s="153">
        <v>26787.08</v>
      </c>
      <c r="L29" s="153">
        <v>4464.51</v>
      </c>
      <c r="M29" s="153">
        <v>4339.3999999999996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16">
        <v>1884983</v>
      </c>
      <c r="C30" s="317">
        <v>1943002290.0899999</v>
      </c>
      <c r="D30" s="360">
        <v>1030.78</v>
      </c>
      <c r="E30" s="318">
        <v>959.16</v>
      </c>
      <c r="F30" s="319">
        <v>383898</v>
      </c>
      <c r="G30" s="320">
        <v>258381700.21000001</v>
      </c>
      <c r="H30" s="360">
        <v>673.05</v>
      </c>
      <c r="I30" s="318">
        <v>574.92999999999995</v>
      </c>
      <c r="J30" s="319">
        <v>182046</v>
      </c>
      <c r="K30" s="320">
        <v>118429897.8</v>
      </c>
      <c r="L30" s="318">
        <v>650.54999999999995</v>
      </c>
      <c r="M30" s="360">
        <v>548.59</v>
      </c>
      <c r="N30" s="319">
        <v>22470</v>
      </c>
      <c r="O30" s="320">
        <v>7677232.4100000001</v>
      </c>
      <c r="P30" s="320">
        <v>341.67</v>
      </c>
      <c r="Q30" s="274">
        <v>387.9</v>
      </c>
    </row>
    <row r="32" spans="1:17" ht="15.75" x14ac:dyDescent="0.25">
      <c r="A32" s="423" t="s">
        <v>704</v>
      </c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  <c r="P32" s="423"/>
      <c r="Q32" s="423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35" t="s">
        <v>18</v>
      </c>
      <c r="B34" s="431" t="s">
        <v>5</v>
      </c>
      <c r="C34" s="432"/>
      <c r="D34" s="432"/>
      <c r="E34" s="434"/>
      <c r="F34" s="431" t="s">
        <v>6</v>
      </c>
      <c r="G34" s="432"/>
      <c r="H34" s="432"/>
      <c r="I34" s="434"/>
      <c r="J34" s="431" t="s">
        <v>19</v>
      </c>
      <c r="K34" s="432"/>
      <c r="L34" s="432"/>
      <c r="M34" s="434"/>
      <c r="N34" s="431" t="s">
        <v>20</v>
      </c>
      <c r="O34" s="432"/>
      <c r="P34" s="432"/>
      <c r="Q34" s="433"/>
    </row>
    <row r="35" spans="1:17" ht="15.75" thickBot="1" x14ac:dyDescent="0.3">
      <c r="A35" s="436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15448</v>
      </c>
      <c r="C36" s="158">
        <v>874869.8</v>
      </c>
      <c r="D36" s="158">
        <v>56.63</v>
      </c>
      <c r="E36" s="158">
        <v>56.97</v>
      </c>
      <c r="F36" s="157">
        <v>1237</v>
      </c>
      <c r="G36" s="158">
        <v>81378.34</v>
      </c>
      <c r="H36" s="158">
        <v>65.790000000000006</v>
      </c>
      <c r="I36" s="158">
        <v>70.430000000000007</v>
      </c>
      <c r="J36" s="157">
        <v>791</v>
      </c>
      <c r="K36" s="158">
        <v>45776.43</v>
      </c>
      <c r="L36" s="158">
        <v>57.87</v>
      </c>
      <c r="M36" s="158">
        <v>58.12</v>
      </c>
      <c r="N36" s="157">
        <v>1290</v>
      </c>
      <c r="O36" s="158">
        <v>96657.88</v>
      </c>
      <c r="P36" s="159">
        <v>74.930000000000007</v>
      </c>
      <c r="Q36" s="160">
        <v>74.900000000000006</v>
      </c>
    </row>
    <row r="37" spans="1:17" x14ac:dyDescent="0.25">
      <c r="A37" s="149" t="s">
        <v>459</v>
      </c>
      <c r="B37" s="102">
        <v>9780</v>
      </c>
      <c r="C37" s="103">
        <v>1387840.78</v>
      </c>
      <c r="D37" s="103">
        <v>141.91</v>
      </c>
      <c r="E37" s="103">
        <v>137.91999999999999</v>
      </c>
      <c r="F37" s="102">
        <v>5377</v>
      </c>
      <c r="G37" s="103">
        <v>908286.78</v>
      </c>
      <c r="H37" s="103">
        <v>168.92</v>
      </c>
      <c r="I37" s="103">
        <v>182.31</v>
      </c>
      <c r="J37" s="102">
        <v>622</v>
      </c>
      <c r="K37" s="103">
        <v>89866.25</v>
      </c>
      <c r="L37" s="103">
        <v>144.47999999999999</v>
      </c>
      <c r="M37" s="103">
        <v>141.80000000000001</v>
      </c>
      <c r="N37" s="102">
        <v>1533</v>
      </c>
      <c r="O37" s="103">
        <v>235009.27</v>
      </c>
      <c r="P37" s="101">
        <v>153.30000000000001</v>
      </c>
      <c r="Q37" s="150">
        <v>153.19</v>
      </c>
    </row>
    <row r="38" spans="1:17" x14ac:dyDescent="0.25">
      <c r="A38" s="149" t="s">
        <v>460</v>
      </c>
      <c r="B38" s="102">
        <v>5238</v>
      </c>
      <c r="C38" s="103">
        <v>1304338.01</v>
      </c>
      <c r="D38" s="103">
        <v>249.01</v>
      </c>
      <c r="E38" s="103">
        <v>248.06</v>
      </c>
      <c r="F38" s="102">
        <v>2606</v>
      </c>
      <c r="G38" s="103">
        <v>623370.39</v>
      </c>
      <c r="H38" s="103">
        <v>239.21</v>
      </c>
      <c r="I38" s="103">
        <v>233.92</v>
      </c>
      <c r="J38" s="102">
        <v>1753</v>
      </c>
      <c r="K38" s="103">
        <v>468339.13</v>
      </c>
      <c r="L38" s="103">
        <v>267.16000000000003</v>
      </c>
      <c r="M38" s="103">
        <v>274.87</v>
      </c>
      <c r="N38" s="102">
        <v>627</v>
      </c>
      <c r="O38" s="103">
        <v>157619.65</v>
      </c>
      <c r="P38" s="101">
        <v>251.39</v>
      </c>
      <c r="Q38" s="150">
        <v>247.9</v>
      </c>
    </row>
    <row r="39" spans="1:17" x14ac:dyDescent="0.25">
      <c r="A39" s="149" t="s">
        <v>461</v>
      </c>
      <c r="B39" s="102">
        <v>25966</v>
      </c>
      <c r="C39" s="103">
        <v>9545135.0500000007</v>
      </c>
      <c r="D39" s="103">
        <v>367.6</v>
      </c>
      <c r="E39" s="103">
        <v>364.63</v>
      </c>
      <c r="F39" s="102">
        <v>7862</v>
      </c>
      <c r="G39" s="103">
        <v>2951154.95</v>
      </c>
      <c r="H39" s="103">
        <v>375.37</v>
      </c>
      <c r="I39" s="103">
        <v>380.52</v>
      </c>
      <c r="J39" s="102">
        <v>16871</v>
      </c>
      <c r="K39" s="103">
        <v>6145048.0599999996</v>
      </c>
      <c r="L39" s="103">
        <v>364.24</v>
      </c>
      <c r="M39" s="103">
        <v>364.63</v>
      </c>
      <c r="N39" s="102">
        <v>4138</v>
      </c>
      <c r="O39" s="103">
        <v>1590706.16</v>
      </c>
      <c r="P39" s="101">
        <v>384.41</v>
      </c>
      <c r="Q39" s="150">
        <v>387.9</v>
      </c>
    </row>
    <row r="40" spans="1:17" x14ac:dyDescent="0.25">
      <c r="A40" s="149" t="s">
        <v>462</v>
      </c>
      <c r="B40" s="102">
        <v>49317</v>
      </c>
      <c r="C40" s="103">
        <v>22566475.32</v>
      </c>
      <c r="D40" s="103">
        <v>457.58</v>
      </c>
      <c r="E40" s="103">
        <v>460.58</v>
      </c>
      <c r="F40" s="102">
        <v>5498</v>
      </c>
      <c r="G40" s="103">
        <v>2439189.04</v>
      </c>
      <c r="H40" s="103">
        <v>443.65</v>
      </c>
      <c r="I40" s="103">
        <v>437.08</v>
      </c>
      <c r="J40" s="102">
        <v>18695</v>
      </c>
      <c r="K40" s="103">
        <v>8514735.0399999991</v>
      </c>
      <c r="L40" s="103">
        <v>455.46</v>
      </c>
      <c r="M40" s="103">
        <v>457.63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65173</v>
      </c>
      <c r="C41" s="103">
        <v>35972632.670000002</v>
      </c>
      <c r="D41" s="103">
        <v>551.96</v>
      </c>
      <c r="E41" s="103">
        <v>552.74</v>
      </c>
      <c r="F41" s="102">
        <v>2071</v>
      </c>
      <c r="G41" s="103">
        <v>1129135.5900000001</v>
      </c>
      <c r="H41" s="103">
        <v>545.21</v>
      </c>
      <c r="I41" s="103">
        <v>542.30999999999995</v>
      </c>
      <c r="J41" s="102">
        <v>15958</v>
      </c>
      <c r="K41" s="103">
        <v>8789779.9700000007</v>
      </c>
      <c r="L41" s="103">
        <v>550.80999999999995</v>
      </c>
      <c r="M41" s="103">
        <v>552.97</v>
      </c>
      <c r="N41" s="102">
        <v>10</v>
      </c>
      <c r="O41" s="103">
        <v>5879</v>
      </c>
      <c r="P41" s="101">
        <v>587.9</v>
      </c>
      <c r="Q41" s="150">
        <v>587.9</v>
      </c>
    </row>
    <row r="42" spans="1:17" x14ac:dyDescent="0.25">
      <c r="A42" s="149" t="s">
        <v>464</v>
      </c>
      <c r="B42" s="102">
        <v>64353</v>
      </c>
      <c r="C42" s="103">
        <v>41896348.770000003</v>
      </c>
      <c r="D42" s="103">
        <v>651.04</v>
      </c>
      <c r="E42" s="103">
        <v>651.53</v>
      </c>
      <c r="F42" s="102">
        <v>1273</v>
      </c>
      <c r="G42" s="103">
        <v>823006.6</v>
      </c>
      <c r="H42" s="103">
        <v>646.51</v>
      </c>
      <c r="I42" s="103">
        <v>644.62</v>
      </c>
      <c r="J42" s="102">
        <v>12333</v>
      </c>
      <c r="K42" s="103">
        <v>7938482.6500000004</v>
      </c>
      <c r="L42" s="103">
        <v>643.67999999999995</v>
      </c>
      <c r="M42" s="103">
        <v>641.05999999999995</v>
      </c>
      <c r="N42" s="102">
        <v>1</v>
      </c>
      <c r="O42" s="103">
        <v>631.12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64353</v>
      </c>
      <c r="C43" s="103">
        <v>48207996.490000002</v>
      </c>
      <c r="D43" s="103">
        <v>749.12</v>
      </c>
      <c r="E43" s="103">
        <v>748.42</v>
      </c>
      <c r="F43" s="102">
        <v>1095</v>
      </c>
      <c r="G43" s="103">
        <v>820922.7</v>
      </c>
      <c r="H43" s="103">
        <v>749.7</v>
      </c>
      <c r="I43" s="103">
        <v>751.18</v>
      </c>
      <c r="J43" s="102">
        <v>11192</v>
      </c>
      <c r="K43" s="103">
        <v>8363884.25</v>
      </c>
      <c r="L43" s="103">
        <v>747.31</v>
      </c>
      <c r="M43" s="103">
        <v>736.3</v>
      </c>
      <c r="N43" s="102">
        <v>1684</v>
      </c>
      <c r="O43" s="103">
        <v>1246109.93</v>
      </c>
      <c r="P43" s="101">
        <v>739.97</v>
      </c>
      <c r="Q43" s="150">
        <v>736.3</v>
      </c>
    </row>
    <row r="44" spans="1:17" x14ac:dyDescent="0.25">
      <c r="A44" s="149" t="s">
        <v>466</v>
      </c>
      <c r="B44" s="102">
        <v>59702</v>
      </c>
      <c r="C44" s="103">
        <v>50706324.899999999</v>
      </c>
      <c r="D44" s="103">
        <v>849.32</v>
      </c>
      <c r="E44" s="103">
        <v>848.96</v>
      </c>
      <c r="F44" s="102">
        <v>955</v>
      </c>
      <c r="G44" s="103">
        <v>810580.49</v>
      </c>
      <c r="H44" s="103">
        <v>848.78</v>
      </c>
      <c r="I44" s="103">
        <v>847.05</v>
      </c>
      <c r="J44" s="102">
        <v>7350</v>
      </c>
      <c r="K44" s="103">
        <v>6253699.9699999997</v>
      </c>
      <c r="L44" s="103">
        <v>850.84</v>
      </c>
      <c r="M44" s="103">
        <v>851.28</v>
      </c>
      <c r="N44" s="102">
        <v>2</v>
      </c>
      <c r="O44" s="103">
        <v>1619.88</v>
      </c>
      <c r="P44" s="101">
        <v>809.94</v>
      </c>
      <c r="Q44" s="150">
        <v>809.94</v>
      </c>
    </row>
    <row r="45" spans="1:17" x14ac:dyDescent="0.25">
      <c r="A45" s="149" t="s">
        <v>467</v>
      </c>
      <c r="B45" s="102">
        <v>62930</v>
      </c>
      <c r="C45" s="103">
        <v>59728260.549999997</v>
      </c>
      <c r="D45" s="103">
        <v>949.12</v>
      </c>
      <c r="E45" s="103">
        <v>945.56</v>
      </c>
      <c r="F45" s="102">
        <v>882</v>
      </c>
      <c r="G45" s="103">
        <v>837901.1</v>
      </c>
      <c r="H45" s="103">
        <v>950</v>
      </c>
      <c r="I45" s="103">
        <v>948.45</v>
      </c>
      <c r="J45" s="102">
        <v>7896</v>
      </c>
      <c r="K45" s="103">
        <v>7517918.3200000003</v>
      </c>
      <c r="L45" s="103">
        <v>952.12</v>
      </c>
      <c r="M45" s="103">
        <v>950.35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333733</v>
      </c>
      <c r="C46" s="103">
        <v>421962515.82999998</v>
      </c>
      <c r="D46" s="103">
        <v>1264.3699999999999</v>
      </c>
      <c r="E46" s="103">
        <v>1282.48</v>
      </c>
      <c r="F46" s="102">
        <v>2327</v>
      </c>
      <c r="G46" s="103">
        <v>2794958.62</v>
      </c>
      <c r="H46" s="103">
        <v>1201.0999999999999</v>
      </c>
      <c r="I46" s="103">
        <v>1185.3800000000001</v>
      </c>
      <c r="J46" s="102">
        <v>14337</v>
      </c>
      <c r="K46" s="103">
        <v>17369316.050000001</v>
      </c>
      <c r="L46" s="103">
        <v>1211.5</v>
      </c>
      <c r="M46" s="103">
        <v>1196.72</v>
      </c>
      <c r="N46" s="102">
        <v>2</v>
      </c>
      <c r="O46" s="103">
        <v>2500.48</v>
      </c>
      <c r="P46" s="101">
        <v>1250.24</v>
      </c>
      <c r="Q46" s="150">
        <v>1250.24</v>
      </c>
    </row>
    <row r="47" spans="1:17" x14ac:dyDescent="0.25">
      <c r="A47" s="149" t="s">
        <v>446</v>
      </c>
      <c r="B47" s="102">
        <v>186170</v>
      </c>
      <c r="C47" s="103">
        <v>313562778.5</v>
      </c>
      <c r="D47" s="103">
        <v>1684.28</v>
      </c>
      <c r="E47" s="103">
        <v>1658.53</v>
      </c>
      <c r="F47" s="102">
        <v>475</v>
      </c>
      <c r="G47" s="103">
        <v>794532.93</v>
      </c>
      <c r="H47" s="103">
        <v>1672.7</v>
      </c>
      <c r="I47" s="103">
        <v>1649.47</v>
      </c>
      <c r="J47" s="102">
        <v>2885</v>
      </c>
      <c r="K47" s="103">
        <v>4849432.3099999996</v>
      </c>
      <c r="L47" s="103">
        <v>1680.91</v>
      </c>
      <c r="M47" s="103">
        <v>1662.92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41499</v>
      </c>
      <c r="C48" s="103">
        <v>91599699.280000001</v>
      </c>
      <c r="D48" s="103">
        <v>2207.27</v>
      </c>
      <c r="E48" s="103">
        <v>2190.7399999999998</v>
      </c>
      <c r="F48" s="102">
        <v>100</v>
      </c>
      <c r="G48" s="103">
        <v>215184.44</v>
      </c>
      <c r="H48" s="103">
        <v>2151.84</v>
      </c>
      <c r="I48" s="103">
        <v>2102.7600000000002</v>
      </c>
      <c r="J48" s="102">
        <v>490</v>
      </c>
      <c r="K48" s="103">
        <v>1070570.8899999999</v>
      </c>
      <c r="L48" s="103">
        <v>2184.84</v>
      </c>
      <c r="M48" s="103">
        <v>2149.7199999999998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12423</v>
      </c>
      <c r="C49" s="103">
        <v>33517923.940000001</v>
      </c>
      <c r="D49" s="103">
        <v>2698.05</v>
      </c>
      <c r="E49" s="103">
        <v>2673.98</v>
      </c>
      <c r="F49" s="102">
        <v>31</v>
      </c>
      <c r="G49" s="103">
        <v>84455.58</v>
      </c>
      <c r="H49" s="103">
        <v>2724.37</v>
      </c>
      <c r="I49" s="103">
        <v>2688.52</v>
      </c>
      <c r="J49" s="102">
        <v>148</v>
      </c>
      <c r="K49" s="103">
        <v>402960.23</v>
      </c>
      <c r="L49" s="103">
        <v>2722.7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3472</v>
      </c>
      <c r="C50" s="103">
        <v>11138956.380000001</v>
      </c>
      <c r="D50" s="103">
        <v>3208.22</v>
      </c>
      <c r="E50" s="103">
        <v>3187.28</v>
      </c>
      <c r="F50" s="102">
        <v>6</v>
      </c>
      <c r="G50" s="103">
        <v>19019.62</v>
      </c>
      <c r="H50" s="103">
        <v>3169.94</v>
      </c>
      <c r="I50" s="103">
        <v>3085.14</v>
      </c>
      <c r="J50" s="102">
        <v>26</v>
      </c>
      <c r="K50" s="103">
        <v>81976.759999999995</v>
      </c>
      <c r="L50" s="103">
        <v>3152.95</v>
      </c>
      <c r="M50" s="103">
        <v>3114.39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1434</v>
      </c>
      <c r="C51" s="103">
        <v>5328105.84</v>
      </c>
      <c r="D51" s="103">
        <v>3715.55</v>
      </c>
      <c r="E51" s="103">
        <v>3708.53</v>
      </c>
      <c r="F51" s="102">
        <v>3</v>
      </c>
      <c r="G51" s="103">
        <v>11483.54</v>
      </c>
      <c r="H51" s="103">
        <v>3827.85</v>
      </c>
      <c r="I51" s="103">
        <v>3899.65</v>
      </c>
      <c r="J51" s="102">
        <v>4</v>
      </c>
      <c r="K51" s="103">
        <v>14822.09</v>
      </c>
      <c r="L51" s="103">
        <v>3705.52</v>
      </c>
      <c r="M51" s="103">
        <v>3718.01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806</v>
      </c>
      <c r="C52" s="153">
        <v>3410709.8</v>
      </c>
      <c r="D52" s="153">
        <v>4231.6499999999996</v>
      </c>
      <c r="E52" s="153">
        <v>4096.22</v>
      </c>
      <c r="F52" s="152">
        <v>2</v>
      </c>
      <c r="G52" s="153">
        <v>10142.09</v>
      </c>
      <c r="H52" s="153">
        <v>5071.05</v>
      </c>
      <c r="I52" s="153">
        <v>5071.05</v>
      </c>
      <c r="J52" s="152">
        <v>6</v>
      </c>
      <c r="K52" s="153">
        <v>26787.08</v>
      </c>
      <c r="L52" s="153">
        <v>4464.51</v>
      </c>
      <c r="M52" s="153">
        <v>4339.3999999999996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1001797</v>
      </c>
      <c r="C53" s="147">
        <v>1152710911.9100001</v>
      </c>
      <c r="D53" s="147">
        <v>1150.6400000000001</v>
      </c>
      <c r="E53" s="147">
        <v>1139.02</v>
      </c>
      <c r="F53" s="146">
        <v>31800</v>
      </c>
      <c r="G53" s="147">
        <v>15354702.800000001</v>
      </c>
      <c r="H53" s="147">
        <v>482.85</v>
      </c>
      <c r="I53" s="147">
        <v>388.93</v>
      </c>
      <c r="J53" s="146">
        <v>111357</v>
      </c>
      <c r="K53" s="147">
        <v>77943395.480000004</v>
      </c>
      <c r="L53" s="147">
        <v>699.94</v>
      </c>
      <c r="M53" s="147">
        <v>603.73</v>
      </c>
      <c r="N53" s="146">
        <v>9287</v>
      </c>
      <c r="O53" s="147">
        <v>3336733.37</v>
      </c>
      <c r="P53" s="148">
        <v>359.29</v>
      </c>
      <c r="Q53" s="274">
        <v>387.9</v>
      </c>
    </row>
    <row r="55" spans="1:17" ht="15.75" x14ac:dyDescent="0.25">
      <c r="A55" s="430" t="s">
        <v>706</v>
      </c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</row>
    <row r="56" spans="1:17" ht="15.75" thickBot="1" x14ac:dyDescent="0.3"/>
    <row r="57" spans="1:17" x14ac:dyDescent="0.25">
      <c r="A57" s="424" t="s">
        <v>18</v>
      </c>
      <c r="B57" s="426" t="s">
        <v>5</v>
      </c>
      <c r="C57" s="427"/>
      <c r="D57" s="427"/>
      <c r="E57" s="428"/>
      <c r="F57" s="426" t="s">
        <v>6</v>
      </c>
      <c r="G57" s="427"/>
      <c r="H57" s="427"/>
      <c r="I57" s="428"/>
      <c r="J57" s="426" t="s">
        <v>19</v>
      </c>
      <c r="K57" s="427"/>
      <c r="L57" s="427"/>
      <c r="M57" s="428"/>
      <c r="N57" s="426" t="s">
        <v>20</v>
      </c>
      <c r="O57" s="427"/>
      <c r="P57" s="427"/>
      <c r="Q57" s="429"/>
    </row>
    <row r="58" spans="1:17" ht="15.75" thickBot="1" x14ac:dyDescent="0.3">
      <c r="A58" s="425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31" t="s">
        <v>458</v>
      </c>
      <c r="B59" s="184">
        <v>12047</v>
      </c>
      <c r="C59" s="335">
        <v>743525.5</v>
      </c>
      <c r="D59" s="335">
        <v>61.72</v>
      </c>
      <c r="E59" s="335">
        <v>63.81</v>
      </c>
      <c r="F59" s="184">
        <v>6502</v>
      </c>
      <c r="G59" s="335">
        <v>415530.48</v>
      </c>
      <c r="H59" s="335">
        <v>63.91</v>
      </c>
      <c r="I59" s="335">
        <v>64.239999999999995</v>
      </c>
      <c r="J59" s="184">
        <v>416</v>
      </c>
      <c r="K59" s="335">
        <v>24969.919999999998</v>
      </c>
      <c r="L59" s="335">
        <v>60.02</v>
      </c>
      <c r="M59" s="335">
        <v>61.77</v>
      </c>
      <c r="N59" s="184">
        <v>1475</v>
      </c>
      <c r="O59" s="335">
        <v>115972.87</v>
      </c>
      <c r="P59" s="335">
        <v>78.63</v>
      </c>
      <c r="Q59" s="337">
        <v>79.569999999999993</v>
      </c>
    </row>
    <row r="60" spans="1:17" x14ac:dyDescent="0.25">
      <c r="A60" s="332" t="s">
        <v>459</v>
      </c>
      <c r="B60" s="182">
        <v>12294</v>
      </c>
      <c r="C60" s="225">
        <v>1761337.81</v>
      </c>
      <c r="D60" s="225">
        <v>143.27000000000001</v>
      </c>
      <c r="E60" s="225">
        <v>139.41</v>
      </c>
      <c r="F60" s="182">
        <v>9365</v>
      </c>
      <c r="G60" s="225">
        <v>1481212.76</v>
      </c>
      <c r="H60" s="225">
        <v>158.16</v>
      </c>
      <c r="I60" s="225">
        <v>163.58000000000001</v>
      </c>
      <c r="J60" s="182">
        <v>368</v>
      </c>
      <c r="K60" s="225">
        <v>54799.78</v>
      </c>
      <c r="L60" s="225">
        <v>148.91</v>
      </c>
      <c r="M60" s="225">
        <v>148.88999999999999</v>
      </c>
      <c r="N60" s="182">
        <v>3242</v>
      </c>
      <c r="O60" s="225">
        <v>473212.64</v>
      </c>
      <c r="P60" s="225">
        <v>145.96</v>
      </c>
      <c r="Q60" s="338">
        <v>142.11000000000001</v>
      </c>
    </row>
    <row r="61" spans="1:17" x14ac:dyDescent="0.25">
      <c r="A61" s="332" t="s">
        <v>460</v>
      </c>
      <c r="B61" s="182">
        <v>7546</v>
      </c>
      <c r="C61" s="225">
        <v>1880394.45</v>
      </c>
      <c r="D61" s="225">
        <v>249.19</v>
      </c>
      <c r="E61" s="225">
        <v>248.38</v>
      </c>
      <c r="F61" s="182">
        <v>7002</v>
      </c>
      <c r="G61" s="225">
        <v>1742399.09</v>
      </c>
      <c r="H61" s="225">
        <v>248.84</v>
      </c>
      <c r="I61" s="225">
        <v>249.26</v>
      </c>
      <c r="J61" s="182">
        <v>2100</v>
      </c>
      <c r="K61" s="225">
        <v>560076.53</v>
      </c>
      <c r="L61" s="225">
        <v>266.7</v>
      </c>
      <c r="M61" s="225">
        <v>275.68</v>
      </c>
      <c r="N61" s="182">
        <v>1315</v>
      </c>
      <c r="O61" s="225">
        <v>327362.94</v>
      </c>
      <c r="P61" s="225">
        <v>248.95</v>
      </c>
      <c r="Q61" s="338">
        <v>243.82</v>
      </c>
    </row>
    <row r="62" spans="1:17" x14ac:dyDescent="0.25">
      <c r="A62" s="332" t="s">
        <v>461</v>
      </c>
      <c r="B62" s="182">
        <v>64095</v>
      </c>
      <c r="C62" s="225">
        <v>23481301.390000001</v>
      </c>
      <c r="D62" s="225">
        <v>366.35</v>
      </c>
      <c r="E62" s="225">
        <v>364.63</v>
      </c>
      <c r="F62" s="182">
        <v>41215</v>
      </c>
      <c r="G62" s="225">
        <v>15327918.560000001</v>
      </c>
      <c r="H62" s="225">
        <v>371.9</v>
      </c>
      <c r="I62" s="225">
        <v>374.35</v>
      </c>
      <c r="J62" s="182">
        <v>18578</v>
      </c>
      <c r="K62" s="225">
        <v>6739971.5199999996</v>
      </c>
      <c r="L62" s="225">
        <v>362.79</v>
      </c>
      <c r="M62" s="225">
        <v>364.63</v>
      </c>
      <c r="N62" s="182">
        <v>5231</v>
      </c>
      <c r="O62" s="225">
        <v>2003487.14</v>
      </c>
      <c r="P62" s="225">
        <v>383</v>
      </c>
      <c r="Q62" s="338">
        <v>387.9</v>
      </c>
    </row>
    <row r="63" spans="1:17" x14ac:dyDescent="0.25">
      <c r="A63" s="332" t="s">
        <v>462</v>
      </c>
      <c r="B63" s="182">
        <v>107567</v>
      </c>
      <c r="C63" s="225">
        <v>49231378.950000003</v>
      </c>
      <c r="D63" s="225">
        <v>457.68</v>
      </c>
      <c r="E63" s="225">
        <v>459.6</v>
      </c>
      <c r="F63" s="182">
        <v>63898</v>
      </c>
      <c r="G63" s="225">
        <v>28799046</v>
      </c>
      <c r="H63" s="225">
        <v>450.7</v>
      </c>
      <c r="I63" s="225">
        <v>447.78</v>
      </c>
      <c r="J63" s="182">
        <v>17696</v>
      </c>
      <c r="K63" s="225">
        <v>8028002.3099999996</v>
      </c>
      <c r="L63" s="225">
        <v>453.66</v>
      </c>
      <c r="M63" s="225">
        <v>457.11</v>
      </c>
      <c r="N63" s="182">
        <v>0</v>
      </c>
      <c r="O63" s="225">
        <v>0</v>
      </c>
      <c r="P63" s="225">
        <v>0</v>
      </c>
      <c r="Q63" s="338" t="s">
        <v>438</v>
      </c>
    </row>
    <row r="64" spans="1:17" x14ac:dyDescent="0.25">
      <c r="A64" s="332" t="s">
        <v>463</v>
      </c>
      <c r="B64" s="182">
        <v>119261</v>
      </c>
      <c r="C64" s="225">
        <v>65561804.939999998</v>
      </c>
      <c r="D64" s="225">
        <v>549.73</v>
      </c>
      <c r="E64" s="225">
        <v>548.66999999999996</v>
      </c>
      <c r="F64" s="182">
        <v>49316</v>
      </c>
      <c r="G64" s="225">
        <v>26890967.77</v>
      </c>
      <c r="H64" s="225">
        <v>545.28</v>
      </c>
      <c r="I64" s="225">
        <v>543.38</v>
      </c>
      <c r="J64" s="182">
        <v>11029</v>
      </c>
      <c r="K64" s="225">
        <v>6032027.3300000001</v>
      </c>
      <c r="L64" s="225">
        <v>546.91999999999996</v>
      </c>
      <c r="M64" s="225">
        <v>545.57000000000005</v>
      </c>
      <c r="N64" s="182">
        <v>0</v>
      </c>
      <c r="O64" s="225">
        <v>0</v>
      </c>
      <c r="P64" s="225">
        <v>0</v>
      </c>
      <c r="Q64" s="338" t="s">
        <v>438</v>
      </c>
    </row>
    <row r="65" spans="1:17" x14ac:dyDescent="0.25">
      <c r="A65" s="332" t="s">
        <v>464</v>
      </c>
      <c r="B65" s="182">
        <v>80600</v>
      </c>
      <c r="C65" s="225">
        <v>52187273.340000004</v>
      </c>
      <c r="D65" s="225">
        <v>647.48</v>
      </c>
      <c r="E65" s="225">
        <v>645.99</v>
      </c>
      <c r="F65" s="182">
        <v>32191</v>
      </c>
      <c r="G65" s="225">
        <v>20874835.690000001</v>
      </c>
      <c r="H65" s="225">
        <v>648.47</v>
      </c>
      <c r="I65" s="225">
        <v>647.86</v>
      </c>
      <c r="J65" s="182">
        <v>4354</v>
      </c>
      <c r="K65" s="225">
        <v>2799239.87</v>
      </c>
      <c r="L65" s="225">
        <v>642.91</v>
      </c>
      <c r="M65" s="225">
        <v>639.09</v>
      </c>
      <c r="N65" s="182">
        <v>1</v>
      </c>
      <c r="O65" s="225">
        <v>665.05</v>
      </c>
      <c r="P65" s="225">
        <v>665.05</v>
      </c>
      <c r="Q65" s="338">
        <v>665.05</v>
      </c>
    </row>
    <row r="66" spans="1:17" x14ac:dyDescent="0.25">
      <c r="A66" s="332" t="s">
        <v>465</v>
      </c>
      <c r="B66" s="182">
        <v>56791</v>
      </c>
      <c r="C66" s="225">
        <v>42478730.880000003</v>
      </c>
      <c r="D66" s="225">
        <v>747.98</v>
      </c>
      <c r="E66" s="225">
        <v>746.74</v>
      </c>
      <c r="F66" s="182">
        <v>29814</v>
      </c>
      <c r="G66" s="225">
        <v>22337537.73</v>
      </c>
      <c r="H66" s="225">
        <v>749.23</v>
      </c>
      <c r="I66" s="225">
        <v>748.55</v>
      </c>
      <c r="J66" s="182">
        <v>5114</v>
      </c>
      <c r="K66" s="225">
        <v>3798675.48</v>
      </c>
      <c r="L66" s="225">
        <v>742.8</v>
      </c>
      <c r="M66" s="225">
        <v>736.3</v>
      </c>
      <c r="N66" s="182">
        <v>1919</v>
      </c>
      <c r="O66" s="225">
        <v>1419798.4</v>
      </c>
      <c r="P66" s="225">
        <v>739.86</v>
      </c>
      <c r="Q66" s="338">
        <v>736.3</v>
      </c>
    </row>
    <row r="67" spans="1:17" x14ac:dyDescent="0.25">
      <c r="A67" s="332" t="s">
        <v>466</v>
      </c>
      <c r="B67" s="182">
        <v>50535</v>
      </c>
      <c r="C67" s="225">
        <v>42932575.219999999</v>
      </c>
      <c r="D67" s="225">
        <v>849.56</v>
      </c>
      <c r="E67" s="225">
        <v>849.26</v>
      </c>
      <c r="F67" s="182">
        <v>25413</v>
      </c>
      <c r="G67" s="225">
        <v>21619372.030000001</v>
      </c>
      <c r="H67" s="225">
        <v>850.72</v>
      </c>
      <c r="I67" s="225">
        <v>852.51</v>
      </c>
      <c r="J67" s="182">
        <v>1799</v>
      </c>
      <c r="K67" s="225">
        <v>1524186.42</v>
      </c>
      <c r="L67" s="225">
        <v>847.24</v>
      </c>
      <c r="M67" s="225">
        <v>846.92</v>
      </c>
      <c r="N67" s="182">
        <v>0</v>
      </c>
      <c r="O67" s="225">
        <v>0</v>
      </c>
      <c r="P67" s="225">
        <v>0</v>
      </c>
      <c r="Q67" s="338" t="s">
        <v>438</v>
      </c>
    </row>
    <row r="68" spans="1:17" x14ac:dyDescent="0.25">
      <c r="A68" s="332" t="s">
        <v>467</v>
      </c>
      <c r="B68" s="182">
        <v>54224</v>
      </c>
      <c r="C68" s="225">
        <v>51469628.789999999</v>
      </c>
      <c r="D68" s="225">
        <v>949.2</v>
      </c>
      <c r="E68" s="225">
        <v>946.88</v>
      </c>
      <c r="F68" s="182">
        <v>25120</v>
      </c>
      <c r="G68" s="225">
        <v>23786892.120000001</v>
      </c>
      <c r="H68" s="225">
        <v>946.93</v>
      </c>
      <c r="I68" s="225">
        <v>944.6</v>
      </c>
      <c r="J68" s="182">
        <v>2737</v>
      </c>
      <c r="K68" s="225">
        <v>2647910.7599999998</v>
      </c>
      <c r="L68" s="225">
        <v>967.45</v>
      </c>
      <c r="M68" s="225">
        <v>986.23</v>
      </c>
      <c r="N68" s="182">
        <v>0</v>
      </c>
      <c r="O68" s="225">
        <v>0</v>
      </c>
      <c r="P68" s="225">
        <v>0</v>
      </c>
      <c r="Q68" s="338" t="s">
        <v>438</v>
      </c>
    </row>
    <row r="69" spans="1:17" x14ac:dyDescent="0.25">
      <c r="A69" s="332" t="s">
        <v>445</v>
      </c>
      <c r="B69" s="182">
        <v>216062</v>
      </c>
      <c r="C69" s="225">
        <v>267831579.63</v>
      </c>
      <c r="D69" s="225">
        <v>1239.6099999999999</v>
      </c>
      <c r="E69" s="225">
        <v>1238.48</v>
      </c>
      <c r="F69" s="182">
        <v>53102</v>
      </c>
      <c r="G69" s="225">
        <v>63503778.140000001</v>
      </c>
      <c r="H69" s="225">
        <v>1195.8800000000001</v>
      </c>
      <c r="I69" s="225">
        <v>1173.1199999999999</v>
      </c>
      <c r="J69" s="182">
        <v>5803</v>
      </c>
      <c r="K69" s="225">
        <v>7027477.7199999997</v>
      </c>
      <c r="L69" s="225">
        <v>1211.01</v>
      </c>
      <c r="M69" s="225">
        <v>1198.3900000000001</v>
      </c>
      <c r="N69" s="182">
        <v>0</v>
      </c>
      <c r="O69" s="225">
        <v>0</v>
      </c>
      <c r="P69" s="225">
        <v>0</v>
      </c>
      <c r="Q69" s="338" t="s">
        <v>438</v>
      </c>
    </row>
    <row r="70" spans="1:17" x14ac:dyDescent="0.25">
      <c r="A70" s="332" t="s">
        <v>446</v>
      </c>
      <c r="B70" s="182">
        <v>75905</v>
      </c>
      <c r="C70" s="225">
        <v>127242303.73999999</v>
      </c>
      <c r="D70" s="225">
        <v>1676.34</v>
      </c>
      <c r="E70" s="225">
        <v>1645.69</v>
      </c>
      <c r="F70" s="182">
        <v>7686</v>
      </c>
      <c r="G70" s="225">
        <v>12779834.34</v>
      </c>
      <c r="H70" s="225">
        <v>1662.74</v>
      </c>
      <c r="I70" s="225">
        <v>1631.13</v>
      </c>
      <c r="J70" s="182">
        <v>571</v>
      </c>
      <c r="K70" s="225">
        <v>962755.9</v>
      </c>
      <c r="L70" s="225">
        <v>1686.09</v>
      </c>
      <c r="M70" s="225">
        <v>1654.03</v>
      </c>
      <c r="N70" s="182">
        <v>0</v>
      </c>
      <c r="O70" s="225">
        <v>0</v>
      </c>
      <c r="P70" s="225">
        <v>0</v>
      </c>
      <c r="Q70" s="338" t="s">
        <v>438</v>
      </c>
    </row>
    <row r="71" spans="1:17" x14ac:dyDescent="0.25">
      <c r="A71" s="332" t="s">
        <v>447</v>
      </c>
      <c r="B71" s="182">
        <v>18645</v>
      </c>
      <c r="C71" s="225">
        <v>41217804.659999996</v>
      </c>
      <c r="D71" s="225">
        <v>2210.66</v>
      </c>
      <c r="E71" s="225">
        <v>2191.96</v>
      </c>
      <c r="F71" s="182">
        <v>1105</v>
      </c>
      <c r="G71" s="225">
        <v>2413161</v>
      </c>
      <c r="H71" s="225">
        <v>2183.86</v>
      </c>
      <c r="I71" s="225">
        <v>2155.58</v>
      </c>
      <c r="J71" s="182">
        <v>98</v>
      </c>
      <c r="K71" s="225">
        <v>212207.47</v>
      </c>
      <c r="L71" s="225">
        <v>2165.38</v>
      </c>
      <c r="M71" s="225">
        <v>2120.38</v>
      </c>
      <c r="N71" s="182">
        <v>0</v>
      </c>
      <c r="O71" s="225">
        <v>0</v>
      </c>
      <c r="P71" s="225">
        <v>0</v>
      </c>
      <c r="Q71" s="338" t="s">
        <v>438</v>
      </c>
    </row>
    <row r="72" spans="1:17" x14ac:dyDescent="0.25">
      <c r="A72" s="332" t="s">
        <v>494</v>
      </c>
      <c r="B72" s="182">
        <v>5353</v>
      </c>
      <c r="C72" s="225">
        <v>14412992.859999999</v>
      </c>
      <c r="D72" s="225">
        <v>2692.51</v>
      </c>
      <c r="E72" s="225">
        <v>2666.49</v>
      </c>
      <c r="F72" s="182">
        <v>284</v>
      </c>
      <c r="G72" s="225">
        <v>770320.3</v>
      </c>
      <c r="H72" s="225">
        <v>2712.4</v>
      </c>
      <c r="I72" s="225">
        <v>2691.97</v>
      </c>
      <c r="J72" s="182">
        <v>22</v>
      </c>
      <c r="K72" s="225">
        <v>60961.41</v>
      </c>
      <c r="L72" s="225">
        <v>2770.97</v>
      </c>
      <c r="M72" s="225">
        <v>2743.18</v>
      </c>
      <c r="N72" s="182">
        <v>0</v>
      </c>
      <c r="O72" s="225">
        <v>0</v>
      </c>
      <c r="P72" s="225">
        <v>0</v>
      </c>
      <c r="Q72" s="338" t="s">
        <v>438</v>
      </c>
    </row>
    <row r="73" spans="1:17" x14ac:dyDescent="0.25">
      <c r="A73" s="332" t="s">
        <v>495</v>
      </c>
      <c r="B73" s="182">
        <v>1457</v>
      </c>
      <c r="C73" s="225">
        <v>4667188.68</v>
      </c>
      <c r="D73" s="225">
        <v>3203.29</v>
      </c>
      <c r="E73" s="225">
        <v>3176.92</v>
      </c>
      <c r="F73" s="182">
        <v>70</v>
      </c>
      <c r="G73" s="225">
        <v>223652.22</v>
      </c>
      <c r="H73" s="225">
        <v>3195.03</v>
      </c>
      <c r="I73" s="225">
        <v>3179.63</v>
      </c>
      <c r="J73" s="182">
        <v>3</v>
      </c>
      <c r="K73" s="225">
        <v>9620.24</v>
      </c>
      <c r="L73" s="225">
        <v>3206.75</v>
      </c>
      <c r="M73" s="225">
        <v>3172.14</v>
      </c>
      <c r="N73" s="182">
        <v>0</v>
      </c>
      <c r="O73" s="225">
        <v>0</v>
      </c>
      <c r="P73" s="225">
        <v>0</v>
      </c>
      <c r="Q73" s="338" t="s">
        <v>438</v>
      </c>
    </row>
    <row r="74" spans="1:17" x14ac:dyDescent="0.25">
      <c r="A74" s="332" t="s">
        <v>496</v>
      </c>
      <c r="B74" s="182">
        <v>465</v>
      </c>
      <c r="C74" s="225">
        <v>1729891.78</v>
      </c>
      <c r="D74" s="225">
        <v>3720.2</v>
      </c>
      <c r="E74" s="225">
        <v>3720.18</v>
      </c>
      <c r="F74" s="182">
        <v>6</v>
      </c>
      <c r="G74" s="225">
        <v>21803.279999999999</v>
      </c>
      <c r="H74" s="225">
        <v>3633.88</v>
      </c>
      <c r="I74" s="225">
        <v>3626.58</v>
      </c>
      <c r="J74" s="182">
        <v>1</v>
      </c>
      <c r="K74" s="225">
        <v>3619.66</v>
      </c>
      <c r="L74" s="225">
        <v>3619.66</v>
      </c>
      <c r="M74" s="225">
        <v>3619.66</v>
      </c>
      <c r="N74" s="182">
        <v>0</v>
      </c>
      <c r="O74" s="225">
        <v>0</v>
      </c>
      <c r="P74" s="225">
        <v>0</v>
      </c>
      <c r="Q74" s="338" t="s">
        <v>438</v>
      </c>
    </row>
    <row r="75" spans="1:17" ht="15.75" thickBot="1" x14ac:dyDescent="0.3">
      <c r="A75" s="333" t="s">
        <v>497</v>
      </c>
      <c r="B75" s="221">
        <v>339</v>
      </c>
      <c r="C75" s="336">
        <v>1461665.56</v>
      </c>
      <c r="D75" s="336">
        <v>4311.7</v>
      </c>
      <c r="E75" s="336">
        <v>4218.62</v>
      </c>
      <c r="F75" s="221">
        <v>9</v>
      </c>
      <c r="G75" s="336">
        <v>38735.9</v>
      </c>
      <c r="H75" s="336">
        <v>4303.99</v>
      </c>
      <c r="I75" s="336">
        <v>4091.6</v>
      </c>
      <c r="J75" s="221">
        <v>0</v>
      </c>
      <c r="K75" s="336">
        <v>0</v>
      </c>
      <c r="L75" s="336">
        <v>0</v>
      </c>
      <c r="M75" s="336" t="s">
        <v>438</v>
      </c>
      <c r="N75" s="221">
        <v>0</v>
      </c>
      <c r="O75" s="336">
        <v>0</v>
      </c>
      <c r="P75" s="336">
        <v>0</v>
      </c>
      <c r="Q75" s="339" t="s">
        <v>438</v>
      </c>
    </row>
    <row r="76" spans="1:17" ht="16.5" thickBot="1" x14ac:dyDescent="0.3">
      <c r="A76" s="145" t="s">
        <v>535</v>
      </c>
      <c r="B76" s="319">
        <v>883186</v>
      </c>
      <c r="C76" s="320">
        <v>790291378.17999995</v>
      </c>
      <c r="D76" s="318">
        <v>894.82</v>
      </c>
      <c r="E76" s="318">
        <v>764.41</v>
      </c>
      <c r="F76" s="319">
        <v>352098</v>
      </c>
      <c r="G76" s="320">
        <v>243026997.41</v>
      </c>
      <c r="H76" s="318">
        <v>690.23</v>
      </c>
      <c r="I76" s="318">
        <v>596.16</v>
      </c>
      <c r="J76" s="319">
        <v>70689</v>
      </c>
      <c r="K76" s="320">
        <v>40486502.32</v>
      </c>
      <c r="L76" s="318">
        <v>572.74</v>
      </c>
      <c r="M76" s="318">
        <v>482.88</v>
      </c>
      <c r="N76" s="319">
        <v>13183</v>
      </c>
      <c r="O76" s="320">
        <v>4340499.04</v>
      </c>
      <c r="P76" s="320">
        <v>329.25</v>
      </c>
      <c r="Q76" s="359">
        <v>387.9</v>
      </c>
    </row>
    <row r="79" spans="1:17" x14ac:dyDescent="0.25">
      <c r="B79" s="8"/>
    </row>
    <row r="86" spans="2:2" x14ac:dyDescent="0.25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J29" sqref="J29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4" t="s">
        <v>698</v>
      </c>
      <c r="B1" s="404"/>
      <c r="C1" s="404"/>
      <c r="D1" s="404"/>
      <c r="E1" s="404"/>
      <c r="F1" s="404"/>
      <c r="G1" s="404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3" t="s">
        <v>258</v>
      </c>
      <c r="C4" s="369" t="s">
        <v>424</v>
      </c>
      <c r="D4" s="202" t="s">
        <v>438</v>
      </c>
      <c r="E4" s="202" t="s">
        <v>438</v>
      </c>
      <c r="F4" s="202">
        <v>2</v>
      </c>
      <c r="G4" s="364">
        <v>20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202</v>
      </c>
      <c r="G6" s="137">
        <v>1150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13</v>
      </c>
      <c r="G7" s="137">
        <v>148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40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83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73</v>
      </c>
      <c r="G17" s="137">
        <v>304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38</v>
      </c>
      <c r="G18" s="137">
        <v>157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48</v>
      </c>
      <c r="G23" s="137">
        <v>304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656</v>
      </c>
      <c r="C26" s="78" t="s">
        <v>657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32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10</v>
      </c>
      <c r="G28" s="137">
        <v>86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33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3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180</v>
      </c>
      <c r="G32" s="137">
        <v>888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 t="s">
        <v>438</v>
      </c>
      <c r="G35" s="137">
        <v>17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1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63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4</v>
      </c>
      <c r="G40" s="137">
        <v>63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21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2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20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13</v>
      </c>
      <c r="G54" s="137">
        <v>98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27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9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186</v>
      </c>
      <c r="G57" s="137">
        <v>1045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70">
        <v>27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70">
        <v>83</v>
      </c>
    </row>
    <row r="60" spans="1:7" ht="16.5" thickBot="1" x14ac:dyDescent="0.3">
      <c r="A60" s="371"/>
      <c r="B60" s="372"/>
      <c r="C60" s="372" t="s">
        <v>537</v>
      </c>
      <c r="D60" s="372">
        <f>SUM(D6:D59)</f>
        <v>30</v>
      </c>
      <c r="E60" s="372">
        <f>SUM(E6:E59)</f>
        <v>54</v>
      </c>
      <c r="F60" s="372">
        <f>SUM(F4:F59)</f>
        <v>880</v>
      </c>
      <c r="G60" s="290">
        <f>SUM(G4:G59)</f>
        <v>4865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G29" sqref="G29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</cols>
  <sheetData>
    <row r="1" spans="1:10" s="2" customFormat="1" ht="15.75" x14ac:dyDescent="0.25">
      <c r="A1" s="404" t="s">
        <v>699</v>
      </c>
      <c r="B1" s="404"/>
      <c r="C1" s="404"/>
      <c r="D1" s="404"/>
      <c r="E1" s="404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997199</v>
      </c>
      <c r="C6" s="13">
        <v>1246477576.28</v>
      </c>
      <c r="D6" s="13">
        <v>1249.98</v>
      </c>
      <c r="E6" s="22">
        <v>1211.92</v>
      </c>
    </row>
    <row r="7" spans="1:10" x14ac:dyDescent="0.25">
      <c r="A7" s="237" t="s">
        <v>613</v>
      </c>
      <c r="B7" s="6">
        <v>4598</v>
      </c>
      <c r="C7" s="13">
        <v>1799538.01</v>
      </c>
      <c r="D7" s="13">
        <v>391.37</v>
      </c>
      <c r="E7" s="22">
        <v>387.9</v>
      </c>
    </row>
    <row r="8" spans="1:10" x14ac:dyDescent="0.25">
      <c r="A8" s="1" t="s">
        <v>6</v>
      </c>
      <c r="B8" s="6">
        <v>31800</v>
      </c>
      <c r="C8" s="13">
        <v>16263251.74</v>
      </c>
      <c r="D8" s="13">
        <v>511.42</v>
      </c>
      <c r="E8" s="22">
        <v>413.76</v>
      </c>
    </row>
    <row r="9" spans="1:10" x14ac:dyDescent="0.25">
      <c r="A9" s="1" t="s">
        <v>45</v>
      </c>
      <c r="B9" s="6">
        <v>111357</v>
      </c>
      <c r="C9" s="13">
        <v>82408998.260000005</v>
      </c>
      <c r="D9" s="13">
        <v>740.04</v>
      </c>
      <c r="E9" s="22">
        <v>640.75</v>
      </c>
    </row>
    <row r="10" spans="1:10" x14ac:dyDescent="0.25">
      <c r="A10" s="1" t="s">
        <v>8</v>
      </c>
      <c r="B10" s="6">
        <v>9287</v>
      </c>
      <c r="C10" s="13">
        <v>3413480.64</v>
      </c>
      <c r="D10" s="13">
        <v>367.55</v>
      </c>
      <c r="E10" s="22">
        <v>387.9</v>
      </c>
    </row>
    <row r="11" spans="1:10" ht="15.75" x14ac:dyDescent="0.25">
      <c r="A11" s="45" t="s">
        <v>10</v>
      </c>
      <c r="B11" s="47">
        <f t="shared" ref="B11:C11" si="0">SUM(B6:B10)</f>
        <v>1154241</v>
      </c>
      <c r="C11" s="49">
        <f t="shared" si="0"/>
        <v>1350362844.9300001</v>
      </c>
      <c r="D11" s="49"/>
      <c r="E11" s="49"/>
    </row>
    <row r="12" spans="1:10" x14ac:dyDescent="0.25"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871115</v>
      </c>
      <c r="C16" s="13">
        <v>842955853.33000004</v>
      </c>
      <c r="D16" s="13">
        <v>967.67</v>
      </c>
      <c r="E16" s="7">
        <v>824.46</v>
      </c>
      <c r="H16" s="8"/>
    </row>
    <row r="17" spans="1:9" x14ac:dyDescent="0.25">
      <c r="A17" s="237" t="s">
        <v>613</v>
      </c>
      <c r="B17" s="6">
        <v>12071</v>
      </c>
      <c r="C17" s="13">
        <v>4714581.8499999996</v>
      </c>
      <c r="D17" s="13">
        <v>390.57</v>
      </c>
      <c r="E17" s="7">
        <v>387.9</v>
      </c>
    </row>
    <row r="18" spans="1:9" x14ac:dyDescent="0.25">
      <c r="A18" s="1" t="s">
        <v>6</v>
      </c>
      <c r="B18" s="6">
        <v>352098</v>
      </c>
      <c r="C18" s="13">
        <v>258063406.5</v>
      </c>
      <c r="D18" s="13">
        <v>732.93</v>
      </c>
      <c r="E18" s="7">
        <v>632.76</v>
      </c>
    </row>
    <row r="19" spans="1:9" x14ac:dyDescent="0.25">
      <c r="A19" s="1" t="s">
        <v>45</v>
      </c>
      <c r="B19" s="6">
        <v>70689</v>
      </c>
      <c r="C19" s="13">
        <v>42690043.799999997</v>
      </c>
      <c r="D19" s="13">
        <v>603.91</v>
      </c>
      <c r="E19" s="7">
        <v>513.70000000000005</v>
      </c>
    </row>
    <row r="20" spans="1:9" x14ac:dyDescent="0.25">
      <c r="A20" s="1" t="s">
        <v>8</v>
      </c>
      <c r="B20" s="6">
        <v>13183</v>
      </c>
      <c r="C20" s="13">
        <v>4426002.42</v>
      </c>
      <c r="D20" s="13">
        <v>335.74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1319156</v>
      </c>
      <c r="C21" s="49">
        <f t="shared" si="1"/>
        <v>1152849887.9000001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I24" s="8"/>
    </row>
    <row r="25" spans="1:9" s="2" customFormat="1" x14ac:dyDescent="0.25">
      <c r="A25" s="1" t="s">
        <v>13</v>
      </c>
      <c r="B25" s="3"/>
      <c r="C25" s="4"/>
      <c r="D25" s="4"/>
      <c r="E25" s="1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M69"/>
  <sheetViews>
    <sheetView workbookViewId="0">
      <selection activeCell="N29" sqref="N29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4" t="s">
        <v>700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9" t="s">
        <v>18</v>
      </c>
      <c r="B3" s="421" t="s">
        <v>5</v>
      </c>
      <c r="C3" s="422"/>
      <c r="D3" s="422"/>
      <c r="E3" s="421" t="s">
        <v>6</v>
      </c>
      <c r="F3" s="422"/>
      <c r="G3" s="422"/>
      <c r="H3" s="421" t="s">
        <v>19</v>
      </c>
      <c r="I3" s="422"/>
      <c r="J3" s="422"/>
      <c r="K3" s="421" t="s">
        <v>20</v>
      </c>
      <c r="L3" s="422"/>
      <c r="M3" s="422"/>
    </row>
    <row r="4" spans="1:13" x14ac:dyDescent="0.25">
      <c r="A4" s="420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251474</v>
      </c>
      <c r="C5" s="30"/>
      <c r="D5" s="31">
        <v>358.01</v>
      </c>
      <c r="E5" s="30">
        <v>127509</v>
      </c>
      <c r="F5" s="30"/>
      <c r="G5" s="31">
        <v>361.59</v>
      </c>
      <c r="H5" s="30">
        <v>66206</v>
      </c>
      <c r="I5" s="30"/>
      <c r="J5" s="31">
        <v>400.96</v>
      </c>
      <c r="K5" s="30">
        <v>18851</v>
      </c>
      <c r="L5" s="30"/>
      <c r="M5" s="31">
        <v>265.35000000000002</v>
      </c>
    </row>
    <row r="6" spans="1:13" x14ac:dyDescent="0.25">
      <c r="A6" s="7" t="s">
        <v>80</v>
      </c>
      <c r="B6" s="30">
        <v>670535</v>
      </c>
      <c r="C6" s="6"/>
      <c r="D6" s="31">
        <v>722.56</v>
      </c>
      <c r="E6" s="30">
        <v>178239</v>
      </c>
      <c r="F6" s="6"/>
      <c r="G6" s="31">
        <v>705.63</v>
      </c>
      <c r="H6" s="30">
        <v>85194</v>
      </c>
      <c r="I6" s="6"/>
      <c r="J6" s="31">
        <v>687.3</v>
      </c>
      <c r="K6" s="30">
        <v>3617</v>
      </c>
      <c r="L6" s="6"/>
      <c r="M6" s="31">
        <v>783.72</v>
      </c>
    </row>
    <row r="7" spans="1:13" x14ac:dyDescent="0.25">
      <c r="A7" s="7" t="s">
        <v>23</v>
      </c>
      <c r="B7" s="30">
        <v>525134</v>
      </c>
      <c r="C7" s="6"/>
      <c r="D7" s="31">
        <v>1256.23</v>
      </c>
      <c r="E7" s="30">
        <v>63402</v>
      </c>
      <c r="F7" s="6"/>
      <c r="G7" s="31">
        <v>1195.08</v>
      </c>
      <c r="H7" s="30">
        <v>25294</v>
      </c>
      <c r="I7" s="6"/>
      <c r="J7" s="31">
        <v>1192</v>
      </c>
      <c r="K7" s="30">
        <v>2</v>
      </c>
      <c r="L7" s="6"/>
      <c r="M7" s="31">
        <v>1330.04</v>
      </c>
    </row>
    <row r="8" spans="1:13" x14ac:dyDescent="0.25">
      <c r="A8" s="7" t="s">
        <v>24</v>
      </c>
      <c r="B8" s="30">
        <v>296976</v>
      </c>
      <c r="C8" s="6"/>
      <c r="D8" s="31">
        <v>1698.41</v>
      </c>
      <c r="E8" s="30">
        <v>11923</v>
      </c>
      <c r="F8" s="6"/>
      <c r="G8" s="31">
        <v>1663.4</v>
      </c>
      <c r="H8" s="30">
        <v>4162</v>
      </c>
      <c r="I8" s="6"/>
      <c r="J8" s="31">
        <v>1687.58</v>
      </c>
      <c r="K8" s="30">
        <v>0</v>
      </c>
      <c r="L8" s="6"/>
      <c r="M8" s="31">
        <v>0</v>
      </c>
    </row>
    <row r="9" spans="1:13" x14ac:dyDescent="0.25">
      <c r="A9" s="7" t="s">
        <v>25</v>
      </c>
      <c r="B9" s="30">
        <v>85610</v>
      </c>
      <c r="C9" s="6"/>
      <c r="D9" s="31">
        <v>2202.4</v>
      </c>
      <c r="E9" s="30">
        <v>2001</v>
      </c>
      <c r="F9" s="6"/>
      <c r="G9" s="31">
        <v>2192.5500000000002</v>
      </c>
      <c r="H9" s="30">
        <v>872</v>
      </c>
      <c r="I9" s="6"/>
      <c r="J9" s="31">
        <v>2186.5700000000002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21058</v>
      </c>
      <c r="C10" s="6"/>
      <c r="D10" s="31">
        <v>2616.1799999999998</v>
      </c>
      <c r="E10" s="30">
        <v>345</v>
      </c>
      <c r="F10" s="6"/>
      <c r="G10" s="31">
        <v>2608.89</v>
      </c>
      <c r="H10" s="30">
        <v>131</v>
      </c>
      <c r="I10" s="6"/>
      <c r="J10" s="31">
        <v>2599.64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12722</v>
      </c>
      <c r="C11" s="6"/>
      <c r="D11" s="31">
        <v>2863.36</v>
      </c>
      <c r="E11" s="30">
        <v>182</v>
      </c>
      <c r="F11" s="6"/>
      <c r="G11" s="31">
        <v>2851.59</v>
      </c>
      <c r="H11" s="30">
        <v>110</v>
      </c>
      <c r="I11" s="6"/>
      <c r="J11" s="31">
        <v>2847.58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7624</v>
      </c>
      <c r="C12" s="6"/>
      <c r="D12" s="31">
        <v>3114.7</v>
      </c>
      <c r="E12" s="30">
        <v>100</v>
      </c>
      <c r="F12" s="6"/>
      <c r="G12" s="31">
        <v>3112.74</v>
      </c>
      <c r="H12" s="30">
        <v>40</v>
      </c>
      <c r="I12" s="6"/>
      <c r="J12" s="31">
        <v>3115.94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4704</v>
      </c>
      <c r="C13" s="6"/>
      <c r="D13" s="31">
        <v>3364.38</v>
      </c>
      <c r="E13" s="30">
        <v>78</v>
      </c>
      <c r="F13" s="6"/>
      <c r="G13" s="31">
        <v>3380.7</v>
      </c>
      <c r="H13" s="30">
        <v>16</v>
      </c>
      <c r="I13" s="6"/>
      <c r="J13" s="31">
        <v>3373.36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2944</v>
      </c>
      <c r="C14" s="6"/>
      <c r="D14" s="31">
        <v>3615.59</v>
      </c>
      <c r="E14" s="30">
        <v>56</v>
      </c>
      <c r="F14" s="6"/>
      <c r="G14" s="31">
        <v>3601.06</v>
      </c>
      <c r="H14" s="30">
        <v>8</v>
      </c>
      <c r="I14" s="6"/>
      <c r="J14" s="31">
        <v>3574.87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1899</v>
      </c>
      <c r="C15" s="6"/>
      <c r="D15" s="31">
        <v>3865.52</v>
      </c>
      <c r="E15" s="30">
        <v>31</v>
      </c>
      <c r="F15" s="6"/>
      <c r="G15" s="31">
        <v>3864.06</v>
      </c>
      <c r="H15" s="30">
        <v>5</v>
      </c>
      <c r="I15" s="6"/>
      <c r="J15" s="31">
        <v>3857.1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1371</v>
      </c>
      <c r="C16" s="6"/>
      <c r="D16" s="31">
        <v>4126.9399999999996</v>
      </c>
      <c r="E16" s="30">
        <v>16</v>
      </c>
      <c r="F16" s="6"/>
      <c r="G16" s="31">
        <v>4119.22</v>
      </c>
      <c r="H16" s="30">
        <v>2</v>
      </c>
      <c r="I16" s="6"/>
      <c r="J16" s="31">
        <v>4056.05</v>
      </c>
      <c r="K16" s="30">
        <v>0</v>
      </c>
      <c r="L16" s="6"/>
      <c r="M16" s="31">
        <v>0</v>
      </c>
    </row>
    <row r="17" spans="1:13" x14ac:dyDescent="0.25">
      <c r="A17" s="7" t="s">
        <v>89</v>
      </c>
      <c r="B17" s="30">
        <v>843</v>
      </c>
      <c r="C17" s="6"/>
      <c r="D17" s="31">
        <v>4373.32</v>
      </c>
      <c r="E17" s="30">
        <v>7</v>
      </c>
      <c r="F17" s="6"/>
      <c r="G17" s="31">
        <v>4400.46</v>
      </c>
      <c r="H17" s="30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3" x14ac:dyDescent="0.25">
      <c r="A18" s="7" t="s">
        <v>90</v>
      </c>
      <c r="B18" s="30">
        <v>669</v>
      </c>
      <c r="C18" s="6"/>
      <c r="D18" s="31">
        <v>4618.07</v>
      </c>
      <c r="E18" s="30">
        <v>4</v>
      </c>
      <c r="F18" s="6"/>
      <c r="G18" s="31">
        <v>4597.43</v>
      </c>
      <c r="H18" s="30">
        <v>1</v>
      </c>
      <c r="I18" s="6"/>
      <c r="J18" s="31">
        <v>4640.22</v>
      </c>
      <c r="K18" s="30">
        <v>0</v>
      </c>
      <c r="L18" s="6"/>
      <c r="M18" s="31">
        <v>0</v>
      </c>
    </row>
    <row r="19" spans="1:13" x14ac:dyDescent="0.25">
      <c r="A19" s="7" t="s">
        <v>91</v>
      </c>
      <c r="B19" s="30">
        <v>685</v>
      </c>
      <c r="C19" s="6"/>
      <c r="D19" s="31">
        <v>4894.37</v>
      </c>
      <c r="E19" s="30">
        <v>3</v>
      </c>
      <c r="F19" s="6"/>
      <c r="G19" s="31">
        <v>4873.7299999999996</v>
      </c>
      <c r="H19" s="30">
        <v>1</v>
      </c>
      <c r="I19" s="6"/>
      <c r="J19" s="31">
        <v>4928.28</v>
      </c>
      <c r="K19" s="30">
        <v>0</v>
      </c>
      <c r="L19" s="6"/>
      <c r="M19" s="31">
        <v>0</v>
      </c>
    </row>
    <row r="20" spans="1:13" x14ac:dyDescent="0.25">
      <c r="A20" s="7" t="s">
        <v>92</v>
      </c>
      <c r="B20" s="30">
        <v>393</v>
      </c>
      <c r="C20" s="6"/>
      <c r="D20" s="31">
        <v>5103.5600000000004</v>
      </c>
      <c r="E20" s="30">
        <v>0</v>
      </c>
      <c r="F20" s="6"/>
      <c r="G20" s="31">
        <v>0</v>
      </c>
      <c r="H20" s="30">
        <v>2</v>
      </c>
      <c r="I20" s="6"/>
      <c r="J20" s="31">
        <v>5117.9799999999996</v>
      </c>
      <c r="K20" s="30">
        <v>0</v>
      </c>
      <c r="L20" s="6"/>
      <c r="M20" s="31">
        <v>0</v>
      </c>
    </row>
    <row r="21" spans="1:13" x14ac:dyDescent="0.25">
      <c r="A21" s="7" t="s">
        <v>93</v>
      </c>
      <c r="B21" s="30">
        <v>176</v>
      </c>
      <c r="C21" s="6"/>
      <c r="D21" s="31">
        <v>5357.37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3" x14ac:dyDescent="0.25">
      <c r="A22" s="7" t="s">
        <v>94</v>
      </c>
      <c r="B22" s="30">
        <v>166</v>
      </c>
      <c r="C22" s="6"/>
      <c r="D22" s="31">
        <v>5895.71</v>
      </c>
      <c r="E22" s="30">
        <v>2</v>
      </c>
      <c r="F22" s="6"/>
      <c r="G22" s="31">
        <v>6735.5</v>
      </c>
      <c r="H22" s="30">
        <v>1</v>
      </c>
      <c r="I22" s="6"/>
      <c r="J22" s="31">
        <v>6148.49</v>
      </c>
      <c r="K22" s="30">
        <v>0</v>
      </c>
      <c r="L22" s="6"/>
      <c r="M22" s="31">
        <v>0</v>
      </c>
    </row>
    <row r="23" spans="1:13" ht="15.75" x14ac:dyDescent="0.25">
      <c r="A23" s="45" t="s">
        <v>10</v>
      </c>
      <c r="B23" s="47">
        <f>SUM(B5:B22)</f>
        <v>1884983</v>
      </c>
      <c r="C23" s="47"/>
      <c r="D23" s="48"/>
      <c r="E23" s="47">
        <f>SUM(E5:E22)</f>
        <v>383898</v>
      </c>
      <c r="F23" s="47"/>
      <c r="G23" s="48"/>
      <c r="H23" s="47">
        <f>SUM(H5:H22)</f>
        <v>182046</v>
      </c>
      <c r="I23" s="47"/>
      <c r="J23" s="50"/>
      <c r="K23" s="51">
        <f>SUM(K5:K22)</f>
        <v>22470</v>
      </c>
      <c r="L23" s="47"/>
      <c r="M23" s="48"/>
    </row>
    <row r="26" spans="1:13" x14ac:dyDescent="0.25">
      <c r="A26" s="419" t="s">
        <v>18</v>
      </c>
      <c r="B26" s="421" t="s">
        <v>5</v>
      </c>
      <c r="C26" s="422"/>
      <c r="D26" s="422"/>
      <c r="E26" s="421" t="s">
        <v>6</v>
      </c>
      <c r="F26" s="422"/>
      <c r="G26" s="422"/>
      <c r="H26" s="421" t="s">
        <v>19</v>
      </c>
      <c r="I26" s="422"/>
      <c r="J26" s="422"/>
      <c r="K26" s="421" t="s">
        <v>20</v>
      </c>
      <c r="L26" s="422"/>
      <c r="M26" s="422"/>
    </row>
    <row r="27" spans="1:13" x14ac:dyDescent="0.25">
      <c r="A27" s="420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3" x14ac:dyDescent="0.25">
      <c r="A28" s="14" t="s">
        <v>458</v>
      </c>
      <c r="B28" s="30">
        <v>26314</v>
      </c>
      <c r="C28" s="31">
        <v>1574802.36</v>
      </c>
      <c r="D28" s="31">
        <v>59.85</v>
      </c>
      <c r="E28" s="30">
        <v>7123</v>
      </c>
      <c r="F28" s="31">
        <v>462180.52</v>
      </c>
      <c r="G28" s="31">
        <v>64.89</v>
      </c>
      <c r="H28" s="30">
        <v>1135</v>
      </c>
      <c r="I28" s="31">
        <v>67492.55</v>
      </c>
      <c r="J28" s="31">
        <v>59.46</v>
      </c>
      <c r="K28" s="30">
        <v>2765</v>
      </c>
      <c r="L28" s="31">
        <v>212630.75</v>
      </c>
      <c r="M28" s="31">
        <v>76.900000000000006</v>
      </c>
    </row>
    <row r="29" spans="1:13" x14ac:dyDescent="0.25">
      <c r="A29" s="14" t="s">
        <v>459</v>
      </c>
      <c r="B29" s="30">
        <v>21557</v>
      </c>
      <c r="C29" s="31">
        <v>3083182.51</v>
      </c>
      <c r="D29" s="31">
        <v>143.02000000000001</v>
      </c>
      <c r="E29" s="30">
        <v>11308</v>
      </c>
      <c r="F29" s="31">
        <v>1764776.78</v>
      </c>
      <c r="G29" s="31">
        <v>156.06</v>
      </c>
      <c r="H29" s="30">
        <v>967</v>
      </c>
      <c r="I29" s="31">
        <v>140949.35</v>
      </c>
      <c r="J29" s="31">
        <v>145.76</v>
      </c>
      <c r="K29" s="30">
        <v>4775</v>
      </c>
      <c r="L29" s="31">
        <v>708221.91</v>
      </c>
      <c r="M29" s="31">
        <v>148.32</v>
      </c>
    </row>
    <row r="30" spans="1:13" x14ac:dyDescent="0.25">
      <c r="A30" s="14" t="s">
        <v>460</v>
      </c>
      <c r="B30" s="30">
        <v>12229</v>
      </c>
      <c r="C30" s="31">
        <v>3025899.8</v>
      </c>
      <c r="D30" s="31">
        <v>247.44</v>
      </c>
      <c r="E30" s="30">
        <v>12008</v>
      </c>
      <c r="F30" s="31">
        <v>2835534.68</v>
      </c>
      <c r="G30" s="31">
        <v>236.14</v>
      </c>
      <c r="H30" s="30">
        <v>2446</v>
      </c>
      <c r="I30" s="31">
        <v>646381.62</v>
      </c>
      <c r="J30" s="31">
        <v>264.26</v>
      </c>
      <c r="K30" s="30">
        <v>1942</v>
      </c>
      <c r="L30" s="31">
        <v>484982.59</v>
      </c>
      <c r="M30" s="31">
        <v>249.73</v>
      </c>
    </row>
    <row r="31" spans="1:13" x14ac:dyDescent="0.25">
      <c r="A31" s="14" t="s">
        <v>461</v>
      </c>
      <c r="B31" s="30">
        <v>63603</v>
      </c>
      <c r="C31" s="31">
        <v>23938991.760000002</v>
      </c>
      <c r="D31" s="31">
        <v>376.38</v>
      </c>
      <c r="E31" s="30">
        <v>27614</v>
      </c>
      <c r="F31" s="31">
        <v>10375547.6</v>
      </c>
      <c r="G31" s="31">
        <v>375.74</v>
      </c>
      <c r="H31" s="30">
        <v>30347</v>
      </c>
      <c r="I31" s="31">
        <v>11449271.92</v>
      </c>
      <c r="J31" s="31">
        <v>377.28</v>
      </c>
      <c r="K31" s="30">
        <v>9369</v>
      </c>
      <c r="L31" s="31">
        <v>3596281.44</v>
      </c>
      <c r="M31" s="31">
        <v>383.85</v>
      </c>
    </row>
    <row r="32" spans="1:13" x14ac:dyDescent="0.25">
      <c r="A32" s="14" t="s">
        <v>462</v>
      </c>
      <c r="B32" s="30">
        <v>127771</v>
      </c>
      <c r="C32" s="31">
        <v>58407181.719999999</v>
      </c>
      <c r="D32" s="31">
        <v>457.12</v>
      </c>
      <c r="E32" s="30">
        <v>69456</v>
      </c>
      <c r="F32" s="31">
        <v>30667872.600000001</v>
      </c>
      <c r="G32" s="31">
        <v>441.54</v>
      </c>
      <c r="H32" s="30">
        <v>31311</v>
      </c>
      <c r="I32" s="31">
        <v>14241990.92</v>
      </c>
      <c r="J32" s="31">
        <v>454.86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180241</v>
      </c>
      <c r="C33" s="31">
        <v>99416956.890000001</v>
      </c>
      <c r="D33" s="31">
        <v>551.58000000000004</v>
      </c>
      <c r="E33" s="30">
        <v>60418</v>
      </c>
      <c r="F33" s="31">
        <v>33076860.059999999</v>
      </c>
      <c r="G33" s="31">
        <v>547.47</v>
      </c>
      <c r="H33" s="30">
        <v>30017</v>
      </c>
      <c r="I33" s="31">
        <v>16433789.279999999</v>
      </c>
      <c r="J33" s="31">
        <v>547.48</v>
      </c>
      <c r="K33" s="30">
        <v>10</v>
      </c>
      <c r="L33" s="31">
        <v>5879</v>
      </c>
      <c r="M33" s="31">
        <v>587.9</v>
      </c>
    </row>
    <row r="34" spans="1:13" x14ac:dyDescent="0.25">
      <c r="A34" s="14" t="s">
        <v>464</v>
      </c>
      <c r="B34" s="30">
        <v>149247</v>
      </c>
      <c r="C34" s="31">
        <v>96670449.469999999</v>
      </c>
      <c r="D34" s="31">
        <v>647.72</v>
      </c>
      <c r="E34" s="30">
        <v>34564</v>
      </c>
      <c r="F34" s="31">
        <v>22369849.399999999</v>
      </c>
      <c r="G34" s="31">
        <v>647.20000000000005</v>
      </c>
      <c r="H34" s="30">
        <v>20108</v>
      </c>
      <c r="I34" s="31">
        <v>12959236.99</v>
      </c>
      <c r="J34" s="31">
        <v>644.48</v>
      </c>
      <c r="K34" s="30">
        <v>1</v>
      </c>
      <c r="L34" s="31">
        <v>671.4</v>
      </c>
      <c r="M34" s="31">
        <v>671.4</v>
      </c>
    </row>
    <row r="35" spans="1:13" x14ac:dyDescent="0.25">
      <c r="A35" s="14" t="s">
        <v>465</v>
      </c>
      <c r="B35" s="30">
        <v>124001</v>
      </c>
      <c r="C35" s="31">
        <v>92811511.519999996</v>
      </c>
      <c r="D35" s="31">
        <v>748.47</v>
      </c>
      <c r="E35" s="30">
        <v>30209</v>
      </c>
      <c r="F35" s="31">
        <v>22605086.98</v>
      </c>
      <c r="G35" s="31">
        <v>748.29</v>
      </c>
      <c r="H35" s="30">
        <v>16598</v>
      </c>
      <c r="I35" s="31">
        <v>12591498.07</v>
      </c>
      <c r="J35" s="31">
        <v>758.62</v>
      </c>
      <c r="K35" s="30">
        <v>3516</v>
      </c>
      <c r="L35" s="31">
        <v>2753972.13</v>
      </c>
      <c r="M35" s="31">
        <v>783.27</v>
      </c>
    </row>
    <row r="36" spans="1:13" x14ac:dyDescent="0.25">
      <c r="A36" s="14" t="s">
        <v>466</v>
      </c>
      <c r="B36" s="30">
        <v>107743</v>
      </c>
      <c r="C36" s="31">
        <v>91532804.689999998</v>
      </c>
      <c r="D36" s="31">
        <v>849.55</v>
      </c>
      <c r="E36" s="30">
        <v>26319</v>
      </c>
      <c r="F36" s="31">
        <v>22315357.420000002</v>
      </c>
      <c r="G36" s="31">
        <v>847.88</v>
      </c>
      <c r="H36" s="30">
        <v>9685</v>
      </c>
      <c r="I36" s="31">
        <v>8205239.9699999997</v>
      </c>
      <c r="J36" s="31">
        <v>847.21</v>
      </c>
      <c r="K36" s="30">
        <v>90</v>
      </c>
      <c r="L36" s="31">
        <v>74183.759999999995</v>
      </c>
      <c r="M36" s="31">
        <v>824.26</v>
      </c>
    </row>
    <row r="37" spans="1:13" x14ac:dyDescent="0.25">
      <c r="A37" s="14" t="s">
        <v>467</v>
      </c>
      <c r="B37" s="30">
        <v>109303</v>
      </c>
      <c r="C37" s="31">
        <v>104072091.56</v>
      </c>
      <c r="D37" s="31">
        <v>952.14</v>
      </c>
      <c r="E37" s="30">
        <v>26729</v>
      </c>
      <c r="F37" s="31">
        <v>25404169.57</v>
      </c>
      <c r="G37" s="31">
        <v>950.43</v>
      </c>
      <c r="H37" s="30">
        <v>8786</v>
      </c>
      <c r="I37" s="31">
        <v>8363785.75</v>
      </c>
      <c r="J37" s="31">
        <v>951.94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103926</v>
      </c>
      <c r="C38" s="31">
        <v>109051109.86</v>
      </c>
      <c r="D38" s="31">
        <v>1049.31</v>
      </c>
      <c r="E38" s="30">
        <v>20336</v>
      </c>
      <c r="F38" s="31">
        <v>21265308.670000002</v>
      </c>
      <c r="G38" s="31">
        <v>1045.7</v>
      </c>
      <c r="H38" s="30">
        <v>8497</v>
      </c>
      <c r="I38" s="31">
        <v>8767621.8000000007</v>
      </c>
      <c r="J38" s="31">
        <v>1031.8499999999999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97843</v>
      </c>
      <c r="C39" s="31">
        <v>112499497.65000001</v>
      </c>
      <c r="D39" s="31">
        <v>1149.8</v>
      </c>
      <c r="E39" s="30">
        <v>14844</v>
      </c>
      <c r="F39" s="31">
        <v>17067680.100000001</v>
      </c>
      <c r="G39" s="31">
        <v>1149.8</v>
      </c>
      <c r="H39" s="30">
        <v>5783</v>
      </c>
      <c r="I39" s="31">
        <v>6686260.6600000001</v>
      </c>
      <c r="J39" s="31">
        <v>1156.19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99876</v>
      </c>
      <c r="C40" s="31">
        <v>124912651.73999999</v>
      </c>
      <c r="D40" s="31">
        <v>1250.68</v>
      </c>
      <c r="E40" s="30">
        <v>12528</v>
      </c>
      <c r="F40" s="31">
        <v>15614846.880000001</v>
      </c>
      <c r="G40" s="31">
        <v>1246.4000000000001</v>
      </c>
      <c r="H40" s="30">
        <v>4424</v>
      </c>
      <c r="I40" s="31">
        <v>5534992.2400000002</v>
      </c>
      <c r="J40" s="31">
        <v>1251.1300000000001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108020</v>
      </c>
      <c r="C41" s="31">
        <v>146233248.52000001</v>
      </c>
      <c r="D41" s="31">
        <v>1353.76</v>
      </c>
      <c r="E41" s="30">
        <v>8407</v>
      </c>
      <c r="F41" s="31">
        <v>11320337.630000001</v>
      </c>
      <c r="G41" s="31">
        <v>1346.54</v>
      </c>
      <c r="H41" s="30">
        <v>3744</v>
      </c>
      <c r="I41" s="31">
        <v>5058962.9000000004</v>
      </c>
      <c r="J41" s="31">
        <v>1351.22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115469</v>
      </c>
      <c r="C42" s="31">
        <v>166992761.44</v>
      </c>
      <c r="D42" s="31">
        <v>1446.21</v>
      </c>
      <c r="E42" s="30">
        <v>7287</v>
      </c>
      <c r="F42" s="31">
        <v>10502571.18</v>
      </c>
      <c r="G42" s="31">
        <v>1441.28</v>
      </c>
      <c r="H42" s="30">
        <v>2846</v>
      </c>
      <c r="I42" s="31">
        <v>4102570.9</v>
      </c>
      <c r="J42" s="31">
        <v>1441.52</v>
      </c>
      <c r="K42" s="30">
        <v>1</v>
      </c>
      <c r="L42" s="31">
        <v>1454.7</v>
      </c>
      <c r="M42" s="31">
        <v>1454.7</v>
      </c>
    </row>
    <row r="43" spans="1:13" x14ac:dyDescent="0.25">
      <c r="A43" s="14" t="s">
        <v>473</v>
      </c>
      <c r="B43" s="30">
        <v>91166</v>
      </c>
      <c r="C43" s="31">
        <v>141190498.96000001</v>
      </c>
      <c r="D43" s="31">
        <v>1548.72</v>
      </c>
      <c r="E43" s="30">
        <v>4974</v>
      </c>
      <c r="F43" s="31">
        <v>7689020.5599999996</v>
      </c>
      <c r="G43" s="31">
        <v>1545.84</v>
      </c>
      <c r="H43" s="30">
        <v>1362</v>
      </c>
      <c r="I43" s="31">
        <v>2106393.98</v>
      </c>
      <c r="J43" s="31">
        <v>1546.54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73591</v>
      </c>
      <c r="C44" s="31">
        <v>121242264.70999999</v>
      </c>
      <c r="D44" s="31">
        <v>1647.51</v>
      </c>
      <c r="E44" s="30">
        <v>2966</v>
      </c>
      <c r="F44" s="31">
        <v>4880778.0599999996</v>
      </c>
      <c r="G44" s="31">
        <v>1645.58</v>
      </c>
      <c r="H44" s="30">
        <v>1030</v>
      </c>
      <c r="I44" s="31">
        <v>1693741.9</v>
      </c>
      <c r="J44" s="31">
        <v>1644.41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54566</v>
      </c>
      <c r="C45" s="31">
        <v>95400649.120000005</v>
      </c>
      <c r="D45" s="31">
        <v>1748.35</v>
      </c>
      <c r="E45" s="30">
        <v>1822</v>
      </c>
      <c r="F45" s="31">
        <v>3182880.49</v>
      </c>
      <c r="G45" s="31">
        <v>1746.92</v>
      </c>
      <c r="H45" s="30">
        <v>844</v>
      </c>
      <c r="I45" s="31">
        <v>1479357.89</v>
      </c>
      <c r="J45" s="31">
        <v>1752.79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46344</v>
      </c>
      <c r="C46" s="31">
        <v>85544486.120000005</v>
      </c>
      <c r="D46" s="31">
        <v>1845.86</v>
      </c>
      <c r="E46" s="30">
        <v>1262</v>
      </c>
      <c r="F46" s="31">
        <v>2330777.7000000002</v>
      </c>
      <c r="G46" s="31">
        <v>1846.89</v>
      </c>
      <c r="H46" s="30">
        <v>565</v>
      </c>
      <c r="I46" s="31">
        <v>1042231.91</v>
      </c>
      <c r="J46" s="31">
        <v>1844.66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31309</v>
      </c>
      <c r="C47" s="31">
        <v>61008621.689999998</v>
      </c>
      <c r="D47" s="31">
        <v>1948.6</v>
      </c>
      <c r="E47" s="30">
        <v>899</v>
      </c>
      <c r="F47" s="31">
        <v>1749273.75</v>
      </c>
      <c r="G47" s="31">
        <v>1945.8</v>
      </c>
      <c r="H47" s="30">
        <v>361</v>
      </c>
      <c r="I47" s="31">
        <v>701969.06</v>
      </c>
      <c r="J47" s="31">
        <v>1944.51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54980</v>
      </c>
      <c r="C48" s="31">
        <v>116081834.19</v>
      </c>
      <c r="D48" s="31">
        <v>2111.35</v>
      </c>
      <c r="E48" s="30">
        <v>1343</v>
      </c>
      <c r="F48" s="31">
        <v>2833896.13</v>
      </c>
      <c r="G48" s="31">
        <v>2110.12</v>
      </c>
      <c r="H48" s="30">
        <v>606</v>
      </c>
      <c r="I48" s="31">
        <v>1278234.73</v>
      </c>
      <c r="J48" s="31">
        <v>2109.3000000000002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30630</v>
      </c>
      <c r="C49" s="31">
        <v>72465266.540000007</v>
      </c>
      <c r="D49" s="31">
        <v>2365.83</v>
      </c>
      <c r="E49" s="30">
        <v>658</v>
      </c>
      <c r="F49" s="31">
        <v>1553391.12</v>
      </c>
      <c r="G49" s="31">
        <v>2360.7800000000002</v>
      </c>
      <c r="H49" s="30">
        <v>266</v>
      </c>
      <c r="I49" s="31">
        <v>628458.27</v>
      </c>
      <c r="J49" s="31">
        <v>2362.63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21058</v>
      </c>
      <c r="C50" s="31">
        <v>55091577.920000002</v>
      </c>
      <c r="D50" s="31">
        <v>2616.1799999999998</v>
      </c>
      <c r="E50" s="30">
        <v>345</v>
      </c>
      <c r="F50" s="31">
        <v>900065.33</v>
      </c>
      <c r="G50" s="31">
        <v>2608.89</v>
      </c>
      <c r="H50" s="30">
        <v>131</v>
      </c>
      <c r="I50" s="31">
        <v>340552.42</v>
      </c>
      <c r="J50" s="31">
        <v>2599.64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12722</v>
      </c>
      <c r="C51" s="31">
        <v>36427614.130000003</v>
      </c>
      <c r="D51" s="31">
        <v>2863.36</v>
      </c>
      <c r="E51" s="30">
        <v>182</v>
      </c>
      <c r="F51" s="31">
        <v>518988.76</v>
      </c>
      <c r="G51" s="31">
        <v>2851.59</v>
      </c>
      <c r="H51" s="30">
        <v>110</v>
      </c>
      <c r="I51" s="31">
        <v>313233.98</v>
      </c>
      <c r="J51" s="31">
        <v>2847.58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7624</v>
      </c>
      <c r="C52" s="31">
        <v>23746493.75</v>
      </c>
      <c r="D52" s="31">
        <v>3114.7</v>
      </c>
      <c r="E52" s="30">
        <v>100</v>
      </c>
      <c r="F52" s="31">
        <v>311274.06</v>
      </c>
      <c r="G52" s="31">
        <v>3112.74</v>
      </c>
      <c r="H52" s="30">
        <v>40</v>
      </c>
      <c r="I52" s="31">
        <v>124637.55</v>
      </c>
      <c r="J52" s="31">
        <v>3115.94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4704</v>
      </c>
      <c r="C53" s="31">
        <v>15826021.26</v>
      </c>
      <c r="D53" s="31">
        <v>3364.38</v>
      </c>
      <c r="E53" s="30">
        <v>78</v>
      </c>
      <c r="F53" s="31">
        <v>263694.31</v>
      </c>
      <c r="G53" s="31">
        <v>3380.7</v>
      </c>
      <c r="H53" s="30">
        <v>16</v>
      </c>
      <c r="I53" s="31">
        <v>53973.8</v>
      </c>
      <c r="J53" s="31">
        <v>3373.36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2944</v>
      </c>
      <c r="C54" s="31">
        <v>10644305.33</v>
      </c>
      <c r="D54" s="31">
        <v>3615.59</v>
      </c>
      <c r="E54" s="30">
        <v>56</v>
      </c>
      <c r="F54" s="31">
        <v>201659.32</v>
      </c>
      <c r="G54" s="31">
        <v>3601.06</v>
      </c>
      <c r="H54" s="30">
        <v>8</v>
      </c>
      <c r="I54" s="31">
        <v>28598.95</v>
      </c>
      <c r="J54" s="31">
        <v>3574.87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1899</v>
      </c>
      <c r="C55" s="31">
        <v>7340618.5499999998</v>
      </c>
      <c r="D55" s="31">
        <v>3865.52</v>
      </c>
      <c r="E55" s="30">
        <v>31</v>
      </c>
      <c r="F55" s="31">
        <v>119786.01</v>
      </c>
      <c r="G55" s="31">
        <v>3864.06</v>
      </c>
      <c r="H55" s="30">
        <v>5</v>
      </c>
      <c r="I55" s="31">
        <v>19285.509999999998</v>
      </c>
      <c r="J55" s="31">
        <v>3857.1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1371</v>
      </c>
      <c r="C56" s="31">
        <v>5658035.29</v>
      </c>
      <c r="D56" s="31">
        <v>4126.9399999999996</v>
      </c>
      <c r="E56" s="30">
        <v>16</v>
      </c>
      <c r="F56" s="31">
        <v>65907.460000000006</v>
      </c>
      <c r="G56" s="31">
        <v>4119.22</v>
      </c>
      <c r="H56" s="30">
        <v>2</v>
      </c>
      <c r="I56" s="31">
        <v>8112.1</v>
      </c>
      <c r="J56" s="31">
        <v>4056.05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843</v>
      </c>
      <c r="C57" s="31">
        <v>3686709.93</v>
      </c>
      <c r="D57" s="31">
        <v>4373.32</v>
      </c>
      <c r="E57" s="30">
        <v>7</v>
      </c>
      <c r="F57" s="31">
        <v>30803.19</v>
      </c>
      <c r="G57" s="31">
        <v>4400.46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669</v>
      </c>
      <c r="C58" s="31">
        <v>3089487.42</v>
      </c>
      <c r="D58" s="31">
        <v>4618.07</v>
      </c>
      <c r="E58" s="30">
        <v>4</v>
      </c>
      <c r="F58" s="31">
        <v>18389.73</v>
      </c>
      <c r="G58" s="31">
        <v>4597.43</v>
      </c>
      <c r="H58" s="30">
        <v>1</v>
      </c>
      <c r="I58" s="31">
        <v>4640.22</v>
      </c>
      <c r="J58" s="31">
        <v>4640.22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685</v>
      </c>
      <c r="C59" s="31">
        <v>3352640.09</v>
      </c>
      <c r="D59" s="31">
        <v>4894.37</v>
      </c>
      <c r="E59" s="30">
        <v>3</v>
      </c>
      <c r="F59" s="31">
        <v>14621.2</v>
      </c>
      <c r="G59" s="31">
        <v>4873.7299999999996</v>
      </c>
      <c r="H59" s="30">
        <v>1</v>
      </c>
      <c r="I59" s="31">
        <v>4928.28</v>
      </c>
      <c r="J59" s="31">
        <v>4928.28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393</v>
      </c>
      <c r="C60" s="31">
        <v>2005697.48</v>
      </c>
      <c r="D60" s="31">
        <v>5103.5600000000004</v>
      </c>
      <c r="E60" s="30">
        <v>0</v>
      </c>
      <c r="F60" s="31">
        <v>0</v>
      </c>
      <c r="G60" s="31">
        <v>0</v>
      </c>
      <c r="H60" s="30">
        <v>2</v>
      </c>
      <c r="I60" s="31">
        <v>10235.950000000001</v>
      </c>
      <c r="J60" s="31">
        <v>5117.9799999999996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176</v>
      </c>
      <c r="C61" s="31">
        <v>942896.86</v>
      </c>
      <c r="D61" s="31">
        <v>5357.37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166</v>
      </c>
      <c r="C62" s="31">
        <v>978688.64</v>
      </c>
      <c r="D62" s="31">
        <v>5895.71</v>
      </c>
      <c r="E62" s="30">
        <v>2</v>
      </c>
      <c r="F62" s="31">
        <v>13470.99</v>
      </c>
      <c r="G62" s="31">
        <v>6735.5</v>
      </c>
      <c r="H62" s="30">
        <v>1</v>
      </c>
      <c r="I62" s="31">
        <v>6148.49</v>
      </c>
      <c r="J62" s="31">
        <v>6148.49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1884983</v>
      </c>
      <c r="C63" s="48">
        <f>SUM(C28:C62)</f>
        <v>2095947549.4700003</v>
      </c>
      <c r="D63" s="47"/>
      <c r="E63" s="47">
        <f>SUM(E28:E62)</f>
        <v>383898</v>
      </c>
      <c r="F63" s="48">
        <f>SUM(F28:F62)</f>
        <v>274326658.23999995</v>
      </c>
      <c r="G63" s="47"/>
      <c r="H63" s="47">
        <f>SUM(H28:H62)</f>
        <v>182046</v>
      </c>
      <c r="I63" s="48">
        <f>SUM(I28:I62)</f>
        <v>125099042.06000002</v>
      </c>
      <c r="J63" s="47"/>
      <c r="K63" s="47">
        <f>SUM(K28:K62)</f>
        <v>22470</v>
      </c>
      <c r="L63" s="48">
        <f>SUM(L28:L62)</f>
        <v>7839483.0599999996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75"/>
  <sheetViews>
    <sheetView workbookViewId="0">
      <selection activeCell="T31" sqref="T3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</cols>
  <sheetData>
    <row r="1" spans="1:19" ht="15.75" x14ac:dyDescent="0.25">
      <c r="A1" s="423" t="s">
        <v>701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19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9" x14ac:dyDescent="0.25">
      <c r="A3" s="435" t="s">
        <v>18</v>
      </c>
      <c r="B3" s="431" t="s">
        <v>5</v>
      </c>
      <c r="C3" s="432"/>
      <c r="D3" s="432"/>
      <c r="E3" s="434"/>
      <c r="F3" s="431" t="s">
        <v>6</v>
      </c>
      <c r="G3" s="432"/>
      <c r="H3" s="432"/>
      <c r="I3" s="434"/>
      <c r="J3" s="431" t="s">
        <v>19</v>
      </c>
      <c r="K3" s="432"/>
      <c r="L3" s="432"/>
      <c r="M3" s="434"/>
      <c r="N3" s="431" t="s">
        <v>20</v>
      </c>
      <c r="O3" s="432"/>
      <c r="P3" s="432"/>
      <c r="Q3" s="433"/>
    </row>
    <row r="4" spans="1:19" ht="15.75" thickBot="1" x14ac:dyDescent="0.3">
      <c r="A4" s="436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9" x14ac:dyDescent="0.25">
      <c r="A5" s="156" t="s">
        <v>458</v>
      </c>
      <c r="B5" s="157">
        <v>26314</v>
      </c>
      <c r="C5" s="158">
        <v>1574802.36</v>
      </c>
      <c r="D5" s="158">
        <v>59.85</v>
      </c>
      <c r="E5" s="158">
        <v>61.25</v>
      </c>
      <c r="F5" s="157">
        <v>7123</v>
      </c>
      <c r="G5" s="158">
        <v>462180.52</v>
      </c>
      <c r="H5" s="158">
        <v>64.89</v>
      </c>
      <c r="I5" s="158">
        <v>67.989999999999995</v>
      </c>
      <c r="J5" s="157">
        <v>1135</v>
      </c>
      <c r="K5" s="158">
        <v>67492.55</v>
      </c>
      <c r="L5" s="158">
        <v>59.46</v>
      </c>
      <c r="M5" s="158">
        <v>61.01</v>
      </c>
      <c r="N5" s="157">
        <v>2765</v>
      </c>
      <c r="O5" s="158">
        <v>212630.75</v>
      </c>
      <c r="P5" s="159">
        <v>76.900000000000006</v>
      </c>
      <c r="Q5" s="160">
        <v>78.290000000000006</v>
      </c>
    </row>
    <row r="6" spans="1:19" x14ac:dyDescent="0.25">
      <c r="A6" s="149" t="s">
        <v>459</v>
      </c>
      <c r="B6" s="102">
        <v>21557</v>
      </c>
      <c r="C6" s="103">
        <v>3083182.51</v>
      </c>
      <c r="D6" s="103">
        <v>143.02000000000001</v>
      </c>
      <c r="E6" s="103">
        <v>139.25</v>
      </c>
      <c r="F6" s="102">
        <v>11308</v>
      </c>
      <c r="G6" s="103">
        <v>1764776.78</v>
      </c>
      <c r="H6" s="103">
        <v>156.06</v>
      </c>
      <c r="I6" s="103">
        <v>153.07</v>
      </c>
      <c r="J6" s="102">
        <v>967</v>
      </c>
      <c r="K6" s="103">
        <v>140949.35</v>
      </c>
      <c r="L6" s="103">
        <v>145.76</v>
      </c>
      <c r="M6" s="103">
        <v>142.91</v>
      </c>
      <c r="N6" s="102">
        <v>4775</v>
      </c>
      <c r="O6" s="103">
        <v>708221.91</v>
      </c>
      <c r="P6" s="101">
        <v>148.32</v>
      </c>
      <c r="Q6" s="150">
        <v>144.93</v>
      </c>
    </row>
    <row r="7" spans="1:19" x14ac:dyDescent="0.25">
      <c r="A7" s="149" t="s">
        <v>460</v>
      </c>
      <c r="B7" s="102">
        <v>12229</v>
      </c>
      <c r="C7" s="103">
        <v>3025899.8</v>
      </c>
      <c r="D7" s="103">
        <v>247.44</v>
      </c>
      <c r="E7" s="103">
        <v>246.87</v>
      </c>
      <c r="F7" s="102">
        <v>12008</v>
      </c>
      <c r="G7" s="103">
        <v>2835534.68</v>
      </c>
      <c r="H7" s="103">
        <v>236.14</v>
      </c>
      <c r="I7" s="103">
        <v>228.52</v>
      </c>
      <c r="J7" s="102">
        <v>2446</v>
      </c>
      <c r="K7" s="103">
        <v>646381.62</v>
      </c>
      <c r="L7" s="103">
        <v>264.26</v>
      </c>
      <c r="M7" s="103">
        <v>269.25</v>
      </c>
      <c r="N7" s="102">
        <v>1942</v>
      </c>
      <c r="O7" s="103">
        <v>484982.59</v>
      </c>
      <c r="P7" s="101">
        <v>249.73</v>
      </c>
      <c r="Q7" s="150">
        <v>243.82</v>
      </c>
    </row>
    <row r="8" spans="1:19" x14ac:dyDescent="0.25">
      <c r="A8" s="149" t="s">
        <v>461</v>
      </c>
      <c r="B8" s="102">
        <v>63603</v>
      </c>
      <c r="C8" s="103">
        <v>23938991.760000002</v>
      </c>
      <c r="D8" s="103">
        <v>376.38</v>
      </c>
      <c r="E8" s="103">
        <v>387.9</v>
      </c>
      <c r="F8" s="102">
        <v>27614</v>
      </c>
      <c r="G8" s="103">
        <v>10375547.6</v>
      </c>
      <c r="H8" s="103">
        <v>375.74</v>
      </c>
      <c r="I8" s="103">
        <v>387.9</v>
      </c>
      <c r="J8" s="102">
        <v>30347</v>
      </c>
      <c r="K8" s="103">
        <v>11449271.92</v>
      </c>
      <c r="L8" s="103">
        <v>377.28</v>
      </c>
      <c r="M8" s="103">
        <v>387.9</v>
      </c>
      <c r="N8" s="102">
        <v>9369</v>
      </c>
      <c r="O8" s="103">
        <v>3596281.44</v>
      </c>
      <c r="P8" s="101">
        <v>383.85</v>
      </c>
      <c r="Q8" s="150">
        <v>387.9</v>
      </c>
    </row>
    <row r="9" spans="1:19" x14ac:dyDescent="0.25">
      <c r="A9" s="149" t="s">
        <v>462</v>
      </c>
      <c r="B9" s="102">
        <v>127771</v>
      </c>
      <c r="C9" s="103">
        <v>58407181.719999999</v>
      </c>
      <c r="D9" s="103">
        <v>457.12</v>
      </c>
      <c r="E9" s="103">
        <v>461.25</v>
      </c>
      <c r="F9" s="102">
        <v>69456</v>
      </c>
      <c r="G9" s="103">
        <v>30667872.600000001</v>
      </c>
      <c r="H9" s="103">
        <v>441.54</v>
      </c>
      <c r="I9" s="103">
        <v>435.14</v>
      </c>
      <c r="J9" s="102">
        <v>31311</v>
      </c>
      <c r="K9" s="103">
        <v>14241990.92</v>
      </c>
      <c r="L9" s="103">
        <v>454.86</v>
      </c>
      <c r="M9" s="103">
        <v>459.51</v>
      </c>
      <c r="N9" s="102">
        <v>0</v>
      </c>
      <c r="O9" s="103">
        <v>0</v>
      </c>
      <c r="P9" s="101">
        <v>0</v>
      </c>
      <c r="Q9" s="150" t="s">
        <v>438</v>
      </c>
      <c r="S9" s="8"/>
    </row>
    <row r="10" spans="1:19" x14ac:dyDescent="0.25">
      <c r="A10" s="149" t="s">
        <v>463</v>
      </c>
      <c r="B10" s="102">
        <v>180241</v>
      </c>
      <c r="C10" s="103">
        <v>99416956.890000001</v>
      </c>
      <c r="D10" s="103">
        <v>551.58000000000004</v>
      </c>
      <c r="E10" s="103">
        <v>554.79</v>
      </c>
      <c r="F10" s="102">
        <v>60418</v>
      </c>
      <c r="G10" s="103">
        <v>33076860.059999999</v>
      </c>
      <c r="H10" s="103">
        <v>547.47</v>
      </c>
      <c r="I10" s="103">
        <v>542.51</v>
      </c>
      <c r="J10" s="102">
        <v>30017</v>
      </c>
      <c r="K10" s="103">
        <v>16433789.279999999</v>
      </c>
      <c r="L10" s="103">
        <v>547.48</v>
      </c>
      <c r="M10" s="103">
        <v>543.96</v>
      </c>
      <c r="N10" s="102">
        <v>10</v>
      </c>
      <c r="O10" s="103">
        <v>5879</v>
      </c>
      <c r="P10" s="101">
        <v>587.9</v>
      </c>
      <c r="Q10" s="150">
        <v>587.9</v>
      </c>
    </row>
    <row r="11" spans="1:19" x14ac:dyDescent="0.25">
      <c r="A11" s="149" t="s">
        <v>464</v>
      </c>
      <c r="B11" s="102">
        <v>149247</v>
      </c>
      <c r="C11" s="103">
        <v>96670449.469999999</v>
      </c>
      <c r="D11" s="103">
        <v>647.72</v>
      </c>
      <c r="E11" s="103">
        <v>646.77</v>
      </c>
      <c r="F11" s="102">
        <v>34564</v>
      </c>
      <c r="G11" s="103">
        <v>22369849.399999999</v>
      </c>
      <c r="H11" s="103">
        <v>647.20000000000005</v>
      </c>
      <c r="I11" s="103">
        <v>646.03</v>
      </c>
      <c r="J11" s="102">
        <v>20108</v>
      </c>
      <c r="K11" s="103">
        <v>12959236.99</v>
      </c>
      <c r="L11" s="103">
        <v>644.48</v>
      </c>
      <c r="M11" s="103">
        <v>641.34</v>
      </c>
      <c r="N11" s="102">
        <v>1</v>
      </c>
      <c r="O11" s="103">
        <v>671.4</v>
      </c>
      <c r="P11" s="101">
        <v>671.4</v>
      </c>
      <c r="Q11" s="150">
        <v>671.4</v>
      </c>
    </row>
    <row r="12" spans="1:19" x14ac:dyDescent="0.25">
      <c r="A12" s="149" t="s">
        <v>465</v>
      </c>
      <c r="B12" s="102">
        <v>124001</v>
      </c>
      <c r="C12" s="103">
        <v>92811511.519999996</v>
      </c>
      <c r="D12" s="103">
        <v>748.47</v>
      </c>
      <c r="E12" s="103">
        <v>747.53</v>
      </c>
      <c r="F12" s="102">
        <v>30209</v>
      </c>
      <c r="G12" s="103">
        <v>22605086.98</v>
      </c>
      <c r="H12" s="103">
        <v>748.29</v>
      </c>
      <c r="I12" s="103">
        <v>748.77</v>
      </c>
      <c r="J12" s="102">
        <v>16598</v>
      </c>
      <c r="K12" s="103">
        <v>12591498.07</v>
      </c>
      <c r="L12" s="103">
        <v>758.62</v>
      </c>
      <c r="M12" s="103">
        <v>771.89</v>
      </c>
      <c r="N12" s="102">
        <v>3516</v>
      </c>
      <c r="O12" s="103">
        <v>2753972.13</v>
      </c>
      <c r="P12" s="101">
        <v>783.27</v>
      </c>
      <c r="Q12" s="150">
        <v>783.3</v>
      </c>
    </row>
    <row r="13" spans="1:19" x14ac:dyDescent="0.25">
      <c r="A13" s="149" t="s">
        <v>466</v>
      </c>
      <c r="B13" s="102">
        <v>107743</v>
      </c>
      <c r="C13" s="103">
        <v>91532804.689999998</v>
      </c>
      <c r="D13" s="103">
        <v>849.55</v>
      </c>
      <c r="E13" s="103">
        <v>849.1</v>
      </c>
      <c r="F13" s="102">
        <v>26319</v>
      </c>
      <c r="G13" s="103">
        <v>22315357.420000002</v>
      </c>
      <c r="H13" s="103">
        <v>847.88</v>
      </c>
      <c r="I13" s="103">
        <v>845.22</v>
      </c>
      <c r="J13" s="102">
        <v>9685</v>
      </c>
      <c r="K13" s="103">
        <v>8205239.9699999997</v>
      </c>
      <c r="L13" s="103">
        <v>847.21</v>
      </c>
      <c r="M13" s="103">
        <v>842.95</v>
      </c>
      <c r="N13" s="102">
        <v>90</v>
      </c>
      <c r="O13" s="103">
        <v>74183.759999999995</v>
      </c>
      <c r="P13" s="101">
        <v>824.26</v>
      </c>
      <c r="Q13" s="150">
        <v>822.5</v>
      </c>
    </row>
    <row r="14" spans="1:19" x14ac:dyDescent="0.25">
      <c r="A14" s="149" t="s">
        <v>467</v>
      </c>
      <c r="B14" s="102">
        <v>109303</v>
      </c>
      <c r="C14" s="103">
        <v>104072091.56</v>
      </c>
      <c r="D14" s="103">
        <v>952.14</v>
      </c>
      <c r="E14" s="103">
        <v>953.42</v>
      </c>
      <c r="F14" s="102">
        <v>26729</v>
      </c>
      <c r="G14" s="103">
        <v>25404169.57</v>
      </c>
      <c r="H14" s="103">
        <v>950.43</v>
      </c>
      <c r="I14" s="103">
        <v>950.73</v>
      </c>
      <c r="J14" s="102">
        <v>8786</v>
      </c>
      <c r="K14" s="103">
        <v>8363785.75</v>
      </c>
      <c r="L14" s="103">
        <v>951.94</v>
      </c>
      <c r="M14" s="103">
        <v>951.75</v>
      </c>
      <c r="N14" s="102">
        <v>0</v>
      </c>
      <c r="O14" s="103">
        <v>0</v>
      </c>
      <c r="P14" s="101">
        <v>0</v>
      </c>
      <c r="Q14" s="150" t="s">
        <v>438</v>
      </c>
    </row>
    <row r="15" spans="1:19" x14ac:dyDescent="0.25">
      <c r="A15" s="149" t="s">
        <v>445</v>
      </c>
      <c r="B15" s="102">
        <v>525134</v>
      </c>
      <c r="C15" s="103">
        <v>659689269.21000004</v>
      </c>
      <c r="D15" s="103">
        <v>1256.23</v>
      </c>
      <c r="E15" s="103">
        <v>1261.55</v>
      </c>
      <c r="F15" s="102">
        <v>63402</v>
      </c>
      <c r="G15" s="103">
        <v>75770744.459999993</v>
      </c>
      <c r="H15" s="103">
        <v>1195.08</v>
      </c>
      <c r="I15" s="103">
        <v>1176.1300000000001</v>
      </c>
      <c r="J15" s="102">
        <v>25294</v>
      </c>
      <c r="K15" s="103">
        <v>30150408.5</v>
      </c>
      <c r="L15" s="103">
        <v>1192</v>
      </c>
      <c r="M15" s="103">
        <v>1171.2</v>
      </c>
      <c r="N15" s="102">
        <v>2</v>
      </c>
      <c r="O15" s="103">
        <v>2660.08</v>
      </c>
      <c r="P15" s="101">
        <v>1330.04</v>
      </c>
      <c r="Q15" s="150">
        <v>1330.04</v>
      </c>
    </row>
    <row r="16" spans="1:19" x14ac:dyDescent="0.25">
      <c r="A16" s="149" t="s">
        <v>446</v>
      </c>
      <c r="B16" s="102">
        <v>296976</v>
      </c>
      <c r="C16" s="103">
        <v>504386520.60000002</v>
      </c>
      <c r="D16" s="103">
        <v>1698.41</v>
      </c>
      <c r="E16" s="103">
        <v>1674.39</v>
      </c>
      <c r="F16" s="102">
        <v>11923</v>
      </c>
      <c r="G16" s="103">
        <v>19832730.559999999</v>
      </c>
      <c r="H16" s="103">
        <v>1663.4</v>
      </c>
      <c r="I16" s="103">
        <v>1626.94</v>
      </c>
      <c r="J16" s="102">
        <v>4162</v>
      </c>
      <c r="K16" s="103">
        <v>7023694.7400000002</v>
      </c>
      <c r="L16" s="103">
        <v>1687.58</v>
      </c>
      <c r="M16" s="103">
        <v>1661.03</v>
      </c>
      <c r="N16" s="102">
        <v>0</v>
      </c>
      <c r="O16" s="103">
        <v>0</v>
      </c>
      <c r="P16" s="101">
        <v>0</v>
      </c>
      <c r="Q16" s="150" t="s">
        <v>438</v>
      </c>
      <c r="S16" s="8"/>
    </row>
    <row r="17" spans="1:17" x14ac:dyDescent="0.25">
      <c r="A17" s="149" t="s">
        <v>447</v>
      </c>
      <c r="B17" s="102">
        <v>85610</v>
      </c>
      <c r="C17" s="103">
        <v>188547100.72999999</v>
      </c>
      <c r="D17" s="103">
        <v>2202.4</v>
      </c>
      <c r="E17" s="103">
        <v>2179.17</v>
      </c>
      <c r="F17" s="102">
        <v>2001</v>
      </c>
      <c r="G17" s="103">
        <v>4387287.25</v>
      </c>
      <c r="H17" s="103">
        <v>2192.5500000000002</v>
      </c>
      <c r="I17" s="103">
        <v>2170.2399999999998</v>
      </c>
      <c r="J17" s="102">
        <v>872</v>
      </c>
      <c r="K17" s="103">
        <v>1906693</v>
      </c>
      <c r="L17" s="103">
        <v>2186.5700000000002</v>
      </c>
      <c r="M17" s="103">
        <v>2159.9299999999998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494</v>
      </c>
      <c r="B18" s="102">
        <v>33780</v>
      </c>
      <c r="C18" s="103">
        <v>91519192.049999997</v>
      </c>
      <c r="D18" s="103">
        <v>2709.27</v>
      </c>
      <c r="E18" s="103">
        <v>2690.25</v>
      </c>
      <c r="F18" s="102">
        <v>527</v>
      </c>
      <c r="G18" s="103">
        <v>1419054.09</v>
      </c>
      <c r="H18" s="103">
        <v>2692.7</v>
      </c>
      <c r="I18" s="103">
        <v>2668.99</v>
      </c>
      <c r="J18" s="102">
        <v>241</v>
      </c>
      <c r="K18" s="103">
        <v>653786.4</v>
      </c>
      <c r="L18" s="103">
        <v>2712.81</v>
      </c>
      <c r="M18" s="103">
        <v>2719.84</v>
      </c>
      <c r="N18" s="102">
        <v>0</v>
      </c>
      <c r="O18" s="103">
        <v>0</v>
      </c>
      <c r="P18" s="101">
        <v>0</v>
      </c>
      <c r="Q18" s="150" t="s">
        <v>438</v>
      </c>
    </row>
    <row r="19" spans="1:17" x14ac:dyDescent="0.25">
      <c r="A19" s="149" t="s">
        <v>495</v>
      </c>
      <c r="B19" s="102">
        <v>12328</v>
      </c>
      <c r="C19" s="103">
        <v>39572515.009999998</v>
      </c>
      <c r="D19" s="103">
        <v>3209.97</v>
      </c>
      <c r="E19" s="103">
        <v>3191.72</v>
      </c>
      <c r="F19" s="102">
        <v>178</v>
      </c>
      <c r="G19" s="103">
        <v>574968.37</v>
      </c>
      <c r="H19" s="103">
        <v>3230.16</v>
      </c>
      <c r="I19" s="103">
        <v>3208.83</v>
      </c>
      <c r="J19" s="102">
        <v>56</v>
      </c>
      <c r="K19" s="103">
        <v>178611.35</v>
      </c>
      <c r="L19" s="103">
        <v>3189.49</v>
      </c>
      <c r="M19" s="103">
        <v>3177.01</v>
      </c>
      <c r="N19" s="102">
        <v>0</v>
      </c>
      <c r="O19" s="103">
        <v>0</v>
      </c>
      <c r="P19" s="101">
        <v>0</v>
      </c>
      <c r="Q19" s="150" t="s">
        <v>438</v>
      </c>
    </row>
    <row r="20" spans="1:17" x14ac:dyDescent="0.25">
      <c r="A20" s="149" t="s">
        <v>496</v>
      </c>
      <c r="B20" s="102">
        <v>4843</v>
      </c>
      <c r="C20" s="103">
        <v>17984923.879999999</v>
      </c>
      <c r="D20" s="103">
        <v>3713.59</v>
      </c>
      <c r="E20" s="103">
        <v>3697.22</v>
      </c>
      <c r="F20" s="102">
        <v>87</v>
      </c>
      <c r="G20" s="103">
        <v>321445.33</v>
      </c>
      <c r="H20" s="103">
        <v>3694.77</v>
      </c>
      <c r="I20" s="103">
        <v>3650.72</v>
      </c>
      <c r="J20" s="102">
        <v>13</v>
      </c>
      <c r="K20" s="103">
        <v>47884.46</v>
      </c>
      <c r="L20" s="103">
        <v>3683.42</v>
      </c>
      <c r="M20" s="103">
        <v>3668.85</v>
      </c>
      <c r="N20" s="102">
        <v>0</v>
      </c>
      <c r="O20" s="103">
        <v>0</v>
      </c>
      <c r="P20" s="101">
        <v>0</v>
      </c>
      <c r="Q20" s="150" t="s">
        <v>438</v>
      </c>
    </row>
    <row r="21" spans="1:17" ht="15.75" thickBot="1" x14ac:dyDescent="0.3">
      <c r="A21" s="151" t="s">
        <v>497</v>
      </c>
      <c r="B21" s="152">
        <v>4303</v>
      </c>
      <c r="C21" s="153">
        <v>19714155.710000001</v>
      </c>
      <c r="D21" s="153">
        <v>4581.49</v>
      </c>
      <c r="E21" s="153">
        <v>4480.55</v>
      </c>
      <c r="F21" s="152">
        <v>32</v>
      </c>
      <c r="G21" s="153">
        <v>143192.57</v>
      </c>
      <c r="H21" s="153">
        <v>4474.7700000000004</v>
      </c>
      <c r="I21" s="153">
        <v>4267.2299999999996</v>
      </c>
      <c r="J21" s="152">
        <v>8</v>
      </c>
      <c r="K21" s="153">
        <v>38327.19</v>
      </c>
      <c r="L21" s="153">
        <v>4790.8999999999996</v>
      </c>
      <c r="M21" s="153">
        <v>4784.25</v>
      </c>
      <c r="N21" s="152">
        <v>0</v>
      </c>
      <c r="O21" s="153">
        <v>0</v>
      </c>
      <c r="P21" s="154">
        <v>0</v>
      </c>
      <c r="Q21" s="155" t="s">
        <v>438</v>
      </c>
    </row>
    <row r="22" spans="1:17" ht="16.5" thickBot="1" x14ac:dyDescent="0.3">
      <c r="A22" s="145" t="s">
        <v>535</v>
      </c>
      <c r="B22" s="146">
        <v>1884983</v>
      </c>
      <c r="C22" s="147">
        <v>2095947549.47</v>
      </c>
      <c r="D22" s="147">
        <v>1111.92</v>
      </c>
      <c r="E22" s="147">
        <v>1018.82</v>
      </c>
      <c r="F22" s="146">
        <v>383898</v>
      </c>
      <c r="G22" s="147">
        <v>274326658.24000001</v>
      </c>
      <c r="H22" s="147">
        <v>714.58</v>
      </c>
      <c r="I22" s="147">
        <v>610.1</v>
      </c>
      <c r="J22" s="146">
        <v>182046</v>
      </c>
      <c r="K22" s="147">
        <v>125099042.06</v>
      </c>
      <c r="L22" s="147">
        <v>687.18</v>
      </c>
      <c r="M22" s="147">
        <v>582.75</v>
      </c>
      <c r="N22" s="146">
        <v>22470</v>
      </c>
      <c r="O22" s="147">
        <v>7839483.0599999996</v>
      </c>
      <c r="P22" s="148">
        <v>348.89</v>
      </c>
      <c r="Q22" s="268">
        <v>387.9</v>
      </c>
    </row>
    <row r="23" spans="1:17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ht="15.75" x14ac:dyDescent="0.25">
      <c r="A24" s="423" t="s">
        <v>702</v>
      </c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</row>
    <row r="25" spans="1:17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7" x14ac:dyDescent="0.25">
      <c r="A26" s="435" t="s">
        <v>18</v>
      </c>
      <c r="B26" s="431" t="s">
        <v>5</v>
      </c>
      <c r="C26" s="432"/>
      <c r="D26" s="432"/>
      <c r="E26" s="434"/>
      <c r="F26" s="431" t="s">
        <v>6</v>
      </c>
      <c r="G26" s="432"/>
      <c r="H26" s="432"/>
      <c r="I26" s="434"/>
      <c r="J26" s="431" t="s">
        <v>19</v>
      </c>
      <c r="K26" s="432"/>
      <c r="L26" s="432"/>
      <c r="M26" s="434"/>
      <c r="N26" s="431" t="s">
        <v>20</v>
      </c>
      <c r="O26" s="432"/>
      <c r="P26" s="432"/>
      <c r="Q26" s="433"/>
    </row>
    <row r="27" spans="1:17" ht="15.75" thickBot="1" x14ac:dyDescent="0.3">
      <c r="A27" s="436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7" x14ac:dyDescent="0.25">
      <c r="A28" s="156" t="s">
        <v>458</v>
      </c>
      <c r="B28" s="157">
        <v>14909</v>
      </c>
      <c r="C28" s="158">
        <v>863089.36</v>
      </c>
      <c r="D28" s="158">
        <v>57.89</v>
      </c>
      <c r="E28" s="158">
        <v>58.19</v>
      </c>
      <c r="F28" s="157">
        <v>1109</v>
      </c>
      <c r="G28" s="158">
        <v>72905.81</v>
      </c>
      <c r="H28" s="158">
        <v>65.739999999999995</v>
      </c>
      <c r="I28" s="158">
        <v>70.63</v>
      </c>
      <c r="J28" s="157">
        <v>752</v>
      </c>
      <c r="K28" s="158">
        <v>44460.65</v>
      </c>
      <c r="L28" s="158">
        <v>59.12</v>
      </c>
      <c r="M28" s="158">
        <v>60.63</v>
      </c>
      <c r="N28" s="157">
        <v>1290</v>
      </c>
      <c r="O28" s="158">
        <v>96657.88</v>
      </c>
      <c r="P28" s="159">
        <v>74.930000000000007</v>
      </c>
      <c r="Q28" s="160">
        <v>74.900000000000006</v>
      </c>
    </row>
    <row r="29" spans="1:17" x14ac:dyDescent="0.25">
      <c r="A29" s="149" t="s">
        <v>459</v>
      </c>
      <c r="B29" s="102">
        <v>9649</v>
      </c>
      <c r="C29" s="103">
        <v>1375900.2</v>
      </c>
      <c r="D29" s="103">
        <v>142.6</v>
      </c>
      <c r="E29" s="103">
        <v>138.99</v>
      </c>
      <c r="F29" s="102">
        <v>3604</v>
      </c>
      <c r="G29" s="103">
        <v>586543.09</v>
      </c>
      <c r="H29" s="103">
        <v>162.75</v>
      </c>
      <c r="I29" s="103">
        <v>165.5</v>
      </c>
      <c r="J29" s="102">
        <v>610</v>
      </c>
      <c r="K29" s="103">
        <v>88623.43</v>
      </c>
      <c r="L29" s="103">
        <v>145.28</v>
      </c>
      <c r="M29" s="103">
        <v>141.69</v>
      </c>
      <c r="N29" s="102">
        <v>1533</v>
      </c>
      <c r="O29" s="103">
        <v>235009.27</v>
      </c>
      <c r="P29" s="101">
        <v>153.30000000000001</v>
      </c>
      <c r="Q29" s="150">
        <v>153.19</v>
      </c>
    </row>
    <row r="30" spans="1:17" x14ac:dyDescent="0.25">
      <c r="A30" s="149" t="s">
        <v>460</v>
      </c>
      <c r="B30" s="102">
        <v>5008</v>
      </c>
      <c r="C30" s="103">
        <v>1239131.79</v>
      </c>
      <c r="D30" s="103">
        <v>247.43</v>
      </c>
      <c r="E30" s="103">
        <v>246.76</v>
      </c>
      <c r="F30" s="102">
        <v>4249</v>
      </c>
      <c r="G30" s="103">
        <v>973757.33</v>
      </c>
      <c r="H30" s="103">
        <v>229.17</v>
      </c>
      <c r="I30" s="103">
        <v>217.58</v>
      </c>
      <c r="J30" s="102">
        <v>1104</v>
      </c>
      <c r="K30" s="103">
        <v>290412.55</v>
      </c>
      <c r="L30" s="103">
        <v>263.05</v>
      </c>
      <c r="M30" s="103">
        <v>269.33999999999997</v>
      </c>
      <c r="N30" s="102">
        <v>627</v>
      </c>
      <c r="O30" s="103">
        <v>157619.65</v>
      </c>
      <c r="P30" s="101">
        <v>251.39</v>
      </c>
      <c r="Q30" s="150">
        <v>247.9</v>
      </c>
    </row>
    <row r="31" spans="1:17" x14ac:dyDescent="0.25">
      <c r="A31" s="149" t="s">
        <v>461</v>
      </c>
      <c r="B31" s="102">
        <v>17390</v>
      </c>
      <c r="C31" s="103">
        <v>6505483.29</v>
      </c>
      <c r="D31" s="103">
        <v>374.09</v>
      </c>
      <c r="E31" s="103">
        <v>387.9</v>
      </c>
      <c r="F31" s="102">
        <v>3890</v>
      </c>
      <c r="G31" s="103">
        <v>1467457.47</v>
      </c>
      <c r="H31" s="103">
        <v>377.24</v>
      </c>
      <c r="I31" s="103">
        <v>387.9</v>
      </c>
      <c r="J31" s="102">
        <v>14079</v>
      </c>
      <c r="K31" s="103">
        <v>5317774.2699999996</v>
      </c>
      <c r="L31" s="103">
        <v>377.71</v>
      </c>
      <c r="M31" s="103">
        <v>387.9</v>
      </c>
      <c r="N31" s="102">
        <v>4138</v>
      </c>
      <c r="O31" s="103">
        <v>1592112.8</v>
      </c>
      <c r="P31" s="101">
        <v>384.75</v>
      </c>
      <c r="Q31" s="150">
        <v>387.9</v>
      </c>
    </row>
    <row r="32" spans="1:17" x14ac:dyDescent="0.25">
      <c r="A32" s="149" t="s">
        <v>462</v>
      </c>
      <c r="B32" s="102">
        <v>40218</v>
      </c>
      <c r="C32" s="103">
        <v>18331346.079999998</v>
      </c>
      <c r="D32" s="103">
        <v>455.8</v>
      </c>
      <c r="E32" s="103">
        <v>461.25</v>
      </c>
      <c r="F32" s="102">
        <v>8445</v>
      </c>
      <c r="G32" s="103">
        <v>3668709.45</v>
      </c>
      <c r="H32" s="103">
        <v>434.42</v>
      </c>
      <c r="I32" s="103">
        <v>424.84</v>
      </c>
      <c r="J32" s="102">
        <v>16101</v>
      </c>
      <c r="K32" s="103">
        <v>7326218.4199999999</v>
      </c>
      <c r="L32" s="103">
        <v>455.02</v>
      </c>
      <c r="M32" s="103">
        <v>460.4</v>
      </c>
      <c r="N32" s="102">
        <v>0</v>
      </c>
      <c r="O32" s="103">
        <v>0</v>
      </c>
      <c r="P32" s="101">
        <v>0</v>
      </c>
      <c r="Q32" s="150" t="s">
        <v>438</v>
      </c>
    </row>
    <row r="33" spans="1:17" x14ac:dyDescent="0.25">
      <c r="A33" s="149" t="s">
        <v>463</v>
      </c>
      <c r="B33" s="102">
        <v>60038</v>
      </c>
      <c r="C33" s="103">
        <v>33166731.940000001</v>
      </c>
      <c r="D33" s="103">
        <v>552.42999999999995</v>
      </c>
      <c r="E33" s="103">
        <v>555</v>
      </c>
      <c r="F33" s="102">
        <v>2810</v>
      </c>
      <c r="G33" s="103">
        <v>1524600.06</v>
      </c>
      <c r="H33" s="103">
        <v>542.55999999999995</v>
      </c>
      <c r="I33" s="103">
        <v>533.96</v>
      </c>
      <c r="J33" s="102">
        <v>16462</v>
      </c>
      <c r="K33" s="103">
        <v>9027902.3699999992</v>
      </c>
      <c r="L33" s="103">
        <v>548.41</v>
      </c>
      <c r="M33" s="103">
        <v>546.04</v>
      </c>
      <c r="N33" s="102">
        <v>10</v>
      </c>
      <c r="O33" s="103">
        <v>5879</v>
      </c>
      <c r="P33" s="101">
        <v>587.9</v>
      </c>
      <c r="Q33" s="150">
        <v>587.9</v>
      </c>
    </row>
    <row r="34" spans="1:17" x14ac:dyDescent="0.25">
      <c r="A34" s="149" t="s">
        <v>464</v>
      </c>
      <c r="B34" s="102">
        <v>60309</v>
      </c>
      <c r="C34" s="103">
        <v>39149399.859999999</v>
      </c>
      <c r="D34" s="103">
        <v>649.15</v>
      </c>
      <c r="E34" s="103">
        <v>648.91999999999996</v>
      </c>
      <c r="F34" s="102">
        <v>1393</v>
      </c>
      <c r="G34" s="103">
        <v>900287.42</v>
      </c>
      <c r="H34" s="103">
        <v>646.29</v>
      </c>
      <c r="I34" s="103">
        <v>643.02</v>
      </c>
      <c r="J34" s="102">
        <v>14014</v>
      </c>
      <c r="K34" s="103">
        <v>9055117.7400000002</v>
      </c>
      <c r="L34" s="103">
        <v>646.15</v>
      </c>
      <c r="M34" s="103">
        <v>643.78</v>
      </c>
      <c r="N34" s="102">
        <v>1</v>
      </c>
      <c r="O34" s="103">
        <v>671.4</v>
      </c>
      <c r="P34" s="101">
        <v>671.4</v>
      </c>
      <c r="Q34" s="150">
        <v>671.4</v>
      </c>
    </row>
    <row r="35" spans="1:17" x14ac:dyDescent="0.25">
      <c r="A35" s="149" t="s">
        <v>465</v>
      </c>
      <c r="B35" s="102">
        <v>62418</v>
      </c>
      <c r="C35" s="103">
        <v>46811663.109999999</v>
      </c>
      <c r="D35" s="103">
        <v>749.97</v>
      </c>
      <c r="E35" s="103">
        <v>749.71</v>
      </c>
      <c r="F35" s="102">
        <v>1054</v>
      </c>
      <c r="G35" s="103">
        <v>789560.54</v>
      </c>
      <c r="H35" s="103">
        <v>749.11</v>
      </c>
      <c r="I35" s="103">
        <v>747.74</v>
      </c>
      <c r="J35" s="102">
        <v>11163</v>
      </c>
      <c r="K35" s="103">
        <v>8440890.1300000008</v>
      </c>
      <c r="L35" s="103">
        <v>756.15</v>
      </c>
      <c r="M35" s="103">
        <v>762.98</v>
      </c>
      <c r="N35" s="102">
        <v>1633</v>
      </c>
      <c r="O35" s="103">
        <v>1279119.3</v>
      </c>
      <c r="P35" s="101">
        <v>783.29</v>
      </c>
      <c r="Q35" s="150">
        <v>783.3</v>
      </c>
    </row>
    <row r="36" spans="1:17" x14ac:dyDescent="0.25">
      <c r="A36" s="149" t="s">
        <v>466</v>
      </c>
      <c r="B36" s="102">
        <v>58135</v>
      </c>
      <c r="C36" s="103">
        <v>49390266.25</v>
      </c>
      <c r="D36" s="103">
        <v>849.58</v>
      </c>
      <c r="E36" s="103">
        <v>849.22</v>
      </c>
      <c r="F36" s="102">
        <v>984</v>
      </c>
      <c r="G36" s="103">
        <v>835710.39</v>
      </c>
      <c r="H36" s="103">
        <v>849.3</v>
      </c>
      <c r="I36" s="103">
        <v>849.13</v>
      </c>
      <c r="J36" s="102">
        <v>7614</v>
      </c>
      <c r="K36" s="103">
        <v>6454793.2599999998</v>
      </c>
      <c r="L36" s="103">
        <v>847.75</v>
      </c>
      <c r="M36" s="103">
        <v>843.64</v>
      </c>
      <c r="N36" s="102">
        <v>53</v>
      </c>
      <c r="O36" s="103">
        <v>43751.26</v>
      </c>
      <c r="P36" s="101">
        <v>825.5</v>
      </c>
      <c r="Q36" s="150">
        <v>822.5</v>
      </c>
    </row>
    <row r="37" spans="1:17" x14ac:dyDescent="0.25">
      <c r="A37" s="149" t="s">
        <v>467</v>
      </c>
      <c r="B37" s="102">
        <v>58765</v>
      </c>
      <c r="C37" s="103">
        <v>55951520.369999997</v>
      </c>
      <c r="D37" s="103">
        <v>952.12</v>
      </c>
      <c r="E37" s="103">
        <v>953.38</v>
      </c>
      <c r="F37" s="102">
        <v>850</v>
      </c>
      <c r="G37" s="103">
        <v>806674.3</v>
      </c>
      <c r="H37" s="103">
        <v>949.03</v>
      </c>
      <c r="I37" s="103">
        <v>948.63</v>
      </c>
      <c r="J37" s="102">
        <v>7287</v>
      </c>
      <c r="K37" s="103">
        <v>6940099.46</v>
      </c>
      <c r="L37" s="103">
        <v>952.39</v>
      </c>
      <c r="M37" s="103">
        <v>952.04</v>
      </c>
      <c r="N37" s="102">
        <v>0</v>
      </c>
      <c r="O37" s="103">
        <v>0</v>
      </c>
      <c r="P37" s="101">
        <v>0</v>
      </c>
      <c r="Q37" s="150" t="s">
        <v>438</v>
      </c>
    </row>
    <row r="38" spans="1:17" x14ac:dyDescent="0.25">
      <c r="A38" s="149" t="s">
        <v>445</v>
      </c>
      <c r="B38" s="102">
        <v>310892</v>
      </c>
      <c r="C38" s="103">
        <v>393856921.72000003</v>
      </c>
      <c r="D38" s="103">
        <v>1266.8599999999999</v>
      </c>
      <c r="E38" s="103">
        <v>1277.93</v>
      </c>
      <c r="F38" s="102">
        <v>2618</v>
      </c>
      <c r="G38" s="103">
        <v>3145070.23</v>
      </c>
      <c r="H38" s="103">
        <v>1201.33</v>
      </c>
      <c r="I38" s="103">
        <v>1193.6099999999999</v>
      </c>
      <c r="J38" s="102">
        <v>17695</v>
      </c>
      <c r="K38" s="103">
        <v>21161480.390000001</v>
      </c>
      <c r="L38" s="103">
        <v>1195.9000000000001</v>
      </c>
      <c r="M38" s="103">
        <v>1171.2</v>
      </c>
      <c r="N38" s="102">
        <v>2</v>
      </c>
      <c r="O38" s="103">
        <v>2660.08</v>
      </c>
      <c r="P38" s="101">
        <v>1330.04</v>
      </c>
      <c r="Q38" s="150">
        <v>1330.04</v>
      </c>
    </row>
    <row r="39" spans="1:17" x14ac:dyDescent="0.25">
      <c r="A39" s="149" t="s">
        <v>446</v>
      </c>
      <c r="B39" s="102">
        <v>203936</v>
      </c>
      <c r="C39" s="103">
        <v>347716924.51999998</v>
      </c>
      <c r="D39" s="103">
        <v>1705.03</v>
      </c>
      <c r="E39" s="103">
        <v>1685.47</v>
      </c>
      <c r="F39" s="102">
        <v>596</v>
      </c>
      <c r="G39" s="103">
        <v>1006527.92</v>
      </c>
      <c r="H39" s="103">
        <v>1688.81</v>
      </c>
      <c r="I39" s="103">
        <v>1665.49</v>
      </c>
      <c r="J39" s="102">
        <v>3482</v>
      </c>
      <c r="K39" s="103">
        <v>5886215.9299999997</v>
      </c>
      <c r="L39" s="103">
        <v>1690.47</v>
      </c>
      <c r="M39" s="103">
        <v>1667</v>
      </c>
      <c r="N39" s="102">
        <v>0</v>
      </c>
      <c r="O39" s="103">
        <v>0</v>
      </c>
      <c r="P39" s="101">
        <v>0</v>
      </c>
      <c r="Q39" s="150" t="s">
        <v>438</v>
      </c>
    </row>
    <row r="40" spans="1:17" x14ac:dyDescent="0.25">
      <c r="A40" s="149" t="s">
        <v>447</v>
      </c>
      <c r="B40" s="102">
        <v>61050</v>
      </c>
      <c r="C40" s="103">
        <v>134289154.53999999</v>
      </c>
      <c r="D40" s="103">
        <v>2199.66</v>
      </c>
      <c r="E40" s="103">
        <v>2175.0500000000002</v>
      </c>
      <c r="F40" s="102">
        <v>140</v>
      </c>
      <c r="G40" s="103">
        <v>307417.40999999997</v>
      </c>
      <c r="H40" s="103">
        <v>2195.84</v>
      </c>
      <c r="I40" s="103">
        <v>2183.75</v>
      </c>
      <c r="J40" s="102">
        <v>717</v>
      </c>
      <c r="K40" s="103">
        <v>1573060.48</v>
      </c>
      <c r="L40" s="103">
        <v>2193.9499999999998</v>
      </c>
      <c r="M40" s="103">
        <v>2168.21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494</v>
      </c>
      <c r="B41" s="102">
        <v>23584</v>
      </c>
      <c r="C41" s="103">
        <v>63895995.159999996</v>
      </c>
      <c r="D41" s="103">
        <v>2709.29</v>
      </c>
      <c r="E41" s="103">
        <v>2689.38</v>
      </c>
      <c r="F41" s="102">
        <v>34</v>
      </c>
      <c r="G41" s="103">
        <v>92030.3</v>
      </c>
      <c r="H41" s="103">
        <v>2706.77</v>
      </c>
      <c r="I41" s="103">
        <v>2710.48</v>
      </c>
      <c r="J41" s="102">
        <v>210</v>
      </c>
      <c r="K41" s="103">
        <v>569477.43000000005</v>
      </c>
      <c r="L41" s="103">
        <v>2711.8</v>
      </c>
      <c r="M41" s="103">
        <v>2715.32</v>
      </c>
      <c r="N41" s="102">
        <v>0</v>
      </c>
      <c r="O41" s="103">
        <v>0</v>
      </c>
      <c r="P41" s="101">
        <v>0</v>
      </c>
      <c r="Q41" s="150" t="s">
        <v>438</v>
      </c>
    </row>
    <row r="42" spans="1:17" x14ac:dyDescent="0.25">
      <c r="A42" s="149" t="s">
        <v>495</v>
      </c>
      <c r="B42" s="102">
        <v>8958</v>
      </c>
      <c r="C42" s="103">
        <v>28748450.550000001</v>
      </c>
      <c r="D42" s="103">
        <v>3209.25</v>
      </c>
      <c r="E42" s="103">
        <v>3191.04</v>
      </c>
      <c r="F42" s="102">
        <v>16</v>
      </c>
      <c r="G42" s="103">
        <v>50953.41</v>
      </c>
      <c r="H42" s="103">
        <v>3184.59</v>
      </c>
      <c r="I42" s="103">
        <v>3145.9</v>
      </c>
      <c r="J42" s="102">
        <v>48</v>
      </c>
      <c r="K42" s="103">
        <v>153806.91</v>
      </c>
      <c r="L42" s="103">
        <v>3204.31</v>
      </c>
      <c r="M42" s="103">
        <v>3195.23</v>
      </c>
      <c r="N42" s="102">
        <v>0</v>
      </c>
      <c r="O42" s="103">
        <v>0</v>
      </c>
      <c r="P42" s="101">
        <v>0</v>
      </c>
      <c r="Q42" s="150" t="s">
        <v>438</v>
      </c>
    </row>
    <row r="43" spans="1:17" x14ac:dyDescent="0.25">
      <c r="A43" s="149" t="s">
        <v>496</v>
      </c>
      <c r="B43" s="102">
        <v>3397</v>
      </c>
      <c r="C43" s="103">
        <v>12616603.130000001</v>
      </c>
      <c r="D43" s="103">
        <v>3714.04</v>
      </c>
      <c r="E43" s="103">
        <v>3696.06</v>
      </c>
      <c r="F43" s="102">
        <v>4</v>
      </c>
      <c r="G43" s="103">
        <v>14482.69</v>
      </c>
      <c r="H43" s="103">
        <v>3620.67</v>
      </c>
      <c r="I43" s="103">
        <v>3613.26</v>
      </c>
      <c r="J43" s="102">
        <v>11</v>
      </c>
      <c r="K43" s="103">
        <v>40337.65</v>
      </c>
      <c r="L43" s="103">
        <v>3667.06</v>
      </c>
      <c r="M43" s="103">
        <v>3645.14</v>
      </c>
      <c r="N43" s="102">
        <v>0</v>
      </c>
      <c r="O43" s="103">
        <v>0</v>
      </c>
      <c r="P43" s="101">
        <v>0</v>
      </c>
      <c r="Q43" s="150" t="s">
        <v>438</v>
      </c>
    </row>
    <row r="44" spans="1:17" ht="15.75" thickBot="1" x14ac:dyDescent="0.3">
      <c r="A44" s="151" t="s">
        <v>497</v>
      </c>
      <c r="B44" s="152">
        <v>3141</v>
      </c>
      <c r="C44" s="153">
        <v>14368532.42</v>
      </c>
      <c r="D44" s="153">
        <v>4574.51</v>
      </c>
      <c r="E44" s="153">
        <v>4481.3900000000003</v>
      </c>
      <c r="F44" s="152">
        <v>4</v>
      </c>
      <c r="G44" s="153">
        <v>20563.919999999998</v>
      </c>
      <c r="H44" s="153">
        <v>5140.9799999999996</v>
      </c>
      <c r="I44" s="153">
        <v>4470.0600000000004</v>
      </c>
      <c r="J44" s="152">
        <v>8</v>
      </c>
      <c r="K44" s="153">
        <v>38327.19</v>
      </c>
      <c r="L44" s="153">
        <v>4790.8999999999996</v>
      </c>
      <c r="M44" s="153">
        <v>4784.25</v>
      </c>
      <c r="N44" s="152">
        <v>0</v>
      </c>
      <c r="O44" s="153">
        <v>0</v>
      </c>
      <c r="P44" s="154">
        <v>0</v>
      </c>
      <c r="Q44" s="155" t="s">
        <v>438</v>
      </c>
    </row>
    <row r="45" spans="1:17" ht="16.5" thickBot="1" x14ac:dyDescent="0.3">
      <c r="A45" s="145" t="s">
        <v>535</v>
      </c>
      <c r="B45" s="146">
        <v>1001797</v>
      </c>
      <c r="C45" s="147">
        <v>1248277114.29</v>
      </c>
      <c r="D45" s="147">
        <v>1246.04</v>
      </c>
      <c r="E45" s="147">
        <v>1207.43</v>
      </c>
      <c r="F45" s="146">
        <v>31800</v>
      </c>
      <c r="G45" s="147">
        <v>16263251.74</v>
      </c>
      <c r="H45" s="147">
        <v>511.42</v>
      </c>
      <c r="I45" s="147">
        <v>413.76</v>
      </c>
      <c r="J45" s="146">
        <v>111357</v>
      </c>
      <c r="K45" s="147">
        <v>82408998.260000005</v>
      </c>
      <c r="L45" s="147">
        <v>740.04</v>
      </c>
      <c r="M45" s="147">
        <v>640.75</v>
      </c>
      <c r="N45" s="146">
        <v>9287</v>
      </c>
      <c r="O45" s="147">
        <v>3413480.64</v>
      </c>
      <c r="P45" s="148">
        <v>367.55</v>
      </c>
      <c r="Q45" s="268">
        <v>387.9</v>
      </c>
    </row>
    <row r="46" spans="1:17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17" ht="15.75" x14ac:dyDescent="0.25">
      <c r="A47" s="430" t="s">
        <v>703</v>
      </c>
      <c r="B47" s="430"/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430"/>
      <c r="O47" s="430"/>
      <c r="P47" s="430"/>
      <c r="Q47" s="430"/>
    </row>
    <row r="48" spans="1:17" ht="15.75" thickBot="1" x14ac:dyDescent="0.3"/>
    <row r="49" spans="1:17" x14ac:dyDescent="0.25">
      <c r="A49" s="424" t="s">
        <v>18</v>
      </c>
      <c r="B49" s="426" t="s">
        <v>5</v>
      </c>
      <c r="C49" s="427"/>
      <c r="D49" s="427"/>
      <c r="E49" s="428"/>
      <c r="F49" s="426" t="s">
        <v>6</v>
      </c>
      <c r="G49" s="427"/>
      <c r="H49" s="427"/>
      <c r="I49" s="428"/>
      <c r="J49" s="426" t="s">
        <v>19</v>
      </c>
      <c r="K49" s="427"/>
      <c r="L49" s="427"/>
      <c r="M49" s="428"/>
      <c r="N49" s="426" t="s">
        <v>20</v>
      </c>
      <c r="O49" s="427"/>
      <c r="P49" s="427"/>
      <c r="Q49" s="429"/>
    </row>
    <row r="50" spans="1:17" ht="15.75" thickBot="1" x14ac:dyDescent="0.3">
      <c r="A50" s="425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11405</v>
      </c>
      <c r="C51" s="169">
        <v>711713</v>
      </c>
      <c r="D51" s="169">
        <v>62.4</v>
      </c>
      <c r="E51" s="169">
        <v>64.13</v>
      </c>
      <c r="F51" s="168">
        <v>6014</v>
      </c>
      <c r="G51" s="169">
        <v>389274.71</v>
      </c>
      <c r="H51" s="169">
        <v>64.73</v>
      </c>
      <c r="I51" s="169">
        <v>67.97</v>
      </c>
      <c r="J51" s="168">
        <v>383</v>
      </c>
      <c r="K51" s="169">
        <v>23031.9</v>
      </c>
      <c r="L51" s="169">
        <v>60.14</v>
      </c>
      <c r="M51" s="169">
        <v>62.06</v>
      </c>
      <c r="N51" s="168">
        <v>1475</v>
      </c>
      <c r="O51" s="169">
        <v>115972.87</v>
      </c>
      <c r="P51" s="170">
        <v>78.63</v>
      </c>
      <c r="Q51" s="171">
        <v>79.569999999999993</v>
      </c>
    </row>
    <row r="52" spans="1:17" x14ac:dyDescent="0.25">
      <c r="A52" s="172" t="s">
        <v>459</v>
      </c>
      <c r="B52" s="105">
        <v>11908</v>
      </c>
      <c r="C52" s="106">
        <v>1707282.31</v>
      </c>
      <c r="D52" s="106">
        <v>143.37</v>
      </c>
      <c r="E52" s="106">
        <v>139.63999999999999</v>
      </c>
      <c r="F52" s="105">
        <v>7704</v>
      </c>
      <c r="G52" s="106">
        <v>1178233.69</v>
      </c>
      <c r="H52" s="106">
        <v>152.94</v>
      </c>
      <c r="I52" s="106">
        <v>149.09</v>
      </c>
      <c r="J52" s="105">
        <v>357</v>
      </c>
      <c r="K52" s="106">
        <v>52325.919999999998</v>
      </c>
      <c r="L52" s="106">
        <v>146.57</v>
      </c>
      <c r="M52" s="106">
        <v>145.46</v>
      </c>
      <c r="N52" s="105">
        <v>3242</v>
      </c>
      <c r="O52" s="106">
        <v>473212.64</v>
      </c>
      <c r="P52" s="104">
        <v>145.96</v>
      </c>
      <c r="Q52" s="173">
        <v>142.11000000000001</v>
      </c>
    </row>
    <row r="53" spans="1:17" x14ac:dyDescent="0.25">
      <c r="A53" s="172" t="s">
        <v>460</v>
      </c>
      <c r="B53" s="105">
        <v>7221</v>
      </c>
      <c r="C53" s="106">
        <v>1786768.01</v>
      </c>
      <c r="D53" s="106">
        <v>247.44</v>
      </c>
      <c r="E53" s="106">
        <v>247.11</v>
      </c>
      <c r="F53" s="105">
        <v>7759</v>
      </c>
      <c r="G53" s="106">
        <v>1861777.35</v>
      </c>
      <c r="H53" s="106">
        <v>239.95</v>
      </c>
      <c r="I53" s="106">
        <v>234.62</v>
      </c>
      <c r="J53" s="105">
        <v>1342</v>
      </c>
      <c r="K53" s="106">
        <v>355969.07</v>
      </c>
      <c r="L53" s="106">
        <v>265.25</v>
      </c>
      <c r="M53" s="106">
        <v>269.02</v>
      </c>
      <c r="N53" s="105">
        <v>1315</v>
      </c>
      <c r="O53" s="106">
        <v>327362.94</v>
      </c>
      <c r="P53" s="104">
        <v>248.95</v>
      </c>
      <c r="Q53" s="173">
        <v>243.82</v>
      </c>
    </row>
    <row r="54" spans="1:17" x14ac:dyDescent="0.25">
      <c r="A54" s="172" t="s">
        <v>461</v>
      </c>
      <c r="B54" s="105">
        <v>46213</v>
      </c>
      <c r="C54" s="106">
        <v>17433508.469999999</v>
      </c>
      <c r="D54" s="106">
        <v>377.24</v>
      </c>
      <c r="E54" s="106">
        <v>387.9</v>
      </c>
      <c r="F54" s="105">
        <v>23724</v>
      </c>
      <c r="G54" s="106">
        <v>8908090.1300000008</v>
      </c>
      <c r="H54" s="106">
        <v>375.49</v>
      </c>
      <c r="I54" s="106">
        <v>387.9</v>
      </c>
      <c r="J54" s="105">
        <v>16268</v>
      </c>
      <c r="K54" s="106">
        <v>6131497.6500000004</v>
      </c>
      <c r="L54" s="106">
        <v>376.91</v>
      </c>
      <c r="M54" s="106">
        <v>387.9</v>
      </c>
      <c r="N54" s="105">
        <v>5231</v>
      </c>
      <c r="O54" s="106">
        <v>2004168.64</v>
      </c>
      <c r="P54" s="104">
        <v>383.13</v>
      </c>
      <c r="Q54" s="173">
        <v>387.9</v>
      </c>
    </row>
    <row r="55" spans="1:17" x14ac:dyDescent="0.25">
      <c r="A55" s="172" t="s">
        <v>462</v>
      </c>
      <c r="B55" s="105">
        <v>87553</v>
      </c>
      <c r="C55" s="106">
        <v>40075835.640000001</v>
      </c>
      <c r="D55" s="106">
        <v>457.73</v>
      </c>
      <c r="E55" s="106">
        <v>462.35</v>
      </c>
      <c r="F55" s="105">
        <v>61011</v>
      </c>
      <c r="G55" s="106">
        <v>26999163.149999999</v>
      </c>
      <c r="H55" s="106">
        <v>442.53</v>
      </c>
      <c r="I55" s="106">
        <v>435.14</v>
      </c>
      <c r="J55" s="105">
        <v>15210</v>
      </c>
      <c r="K55" s="106">
        <v>6915772.5</v>
      </c>
      <c r="L55" s="106">
        <v>454.69</v>
      </c>
      <c r="M55" s="106">
        <v>458.11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120203</v>
      </c>
      <c r="C56" s="106">
        <v>66250224.950000003</v>
      </c>
      <c r="D56" s="106">
        <v>551.15</v>
      </c>
      <c r="E56" s="106">
        <v>554.16</v>
      </c>
      <c r="F56" s="105">
        <v>57608</v>
      </c>
      <c r="G56" s="106">
        <v>31552260</v>
      </c>
      <c r="H56" s="106">
        <v>547.71</v>
      </c>
      <c r="I56" s="106">
        <v>542.85</v>
      </c>
      <c r="J56" s="105">
        <v>13555</v>
      </c>
      <c r="K56" s="106">
        <v>7405886.9100000001</v>
      </c>
      <c r="L56" s="106">
        <v>546.36</v>
      </c>
      <c r="M56" s="106">
        <v>541.49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88938</v>
      </c>
      <c r="C57" s="106">
        <v>57521049.609999999</v>
      </c>
      <c r="D57" s="106">
        <v>646.75</v>
      </c>
      <c r="E57" s="106">
        <v>645.29999999999995</v>
      </c>
      <c r="F57" s="105">
        <v>33171</v>
      </c>
      <c r="G57" s="106">
        <v>21469561.98</v>
      </c>
      <c r="H57" s="106">
        <v>647.24</v>
      </c>
      <c r="I57" s="106">
        <v>646.16999999999996</v>
      </c>
      <c r="J57" s="105">
        <v>6094</v>
      </c>
      <c r="K57" s="106">
        <v>3904119.25</v>
      </c>
      <c r="L57" s="106">
        <v>640.65</v>
      </c>
      <c r="M57" s="106">
        <v>636.46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61583</v>
      </c>
      <c r="C58" s="106">
        <v>45999848.409999996</v>
      </c>
      <c r="D58" s="106">
        <v>746.96</v>
      </c>
      <c r="E58" s="106">
        <v>745.27</v>
      </c>
      <c r="F58" s="105">
        <v>29155</v>
      </c>
      <c r="G58" s="106">
        <v>21815526.440000001</v>
      </c>
      <c r="H58" s="106">
        <v>748.26</v>
      </c>
      <c r="I58" s="106">
        <v>748.82</v>
      </c>
      <c r="J58" s="105">
        <v>5435</v>
      </c>
      <c r="K58" s="106">
        <v>4150607.94</v>
      </c>
      <c r="L58" s="106">
        <v>763.68</v>
      </c>
      <c r="M58" s="106">
        <v>783.3</v>
      </c>
      <c r="N58" s="105">
        <v>1883</v>
      </c>
      <c r="O58" s="106">
        <v>1474852.83</v>
      </c>
      <c r="P58" s="104">
        <v>783.25</v>
      </c>
      <c r="Q58" s="173">
        <v>783.3</v>
      </c>
    </row>
    <row r="59" spans="1:17" x14ac:dyDescent="0.25">
      <c r="A59" s="172" t="s">
        <v>466</v>
      </c>
      <c r="B59" s="105">
        <v>49608</v>
      </c>
      <c r="C59" s="106">
        <v>42142538.439999998</v>
      </c>
      <c r="D59" s="106">
        <v>849.51</v>
      </c>
      <c r="E59" s="106">
        <v>848.93</v>
      </c>
      <c r="F59" s="105">
        <v>25335</v>
      </c>
      <c r="G59" s="106">
        <v>21479647.030000001</v>
      </c>
      <c r="H59" s="106">
        <v>847.83</v>
      </c>
      <c r="I59" s="106">
        <v>845.1</v>
      </c>
      <c r="J59" s="105">
        <v>2071</v>
      </c>
      <c r="K59" s="106">
        <v>1750446.71</v>
      </c>
      <c r="L59" s="106">
        <v>845.22</v>
      </c>
      <c r="M59" s="106">
        <v>840.38</v>
      </c>
      <c r="N59" s="105">
        <v>37</v>
      </c>
      <c r="O59" s="106">
        <v>30432.5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50538</v>
      </c>
      <c r="C60" s="106">
        <v>48120571.189999998</v>
      </c>
      <c r="D60" s="106">
        <v>952.17</v>
      </c>
      <c r="E60" s="106">
        <v>953.49</v>
      </c>
      <c r="F60" s="105">
        <v>25879</v>
      </c>
      <c r="G60" s="106">
        <v>24597495.27</v>
      </c>
      <c r="H60" s="106">
        <v>950.48</v>
      </c>
      <c r="I60" s="106">
        <v>950.82</v>
      </c>
      <c r="J60" s="105">
        <v>1499</v>
      </c>
      <c r="K60" s="106">
        <v>1423686.29</v>
      </c>
      <c r="L60" s="106">
        <v>949.76</v>
      </c>
      <c r="M60" s="106">
        <v>950.56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214242</v>
      </c>
      <c r="C61" s="106">
        <v>265832347.49000001</v>
      </c>
      <c r="D61" s="106">
        <v>1240.8</v>
      </c>
      <c r="E61" s="106">
        <v>1236.3599999999999</v>
      </c>
      <c r="F61" s="105">
        <v>60784</v>
      </c>
      <c r="G61" s="106">
        <v>72625674.230000004</v>
      </c>
      <c r="H61" s="106">
        <v>1194.82</v>
      </c>
      <c r="I61" s="106">
        <v>1175.5999999999999</v>
      </c>
      <c r="J61" s="105">
        <v>7599</v>
      </c>
      <c r="K61" s="106">
        <v>8988928.1099999994</v>
      </c>
      <c r="L61" s="106">
        <v>1182.9100000000001</v>
      </c>
      <c r="M61" s="106">
        <v>1171.2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93040</v>
      </c>
      <c r="C62" s="106">
        <v>156669596.08000001</v>
      </c>
      <c r="D62" s="106">
        <v>1683.9</v>
      </c>
      <c r="E62" s="106">
        <v>1651.75</v>
      </c>
      <c r="F62" s="105">
        <v>11327</v>
      </c>
      <c r="G62" s="106">
        <v>18826202.640000001</v>
      </c>
      <c r="H62" s="106">
        <v>1662.06</v>
      </c>
      <c r="I62" s="106">
        <v>1625.84</v>
      </c>
      <c r="J62" s="105">
        <v>680</v>
      </c>
      <c r="K62" s="106">
        <v>1137478.81</v>
      </c>
      <c r="L62" s="106">
        <v>1672.76</v>
      </c>
      <c r="M62" s="106">
        <v>1635.34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24560</v>
      </c>
      <c r="C63" s="106">
        <v>54257946.189999998</v>
      </c>
      <c r="D63" s="106">
        <v>2209.1999999999998</v>
      </c>
      <c r="E63" s="106">
        <v>2189.31</v>
      </c>
      <c r="F63" s="105">
        <v>1861</v>
      </c>
      <c r="G63" s="106">
        <v>4079869.84</v>
      </c>
      <c r="H63" s="106">
        <v>2192.3000000000002</v>
      </c>
      <c r="I63" s="106">
        <v>2167.44</v>
      </c>
      <c r="J63" s="105">
        <v>155</v>
      </c>
      <c r="K63" s="106">
        <v>333632.52</v>
      </c>
      <c r="L63" s="106">
        <v>2152.4699999999998</v>
      </c>
      <c r="M63" s="106">
        <v>2131.02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10196</v>
      </c>
      <c r="C64" s="106">
        <v>27623196.890000001</v>
      </c>
      <c r="D64" s="106">
        <v>2709.22</v>
      </c>
      <c r="E64" s="106">
        <v>2692.04</v>
      </c>
      <c r="F64" s="105">
        <v>493</v>
      </c>
      <c r="G64" s="106">
        <v>1327023.79</v>
      </c>
      <c r="H64" s="106">
        <v>2691.73</v>
      </c>
      <c r="I64" s="106">
        <v>2668.24</v>
      </c>
      <c r="J64" s="105">
        <v>31</v>
      </c>
      <c r="K64" s="106">
        <v>84308.97</v>
      </c>
      <c r="L64" s="106">
        <v>2719.64</v>
      </c>
      <c r="M64" s="106">
        <v>2807.08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3370</v>
      </c>
      <c r="C65" s="106">
        <v>10824064.460000001</v>
      </c>
      <c r="D65" s="106">
        <v>3211.89</v>
      </c>
      <c r="E65" s="106">
        <v>3193.42</v>
      </c>
      <c r="F65" s="105">
        <v>162</v>
      </c>
      <c r="G65" s="106">
        <v>524014.96</v>
      </c>
      <c r="H65" s="106">
        <v>3234.66</v>
      </c>
      <c r="I65" s="106">
        <v>3215.25</v>
      </c>
      <c r="J65" s="105">
        <v>8</v>
      </c>
      <c r="K65" s="106">
        <v>24804.44</v>
      </c>
      <c r="L65" s="106">
        <v>3100.56</v>
      </c>
      <c r="M65" s="106">
        <v>3089.85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1446</v>
      </c>
      <c r="C66" s="106">
        <v>5368320.75</v>
      </c>
      <c r="D66" s="106">
        <v>3712.53</v>
      </c>
      <c r="E66" s="106">
        <v>3700.04</v>
      </c>
      <c r="F66" s="105">
        <v>83</v>
      </c>
      <c r="G66" s="106">
        <v>306962.64</v>
      </c>
      <c r="H66" s="106">
        <v>3698.35</v>
      </c>
      <c r="I66" s="106">
        <v>3658.49</v>
      </c>
      <c r="J66" s="105">
        <v>2</v>
      </c>
      <c r="K66" s="106">
        <v>7546.81</v>
      </c>
      <c r="L66" s="106">
        <v>3773.41</v>
      </c>
      <c r="M66" s="106">
        <v>3773.41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1162</v>
      </c>
      <c r="C67" s="176">
        <v>5345623.29</v>
      </c>
      <c r="D67" s="176">
        <v>4600.3599999999997</v>
      </c>
      <c r="E67" s="176">
        <v>4478.8100000000004</v>
      </c>
      <c r="F67" s="175">
        <v>28</v>
      </c>
      <c r="G67" s="176">
        <v>122628.65</v>
      </c>
      <c r="H67" s="176">
        <v>4379.59</v>
      </c>
      <c r="I67" s="176">
        <v>4231.8599999999997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883186</v>
      </c>
      <c r="C68" s="109">
        <v>847670435.17999995</v>
      </c>
      <c r="D68" s="109">
        <v>959.79</v>
      </c>
      <c r="E68" s="109">
        <v>812.03</v>
      </c>
      <c r="F68" s="108">
        <v>352098</v>
      </c>
      <c r="G68" s="109">
        <v>258063406.5</v>
      </c>
      <c r="H68" s="109">
        <v>732.93</v>
      </c>
      <c r="I68" s="109">
        <v>632.76</v>
      </c>
      <c r="J68" s="108">
        <v>70689</v>
      </c>
      <c r="K68" s="109">
        <v>42690043.799999997</v>
      </c>
      <c r="L68" s="109">
        <v>603.91</v>
      </c>
      <c r="M68" s="109">
        <v>513.70000000000005</v>
      </c>
      <c r="N68" s="108">
        <v>13183</v>
      </c>
      <c r="O68" s="109">
        <v>4426002.42</v>
      </c>
      <c r="P68" s="110">
        <v>335.74</v>
      </c>
      <c r="Q68" s="367">
        <v>387.9</v>
      </c>
    </row>
    <row r="70" spans="1:17" x14ac:dyDescent="0.25">
      <c r="D70" s="8"/>
    </row>
    <row r="75" spans="1:17" x14ac:dyDescent="0.25">
      <c r="B75" s="8"/>
      <c r="F75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M30" sqref="M30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4" t="s">
        <v>714</v>
      </c>
      <c r="B1" s="404"/>
      <c r="C1" s="404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5">
        <v>31536</v>
      </c>
    </row>
    <row r="5" spans="1:4" x14ac:dyDescent="0.25">
      <c r="A5" s="52">
        <v>2</v>
      </c>
      <c r="B5" s="7" t="s">
        <v>77</v>
      </c>
      <c r="C5" s="137">
        <v>40118</v>
      </c>
      <c r="D5" s="8"/>
    </row>
    <row r="6" spans="1:4" x14ac:dyDescent="0.25">
      <c r="A6" s="52">
        <v>3</v>
      </c>
      <c r="B6" s="78" t="s">
        <v>308</v>
      </c>
      <c r="C6" s="137">
        <v>5587</v>
      </c>
    </row>
    <row r="7" spans="1:4" x14ac:dyDescent="0.25">
      <c r="A7" s="52">
        <v>4</v>
      </c>
      <c r="B7" s="78" t="s">
        <v>309</v>
      </c>
      <c r="C7" s="137">
        <v>6830</v>
      </c>
    </row>
    <row r="8" spans="1:4" x14ac:dyDescent="0.25">
      <c r="A8" s="52">
        <v>5</v>
      </c>
      <c r="B8" s="78" t="s">
        <v>310</v>
      </c>
      <c r="C8" s="137">
        <v>7950</v>
      </c>
    </row>
    <row r="9" spans="1:4" x14ac:dyDescent="0.25">
      <c r="A9" s="52">
        <v>6</v>
      </c>
      <c r="B9" s="78" t="s">
        <v>311</v>
      </c>
      <c r="C9" s="137">
        <v>9832</v>
      </c>
    </row>
    <row r="10" spans="1:4" x14ac:dyDescent="0.25">
      <c r="A10" s="52">
        <v>7</v>
      </c>
      <c r="B10" s="78" t="s">
        <v>312</v>
      </c>
      <c r="C10" s="137">
        <v>11441</v>
      </c>
    </row>
    <row r="11" spans="1:4" x14ac:dyDescent="0.25">
      <c r="A11" s="52">
        <v>8</v>
      </c>
      <c r="B11" s="78" t="s">
        <v>313</v>
      </c>
      <c r="C11" s="137">
        <v>13683</v>
      </c>
    </row>
    <row r="12" spans="1:4" x14ac:dyDescent="0.25">
      <c r="A12" s="52">
        <v>9</v>
      </c>
      <c r="B12" s="78" t="s">
        <v>314</v>
      </c>
      <c r="C12" s="137">
        <v>16500</v>
      </c>
    </row>
    <row r="13" spans="1:4" x14ac:dyDescent="0.25">
      <c r="A13" s="52">
        <v>10</v>
      </c>
      <c r="B13" s="78" t="s">
        <v>170</v>
      </c>
      <c r="C13" s="137">
        <v>22115</v>
      </c>
    </row>
    <row r="14" spans="1:4" x14ac:dyDescent="0.25">
      <c r="A14" s="52">
        <v>11</v>
      </c>
      <c r="B14" s="78" t="s">
        <v>315</v>
      </c>
      <c r="C14" s="137">
        <v>27298</v>
      </c>
    </row>
    <row r="15" spans="1:4" x14ac:dyDescent="0.25">
      <c r="A15" s="52">
        <v>12</v>
      </c>
      <c r="B15" s="78" t="s">
        <v>316</v>
      </c>
      <c r="C15" s="137">
        <v>29417</v>
      </c>
    </row>
    <row r="16" spans="1:4" x14ac:dyDescent="0.25">
      <c r="A16" s="52">
        <v>13</v>
      </c>
      <c r="B16" s="78" t="s">
        <v>317</v>
      </c>
      <c r="C16" s="137">
        <v>34885</v>
      </c>
    </row>
    <row r="17" spans="1:5" x14ac:dyDescent="0.25">
      <c r="A17" s="52">
        <v>14</v>
      </c>
      <c r="B17" s="78" t="s">
        <v>118</v>
      </c>
      <c r="C17" s="137">
        <v>38581</v>
      </c>
    </row>
    <row r="18" spans="1:5" x14ac:dyDescent="0.25">
      <c r="A18" s="52">
        <v>15</v>
      </c>
      <c r="B18" s="78" t="s">
        <v>318</v>
      </c>
      <c r="C18" s="137">
        <v>55256</v>
      </c>
    </row>
    <row r="19" spans="1:5" x14ac:dyDescent="0.25">
      <c r="A19" s="52">
        <v>16</v>
      </c>
      <c r="B19" s="78" t="s">
        <v>319</v>
      </c>
      <c r="C19" s="137">
        <v>64770</v>
      </c>
    </row>
    <row r="20" spans="1:5" x14ac:dyDescent="0.25">
      <c r="A20" s="52">
        <v>17</v>
      </c>
      <c r="B20" s="78" t="s">
        <v>123</v>
      </c>
      <c r="C20" s="137">
        <v>66819</v>
      </c>
    </row>
    <row r="21" spans="1:5" x14ac:dyDescent="0.25">
      <c r="A21" s="52">
        <v>18</v>
      </c>
      <c r="B21" s="78" t="s">
        <v>320</v>
      </c>
      <c r="C21" s="137">
        <v>70986</v>
      </c>
    </row>
    <row r="22" spans="1:5" x14ac:dyDescent="0.25">
      <c r="A22" s="52">
        <v>19</v>
      </c>
      <c r="B22" s="78" t="s">
        <v>321</v>
      </c>
      <c r="C22" s="137">
        <v>75130</v>
      </c>
    </row>
    <row r="23" spans="1:5" x14ac:dyDescent="0.25">
      <c r="A23" s="52">
        <v>20</v>
      </c>
      <c r="B23" s="78" t="s">
        <v>121</v>
      </c>
      <c r="C23" s="137">
        <v>89679</v>
      </c>
    </row>
    <row r="24" spans="1:5" x14ac:dyDescent="0.25">
      <c r="A24" s="52">
        <v>21</v>
      </c>
      <c r="B24" s="78" t="s">
        <v>322</v>
      </c>
      <c r="C24" s="137">
        <v>94709</v>
      </c>
    </row>
    <row r="25" spans="1:5" ht="15.75" thickBot="1" x14ac:dyDescent="0.3">
      <c r="A25" s="291">
        <v>22</v>
      </c>
      <c r="B25" s="292" t="s">
        <v>78</v>
      </c>
      <c r="C25" s="293">
        <v>1660275</v>
      </c>
      <c r="E25" s="8"/>
    </row>
    <row r="26" spans="1:5" s="42" customFormat="1" ht="16.5" thickBot="1" x14ac:dyDescent="0.3">
      <c r="A26" s="114"/>
      <c r="B26" s="294" t="s">
        <v>10</v>
      </c>
      <c r="C26" s="214">
        <f>SUM(C4:C25)</f>
        <v>2473397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N28" sqref="N28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4" t="s">
        <v>715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.75" customHeight="1" thickBot="1" x14ac:dyDescent="0.3">
      <c r="C2" s="39"/>
    </row>
    <row r="3" spans="1:23" s="38" customFormat="1" ht="14.25" customHeight="1" x14ac:dyDescent="0.25">
      <c r="A3" s="438" t="s">
        <v>52</v>
      </c>
      <c r="B3" s="440" t="s">
        <v>102</v>
      </c>
      <c r="C3" s="442" t="s">
        <v>105</v>
      </c>
      <c r="D3" s="443"/>
      <c r="E3" s="443"/>
      <c r="F3" s="444"/>
      <c r="G3" s="442" t="s">
        <v>106</v>
      </c>
      <c r="H3" s="443"/>
      <c r="I3" s="443"/>
      <c r="J3" s="444"/>
      <c r="K3" s="442" t="s">
        <v>107</v>
      </c>
      <c r="L3" s="443"/>
      <c r="M3" s="443"/>
      <c r="N3" s="444"/>
      <c r="O3" s="442" t="s">
        <v>108</v>
      </c>
      <c r="P3" s="443"/>
      <c r="Q3" s="443"/>
      <c r="R3" s="444"/>
      <c r="S3" s="442" t="s">
        <v>104</v>
      </c>
      <c r="T3" s="443"/>
      <c r="U3" s="443"/>
      <c r="V3" s="443"/>
      <c r="W3" s="444"/>
    </row>
    <row r="4" spans="1:23" s="38" customFormat="1" ht="16.5" thickBot="1" x14ac:dyDescent="0.3">
      <c r="A4" s="439"/>
      <c r="B4" s="441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29117</v>
      </c>
      <c r="H5" s="135">
        <v>9851872.4000000004</v>
      </c>
      <c r="I5" s="132">
        <v>338.35</v>
      </c>
      <c r="J5" s="133">
        <v>345.6</v>
      </c>
      <c r="K5" s="134">
        <v>1562</v>
      </c>
      <c r="L5" s="135">
        <v>1193889.8999999999</v>
      </c>
      <c r="M5" s="132">
        <v>764.33</v>
      </c>
      <c r="N5" s="133">
        <v>783.3</v>
      </c>
      <c r="O5" s="134">
        <v>857</v>
      </c>
      <c r="P5" s="135">
        <v>669361.07999999996</v>
      </c>
      <c r="Q5" s="132">
        <v>781.05</v>
      </c>
      <c r="R5" s="133">
        <v>783.3</v>
      </c>
      <c r="S5" s="289">
        <v>31536</v>
      </c>
      <c r="T5" s="135">
        <v>11715123.380000001</v>
      </c>
      <c r="U5" s="133">
        <v>371.48</v>
      </c>
      <c r="V5" s="133">
        <v>387.9</v>
      </c>
      <c r="W5" s="111">
        <v>1.28</v>
      </c>
    </row>
    <row r="6" spans="1:23" x14ac:dyDescent="0.25">
      <c r="A6" s="52">
        <v>2</v>
      </c>
      <c r="B6" s="116" t="s">
        <v>77</v>
      </c>
      <c r="C6" s="118">
        <v>3020</v>
      </c>
      <c r="D6" s="119">
        <v>3849065.73</v>
      </c>
      <c r="E6" s="117">
        <v>1274.53</v>
      </c>
      <c r="F6" s="117">
        <v>1240.49</v>
      </c>
      <c r="G6" s="118">
        <v>17461</v>
      </c>
      <c r="H6" s="119">
        <v>9416384.9800000004</v>
      </c>
      <c r="I6" s="116">
        <v>539.28</v>
      </c>
      <c r="J6" s="117">
        <v>456.19</v>
      </c>
      <c r="K6" s="118">
        <v>18312</v>
      </c>
      <c r="L6" s="119">
        <v>11664904.98</v>
      </c>
      <c r="M6" s="116">
        <v>637.01</v>
      </c>
      <c r="N6" s="117">
        <v>531.86</v>
      </c>
      <c r="O6" s="118">
        <v>1325</v>
      </c>
      <c r="P6" s="119">
        <v>1025604.26</v>
      </c>
      <c r="Q6" s="116">
        <v>774.04</v>
      </c>
      <c r="R6" s="117">
        <v>783.3</v>
      </c>
      <c r="S6" s="118">
        <v>40118</v>
      </c>
      <c r="T6" s="119">
        <v>25955959.949999999</v>
      </c>
      <c r="U6" s="117">
        <v>646.99</v>
      </c>
      <c r="V6" s="117">
        <v>528.88</v>
      </c>
      <c r="W6" s="113">
        <v>1.62</v>
      </c>
    </row>
    <row r="7" spans="1:23" x14ac:dyDescent="0.25">
      <c r="A7" s="52">
        <v>3</v>
      </c>
      <c r="B7" s="116" t="s">
        <v>95</v>
      </c>
      <c r="C7" s="118">
        <v>11625</v>
      </c>
      <c r="D7" s="119">
        <v>15925330.01</v>
      </c>
      <c r="E7" s="117">
        <v>1369.92</v>
      </c>
      <c r="F7" s="117">
        <v>1382.56</v>
      </c>
      <c r="G7" s="118">
        <v>15805</v>
      </c>
      <c r="H7" s="119">
        <v>9476775.3200000003</v>
      </c>
      <c r="I7" s="116">
        <v>599.61</v>
      </c>
      <c r="J7" s="117">
        <v>522.59</v>
      </c>
      <c r="K7" s="118">
        <v>13891</v>
      </c>
      <c r="L7" s="119">
        <v>9270653.1400000006</v>
      </c>
      <c r="M7" s="116">
        <v>667.39</v>
      </c>
      <c r="N7" s="117">
        <v>561.4</v>
      </c>
      <c r="O7" s="118">
        <v>319</v>
      </c>
      <c r="P7" s="119">
        <v>243416.35</v>
      </c>
      <c r="Q7" s="116">
        <v>763.06</v>
      </c>
      <c r="R7" s="117">
        <v>783.3</v>
      </c>
      <c r="S7" s="118">
        <v>41640</v>
      </c>
      <c r="T7" s="119">
        <v>34916174.82</v>
      </c>
      <c r="U7" s="117">
        <v>838.52</v>
      </c>
      <c r="V7" s="117">
        <v>684.96</v>
      </c>
      <c r="W7" s="113">
        <v>1.68</v>
      </c>
    </row>
    <row r="8" spans="1:23" x14ac:dyDescent="0.25">
      <c r="A8" s="52">
        <v>4</v>
      </c>
      <c r="B8" s="116" t="s">
        <v>96</v>
      </c>
      <c r="C8" s="118">
        <v>63377</v>
      </c>
      <c r="D8" s="119">
        <v>80043716.280000001</v>
      </c>
      <c r="E8" s="117">
        <v>1262.98</v>
      </c>
      <c r="F8" s="117">
        <v>1229.44</v>
      </c>
      <c r="G8" s="118">
        <v>25001</v>
      </c>
      <c r="H8" s="119">
        <v>16529995.310000001</v>
      </c>
      <c r="I8" s="116">
        <v>661.17</v>
      </c>
      <c r="J8" s="117">
        <v>569.57000000000005</v>
      </c>
      <c r="K8" s="118">
        <v>20345</v>
      </c>
      <c r="L8" s="119">
        <v>14410093.68</v>
      </c>
      <c r="M8" s="116">
        <v>708.29</v>
      </c>
      <c r="N8" s="117">
        <v>598.1</v>
      </c>
      <c r="O8" s="118">
        <v>290</v>
      </c>
      <c r="P8" s="119">
        <v>222733.8</v>
      </c>
      <c r="Q8" s="116">
        <v>768.05</v>
      </c>
      <c r="R8" s="117">
        <v>783.3</v>
      </c>
      <c r="S8" s="118">
        <v>109013</v>
      </c>
      <c r="T8" s="119">
        <v>111206539.06999999</v>
      </c>
      <c r="U8" s="117">
        <v>1020.12</v>
      </c>
      <c r="V8" s="117">
        <v>948.32</v>
      </c>
      <c r="W8" s="113">
        <v>4.41</v>
      </c>
    </row>
    <row r="9" spans="1:23" x14ac:dyDescent="0.25">
      <c r="A9" s="52">
        <v>5</v>
      </c>
      <c r="B9" s="116" t="s">
        <v>97</v>
      </c>
      <c r="C9" s="118">
        <v>196866</v>
      </c>
      <c r="D9" s="119">
        <v>253710220.63</v>
      </c>
      <c r="E9" s="117">
        <v>1288.75</v>
      </c>
      <c r="F9" s="117">
        <v>1220.02</v>
      </c>
      <c r="G9" s="118">
        <v>35970</v>
      </c>
      <c r="H9" s="119">
        <v>25575600.710000001</v>
      </c>
      <c r="I9" s="116">
        <v>711.03</v>
      </c>
      <c r="J9" s="117">
        <v>620.94000000000005</v>
      </c>
      <c r="K9" s="118">
        <v>27240</v>
      </c>
      <c r="L9" s="119">
        <v>19898305.510000002</v>
      </c>
      <c r="M9" s="116">
        <v>730.48</v>
      </c>
      <c r="N9" s="117">
        <v>611.13</v>
      </c>
      <c r="O9" s="118">
        <v>235</v>
      </c>
      <c r="P9" s="119">
        <v>176513</v>
      </c>
      <c r="Q9" s="116">
        <v>751.12</v>
      </c>
      <c r="R9" s="117">
        <v>783.3</v>
      </c>
      <c r="S9" s="118">
        <v>260311</v>
      </c>
      <c r="T9" s="119">
        <v>299360639.85000002</v>
      </c>
      <c r="U9" s="117">
        <v>1150.01</v>
      </c>
      <c r="V9" s="117">
        <v>1069.04</v>
      </c>
      <c r="W9" s="113">
        <v>10.52</v>
      </c>
    </row>
    <row r="10" spans="1:23" x14ac:dyDescent="0.25">
      <c r="A10" s="52">
        <v>6</v>
      </c>
      <c r="B10" s="116" t="s">
        <v>98</v>
      </c>
      <c r="C10" s="118">
        <v>352463</v>
      </c>
      <c r="D10" s="119">
        <v>429416199.01999998</v>
      </c>
      <c r="E10" s="117">
        <v>1218.33</v>
      </c>
      <c r="F10" s="117">
        <v>1174.3699999999999</v>
      </c>
      <c r="G10" s="118">
        <v>38733</v>
      </c>
      <c r="H10" s="119">
        <v>29851867.670000002</v>
      </c>
      <c r="I10" s="116">
        <v>770.71</v>
      </c>
      <c r="J10" s="117">
        <v>692.33</v>
      </c>
      <c r="K10" s="118">
        <v>27801</v>
      </c>
      <c r="L10" s="119">
        <v>20041090.199999999</v>
      </c>
      <c r="M10" s="116">
        <v>720.88</v>
      </c>
      <c r="N10" s="117">
        <v>607.41999999999996</v>
      </c>
      <c r="O10" s="118">
        <v>2982</v>
      </c>
      <c r="P10" s="119">
        <v>1068941.05</v>
      </c>
      <c r="Q10" s="116">
        <v>358.46</v>
      </c>
      <c r="R10" s="117">
        <v>387.9</v>
      </c>
      <c r="S10" s="118">
        <v>421979</v>
      </c>
      <c r="T10" s="119">
        <v>480378097.94</v>
      </c>
      <c r="U10" s="117">
        <v>1138.3900000000001</v>
      </c>
      <c r="V10" s="117">
        <v>1056.54</v>
      </c>
      <c r="W10" s="113">
        <v>17.059999999999999</v>
      </c>
    </row>
    <row r="11" spans="1:23" x14ac:dyDescent="0.25">
      <c r="A11" s="52">
        <v>7</v>
      </c>
      <c r="B11" s="116" t="s">
        <v>99</v>
      </c>
      <c r="C11" s="118">
        <v>384516</v>
      </c>
      <c r="D11" s="119">
        <v>450573924.44</v>
      </c>
      <c r="E11" s="117">
        <v>1171.79</v>
      </c>
      <c r="F11" s="117">
        <v>1093.95</v>
      </c>
      <c r="G11" s="118">
        <v>40990</v>
      </c>
      <c r="H11" s="119">
        <v>32889245.170000002</v>
      </c>
      <c r="I11" s="116">
        <v>802.37</v>
      </c>
      <c r="J11" s="117">
        <v>724.88</v>
      </c>
      <c r="K11" s="118">
        <v>23777</v>
      </c>
      <c r="L11" s="119">
        <v>16726469.699999999</v>
      </c>
      <c r="M11" s="116">
        <v>703.47</v>
      </c>
      <c r="N11" s="117">
        <v>597.39</v>
      </c>
      <c r="O11" s="118">
        <v>9397</v>
      </c>
      <c r="P11" s="119">
        <v>2913478.5</v>
      </c>
      <c r="Q11" s="116">
        <v>310.04000000000002</v>
      </c>
      <c r="R11" s="117">
        <v>387.9</v>
      </c>
      <c r="S11" s="118">
        <v>458680</v>
      </c>
      <c r="T11" s="119">
        <v>503103117.81</v>
      </c>
      <c r="U11" s="117">
        <v>1096.8499999999999</v>
      </c>
      <c r="V11" s="117">
        <v>986.39</v>
      </c>
      <c r="W11" s="113">
        <v>18.54</v>
      </c>
    </row>
    <row r="12" spans="1:23" x14ac:dyDescent="0.25">
      <c r="A12" s="52">
        <v>8</v>
      </c>
      <c r="B12" s="116" t="s">
        <v>100</v>
      </c>
      <c r="C12" s="118">
        <v>342974</v>
      </c>
      <c r="D12" s="119">
        <v>370032173.08999997</v>
      </c>
      <c r="E12" s="117">
        <v>1078.8900000000001</v>
      </c>
      <c r="F12" s="117">
        <v>982.44</v>
      </c>
      <c r="G12" s="118">
        <v>53717</v>
      </c>
      <c r="H12" s="119">
        <v>42531732.18</v>
      </c>
      <c r="I12" s="116">
        <v>791.77</v>
      </c>
      <c r="J12" s="117">
        <v>705.88</v>
      </c>
      <c r="K12" s="118">
        <v>20410</v>
      </c>
      <c r="L12" s="119">
        <v>13663032.35</v>
      </c>
      <c r="M12" s="116">
        <v>669.43</v>
      </c>
      <c r="N12" s="117">
        <v>578.85</v>
      </c>
      <c r="O12" s="118">
        <v>3288</v>
      </c>
      <c r="P12" s="119">
        <v>823376.23</v>
      </c>
      <c r="Q12" s="116">
        <v>250.42</v>
      </c>
      <c r="R12" s="117">
        <v>188.41</v>
      </c>
      <c r="S12" s="118">
        <v>420389</v>
      </c>
      <c r="T12" s="119">
        <v>427050313.85000002</v>
      </c>
      <c r="U12" s="117">
        <v>1015.85</v>
      </c>
      <c r="V12" s="117">
        <v>893.11</v>
      </c>
      <c r="W12" s="113">
        <v>17</v>
      </c>
    </row>
    <row r="13" spans="1:23" x14ac:dyDescent="0.25">
      <c r="A13" s="52">
        <v>9</v>
      </c>
      <c r="B13" s="116" t="s">
        <v>101</v>
      </c>
      <c r="C13" s="118">
        <v>252626</v>
      </c>
      <c r="D13" s="119">
        <v>245460353.34999999</v>
      </c>
      <c r="E13" s="117">
        <v>971.64</v>
      </c>
      <c r="F13" s="117">
        <v>814.64</v>
      </c>
      <c r="G13" s="118">
        <v>50658</v>
      </c>
      <c r="H13" s="119">
        <v>39282009.960000001</v>
      </c>
      <c r="I13" s="116">
        <v>775.44</v>
      </c>
      <c r="J13" s="117">
        <v>673.46</v>
      </c>
      <c r="K13" s="118">
        <v>14632</v>
      </c>
      <c r="L13" s="119">
        <v>9284377.6300000008</v>
      </c>
      <c r="M13" s="116">
        <v>634.53</v>
      </c>
      <c r="N13" s="117">
        <v>542.47</v>
      </c>
      <c r="O13" s="118">
        <v>2053</v>
      </c>
      <c r="P13" s="119">
        <v>384891.12</v>
      </c>
      <c r="Q13" s="116">
        <v>187.48</v>
      </c>
      <c r="R13" s="117">
        <v>131.02000000000001</v>
      </c>
      <c r="S13" s="118">
        <v>319969</v>
      </c>
      <c r="T13" s="119">
        <v>294411632.06</v>
      </c>
      <c r="U13" s="117">
        <v>920.13</v>
      </c>
      <c r="V13" s="117">
        <v>758.9</v>
      </c>
      <c r="W13" s="113">
        <v>12.94</v>
      </c>
    </row>
    <row r="14" spans="1:23" x14ac:dyDescent="0.25">
      <c r="A14" s="52">
        <v>10</v>
      </c>
      <c r="B14" s="116" t="s">
        <v>109</v>
      </c>
      <c r="C14" s="118">
        <v>185987</v>
      </c>
      <c r="D14" s="119">
        <v>169587792.09</v>
      </c>
      <c r="E14" s="117">
        <v>911.83</v>
      </c>
      <c r="F14" s="117">
        <v>712.69</v>
      </c>
      <c r="G14" s="118">
        <v>46306</v>
      </c>
      <c r="H14" s="119">
        <v>35718217.340000004</v>
      </c>
      <c r="I14" s="116">
        <v>771.35</v>
      </c>
      <c r="J14" s="117">
        <v>664.34</v>
      </c>
      <c r="K14" s="118">
        <v>9459</v>
      </c>
      <c r="L14" s="119">
        <v>6021407.71</v>
      </c>
      <c r="M14" s="116">
        <v>636.58000000000004</v>
      </c>
      <c r="N14" s="117">
        <v>513.07000000000005</v>
      </c>
      <c r="O14" s="118">
        <v>1229</v>
      </c>
      <c r="P14" s="119">
        <v>224140.42</v>
      </c>
      <c r="Q14" s="116">
        <v>182.38</v>
      </c>
      <c r="R14" s="117">
        <v>126.63</v>
      </c>
      <c r="S14" s="118">
        <v>242981</v>
      </c>
      <c r="T14" s="119">
        <v>211551557.56</v>
      </c>
      <c r="U14" s="117">
        <v>870.65</v>
      </c>
      <c r="V14" s="117">
        <v>687.11</v>
      </c>
      <c r="W14" s="113">
        <v>9.82</v>
      </c>
    </row>
    <row r="15" spans="1:23" x14ac:dyDescent="0.25">
      <c r="A15" s="52">
        <v>11</v>
      </c>
      <c r="B15" s="116" t="s">
        <v>110</v>
      </c>
      <c r="C15" s="118">
        <v>74884</v>
      </c>
      <c r="D15" s="119">
        <v>63838986.380000003</v>
      </c>
      <c r="E15" s="117">
        <v>852.51</v>
      </c>
      <c r="F15" s="117">
        <v>632.66</v>
      </c>
      <c r="G15" s="118">
        <v>23514</v>
      </c>
      <c r="H15" s="119">
        <v>18177790.670000002</v>
      </c>
      <c r="I15" s="116">
        <v>773.06</v>
      </c>
      <c r="J15" s="117">
        <v>652.82000000000005</v>
      </c>
      <c r="K15" s="118">
        <v>3538</v>
      </c>
      <c r="L15" s="119">
        <v>2257754.69</v>
      </c>
      <c r="M15" s="116">
        <v>638.14</v>
      </c>
      <c r="N15" s="117">
        <v>482.86</v>
      </c>
      <c r="O15" s="118">
        <v>413</v>
      </c>
      <c r="P15" s="119">
        <v>73126.429999999993</v>
      </c>
      <c r="Q15" s="116">
        <v>177.06</v>
      </c>
      <c r="R15" s="117">
        <v>131.15</v>
      </c>
      <c r="S15" s="118">
        <v>102349</v>
      </c>
      <c r="T15" s="119">
        <v>84347658.170000002</v>
      </c>
      <c r="U15" s="117">
        <v>824.12</v>
      </c>
      <c r="V15" s="117">
        <v>631.24</v>
      </c>
      <c r="W15" s="113">
        <v>4.1399999999999997</v>
      </c>
    </row>
    <row r="16" spans="1:23" ht="15.75" thickBot="1" x14ac:dyDescent="0.3">
      <c r="A16" s="52">
        <v>12</v>
      </c>
      <c r="B16" s="116" t="s">
        <v>111</v>
      </c>
      <c r="C16" s="118">
        <v>16645</v>
      </c>
      <c r="D16" s="119">
        <v>13509788.449999999</v>
      </c>
      <c r="E16" s="117">
        <v>811.64244217482724</v>
      </c>
      <c r="F16" s="117">
        <v>557.55999999999995</v>
      </c>
      <c r="G16" s="118">
        <v>6626</v>
      </c>
      <c r="H16" s="119">
        <v>5025166.53</v>
      </c>
      <c r="I16" s="296">
        <v>758.40122698460618</v>
      </c>
      <c r="J16" s="117">
        <v>618.88</v>
      </c>
      <c r="K16" s="118">
        <v>1079</v>
      </c>
      <c r="L16" s="119">
        <v>667062.56999999995</v>
      </c>
      <c r="M16" s="117">
        <v>618.22295644114911</v>
      </c>
      <c r="N16" s="117">
        <v>454.41</v>
      </c>
      <c r="O16" s="118">
        <v>82</v>
      </c>
      <c r="P16" s="119">
        <v>13900.82</v>
      </c>
      <c r="Q16" s="117">
        <v>169.52219512195123</v>
      </c>
      <c r="R16" s="117">
        <v>135.46</v>
      </c>
      <c r="S16" s="118">
        <v>24432</v>
      </c>
      <c r="T16" s="119">
        <v>19215918.370000001</v>
      </c>
      <c r="U16" s="117">
        <v>786.5061546332679</v>
      </c>
      <c r="V16" s="117">
        <v>576.23</v>
      </c>
      <c r="W16" s="113">
        <v>0.9877912846178758</v>
      </c>
    </row>
    <row r="17" spans="1:23" s="42" customFormat="1" ht="16.5" thickBot="1" x14ac:dyDescent="0.3">
      <c r="A17" s="114"/>
      <c r="B17" s="124" t="s">
        <v>535</v>
      </c>
      <c r="C17" s="125">
        <v>1884983</v>
      </c>
      <c r="D17" s="126">
        <v>2095947549.4699998</v>
      </c>
      <c r="E17" s="127">
        <v>1111.9185422202745</v>
      </c>
      <c r="F17" s="127">
        <v>1018.82</v>
      </c>
      <c r="G17" s="125">
        <v>383898</v>
      </c>
      <c r="H17" s="126">
        <v>274326658.24000001</v>
      </c>
      <c r="I17" s="127">
        <v>714.58215005027375</v>
      </c>
      <c r="J17" s="127">
        <v>610.1</v>
      </c>
      <c r="K17" s="125">
        <v>182046</v>
      </c>
      <c r="L17" s="126">
        <v>125099042.05999999</v>
      </c>
      <c r="M17" s="127">
        <v>687.18369016622171</v>
      </c>
      <c r="N17" s="127">
        <v>582.75</v>
      </c>
      <c r="O17" s="125">
        <v>22470</v>
      </c>
      <c r="P17" s="126">
        <v>7839483.0599999996</v>
      </c>
      <c r="Q17" s="127">
        <v>348.88665153538051</v>
      </c>
      <c r="R17" s="127">
        <v>387.9</v>
      </c>
      <c r="S17" s="125">
        <v>2473397</v>
      </c>
      <c r="T17" s="126">
        <v>2503212732.8299999</v>
      </c>
      <c r="U17" s="127">
        <v>1012.0545682031635</v>
      </c>
      <c r="V17" s="124">
        <v>885.87</v>
      </c>
      <c r="W17" s="115">
        <v>100</v>
      </c>
    </row>
    <row r="18" spans="1:23" x14ac:dyDescent="0.25">
      <c r="C18" s="15"/>
    </row>
    <row r="19" spans="1:23" ht="15" customHeight="1" x14ac:dyDescent="0.25">
      <c r="A19" s="404" t="s">
        <v>716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</row>
    <row r="20" spans="1:23" ht="15.75" thickBot="1" x14ac:dyDescent="0.3"/>
    <row r="21" spans="1:23" ht="15.75" x14ac:dyDescent="0.25">
      <c r="A21" s="438" t="s">
        <v>52</v>
      </c>
      <c r="B21" s="440" t="s">
        <v>102</v>
      </c>
      <c r="C21" s="442" t="s">
        <v>105</v>
      </c>
      <c r="D21" s="443"/>
      <c r="E21" s="443"/>
      <c r="F21" s="444"/>
      <c r="G21" s="442" t="s">
        <v>106</v>
      </c>
      <c r="H21" s="443"/>
      <c r="I21" s="443"/>
      <c r="J21" s="444"/>
      <c r="K21" s="442" t="s">
        <v>107</v>
      </c>
      <c r="L21" s="443"/>
      <c r="M21" s="443"/>
      <c r="N21" s="444"/>
      <c r="O21" s="442" t="s">
        <v>108</v>
      </c>
      <c r="P21" s="443"/>
      <c r="Q21" s="443"/>
      <c r="R21" s="444"/>
      <c r="S21" s="442" t="s">
        <v>104</v>
      </c>
      <c r="T21" s="443"/>
      <c r="U21" s="443"/>
      <c r="V21" s="443"/>
      <c r="W21" s="444"/>
    </row>
    <row r="22" spans="1:23" ht="16.5" thickBot="1" x14ac:dyDescent="0.3">
      <c r="A22" s="439"/>
      <c r="B22" s="441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14825</v>
      </c>
      <c r="H23" s="135">
        <v>4987926.59</v>
      </c>
      <c r="I23" s="132">
        <v>336.45</v>
      </c>
      <c r="J23" s="133">
        <v>329.66</v>
      </c>
      <c r="K23" s="134">
        <v>877</v>
      </c>
      <c r="L23" s="135">
        <v>669422.31000000006</v>
      </c>
      <c r="M23" s="132">
        <v>763.31</v>
      </c>
      <c r="N23" s="133">
        <v>783.3</v>
      </c>
      <c r="O23" s="134">
        <v>517</v>
      </c>
      <c r="P23" s="135">
        <v>403313.13</v>
      </c>
      <c r="Q23" s="132">
        <v>780.1</v>
      </c>
      <c r="R23" s="133">
        <v>783.3</v>
      </c>
      <c r="S23" s="289">
        <v>16219</v>
      </c>
      <c r="T23" s="135">
        <v>6060662.0300000003</v>
      </c>
      <c r="U23" s="135">
        <v>373.68</v>
      </c>
      <c r="V23" s="133">
        <v>387.9</v>
      </c>
      <c r="W23" s="111">
        <v>1.41</v>
      </c>
    </row>
    <row r="24" spans="1:23" x14ac:dyDescent="0.25">
      <c r="A24" s="52">
        <v>2</v>
      </c>
      <c r="B24" s="116" t="s">
        <v>77</v>
      </c>
      <c r="C24" s="118">
        <v>2189</v>
      </c>
      <c r="D24" s="119">
        <v>2814126.18</v>
      </c>
      <c r="E24" s="117">
        <v>1285.58</v>
      </c>
      <c r="F24" s="117">
        <v>1242.99</v>
      </c>
      <c r="G24" s="118">
        <v>3577</v>
      </c>
      <c r="H24" s="119">
        <v>2113363.42</v>
      </c>
      <c r="I24" s="116">
        <v>590.82000000000005</v>
      </c>
      <c r="J24" s="117">
        <v>464.55</v>
      </c>
      <c r="K24" s="118">
        <v>11288</v>
      </c>
      <c r="L24" s="119">
        <v>7334455.8200000003</v>
      </c>
      <c r="M24" s="116">
        <v>649.76</v>
      </c>
      <c r="N24" s="117">
        <v>548.71</v>
      </c>
      <c r="O24" s="118">
        <v>743</v>
      </c>
      <c r="P24" s="119">
        <v>571941.32999999996</v>
      </c>
      <c r="Q24" s="116">
        <v>769.77</v>
      </c>
      <c r="R24" s="117">
        <v>783.3</v>
      </c>
      <c r="S24" s="118">
        <v>17797</v>
      </c>
      <c r="T24" s="119">
        <v>12833886.75</v>
      </c>
      <c r="U24" s="119">
        <v>721.13</v>
      </c>
      <c r="V24" s="117">
        <v>592.41999999999996</v>
      </c>
      <c r="W24" s="113">
        <v>1.54</v>
      </c>
    </row>
    <row r="25" spans="1:23" x14ac:dyDescent="0.25">
      <c r="A25" s="52">
        <v>3</v>
      </c>
      <c r="B25" s="116" t="s">
        <v>95</v>
      </c>
      <c r="C25" s="118">
        <v>7283</v>
      </c>
      <c r="D25" s="119">
        <v>10625582.26</v>
      </c>
      <c r="E25" s="117">
        <v>1458.96</v>
      </c>
      <c r="F25" s="117">
        <v>1423.99</v>
      </c>
      <c r="G25" s="118">
        <v>1996</v>
      </c>
      <c r="H25" s="119">
        <v>1144025.54</v>
      </c>
      <c r="I25" s="116">
        <v>573.16</v>
      </c>
      <c r="J25" s="117">
        <v>453.58</v>
      </c>
      <c r="K25" s="118">
        <v>8338</v>
      </c>
      <c r="L25" s="119">
        <v>5750165.3399999999</v>
      </c>
      <c r="M25" s="116">
        <v>689.63</v>
      </c>
      <c r="N25" s="117">
        <v>596.69000000000005</v>
      </c>
      <c r="O25" s="118">
        <v>174</v>
      </c>
      <c r="P25" s="119">
        <v>132109.35</v>
      </c>
      <c r="Q25" s="116">
        <v>759.25</v>
      </c>
      <c r="R25" s="117">
        <v>783.3</v>
      </c>
      <c r="S25" s="118">
        <v>17791</v>
      </c>
      <c r="T25" s="119">
        <v>17651882.489999998</v>
      </c>
      <c r="U25" s="119">
        <v>992.18</v>
      </c>
      <c r="V25" s="117">
        <v>913.43</v>
      </c>
      <c r="W25" s="113">
        <v>1.54</v>
      </c>
    </row>
    <row r="26" spans="1:23" x14ac:dyDescent="0.25">
      <c r="A26" s="52">
        <v>4</v>
      </c>
      <c r="B26" s="386" t="s">
        <v>96</v>
      </c>
      <c r="C26" s="387">
        <v>25318</v>
      </c>
      <c r="D26" s="388">
        <v>39598738.479999997</v>
      </c>
      <c r="E26" s="117">
        <v>1564.05</v>
      </c>
      <c r="F26" s="117">
        <v>1507.71</v>
      </c>
      <c r="G26" s="118">
        <v>2648</v>
      </c>
      <c r="H26" s="119">
        <v>1594779.53</v>
      </c>
      <c r="I26" s="116">
        <v>602.26</v>
      </c>
      <c r="J26" s="117">
        <v>488.55</v>
      </c>
      <c r="K26" s="118">
        <v>12788</v>
      </c>
      <c r="L26" s="119">
        <v>9540946.8499999996</v>
      </c>
      <c r="M26" s="116">
        <v>746.09</v>
      </c>
      <c r="N26" s="117">
        <v>637.24</v>
      </c>
      <c r="O26" s="118">
        <v>131</v>
      </c>
      <c r="P26" s="119">
        <v>100346.5</v>
      </c>
      <c r="Q26" s="116">
        <v>766</v>
      </c>
      <c r="R26" s="117">
        <v>783.3</v>
      </c>
      <c r="S26" s="118">
        <v>40885</v>
      </c>
      <c r="T26" s="119">
        <v>50834811.359999999</v>
      </c>
      <c r="U26" s="119">
        <v>1243.3599999999999</v>
      </c>
      <c r="V26" s="117">
        <v>1308.69</v>
      </c>
      <c r="W26" s="113">
        <v>3.54</v>
      </c>
    </row>
    <row r="27" spans="1:23" x14ac:dyDescent="0.25">
      <c r="A27" s="52">
        <v>5</v>
      </c>
      <c r="B27" s="116" t="s">
        <v>97</v>
      </c>
      <c r="C27" s="118">
        <v>104597</v>
      </c>
      <c r="D27" s="119">
        <v>149622605.11000001</v>
      </c>
      <c r="E27" s="117">
        <v>1430.47</v>
      </c>
      <c r="F27" s="117">
        <v>1357.1</v>
      </c>
      <c r="G27" s="118">
        <v>2670</v>
      </c>
      <c r="H27" s="119">
        <v>1692852.25</v>
      </c>
      <c r="I27" s="116">
        <v>634.03</v>
      </c>
      <c r="J27" s="117">
        <v>518.36</v>
      </c>
      <c r="K27" s="118">
        <v>17494</v>
      </c>
      <c r="L27" s="119">
        <v>13800387.789999999</v>
      </c>
      <c r="M27" s="116">
        <v>788.86</v>
      </c>
      <c r="N27" s="117">
        <v>677.46</v>
      </c>
      <c r="O27" s="118">
        <v>101</v>
      </c>
      <c r="P27" s="119">
        <v>75663.100000000006</v>
      </c>
      <c r="Q27" s="116">
        <v>749.14</v>
      </c>
      <c r="R27" s="117">
        <v>783.3</v>
      </c>
      <c r="S27" s="118">
        <v>124862</v>
      </c>
      <c r="T27" s="119">
        <v>165191508.25</v>
      </c>
      <c r="U27" s="119">
        <v>1322.99</v>
      </c>
      <c r="V27" s="117">
        <v>1236.5</v>
      </c>
      <c r="W27" s="113">
        <v>10.82</v>
      </c>
    </row>
    <row r="28" spans="1:23" x14ac:dyDescent="0.25">
      <c r="A28" s="52">
        <v>6</v>
      </c>
      <c r="B28" s="116" t="s">
        <v>98</v>
      </c>
      <c r="C28" s="118">
        <v>197036</v>
      </c>
      <c r="D28" s="119">
        <v>264905734.72999999</v>
      </c>
      <c r="E28" s="117">
        <v>1344.45</v>
      </c>
      <c r="F28" s="117">
        <v>1311.68</v>
      </c>
      <c r="G28" s="118">
        <v>1887</v>
      </c>
      <c r="H28" s="119">
        <v>1344249.97</v>
      </c>
      <c r="I28" s="116">
        <v>712.37</v>
      </c>
      <c r="J28" s="117">
        <v>557.73</v>
      </c>
      <c r="K28" s="118">
        <v>18043</v>
      </c>
      <c r="L28" s="119">
        <v>14189861.359999999</v>
      </c>
      <c r="M28" s="116">
        <v>786.45</v>
      </c>
      <c r="N28" s="117">
        <v>684</v>
      </c>
      <c r="O28" s="118">
        <v>1374</v>
      </c>
      <c r="P28" s="119">
        <v>478146.66</v>
      </c>
      <c r="Q28" s="116">
        <v>348</v>
      </c>
      <c r="R28" s="117">
        <v>387.9</v>
      </c>
      <c r="S28" s="118">
        <v>218340</v>
      </c>
      <c r="T28" s="119">
        <v>280917992.72000003</v>
      </c>
      <c r="U28" s="119">
        <v>1286.6099999999999</v>
      </c>
      <c r="V28" s="117">
        <v>1253.49</v>
      </c>
      <c r="W28" s="113">
        <v>18.920000000000002</v>
      </c>
    </row>
    <row r="29" spans="1:23" x14ac:dyDescent="0.25">
      <c r="A29" s="52">
        <v>7</v>
      </c>
      <c r="B29" s="116" t="s">
        <v>99</v>
      </c>
      <c r="C29" s="118">
        <v>212703</v>
      </c>
      <c r="D29" s="119">
        <v>278651966.67000002</v>
      </c>
      <c r="E29" s="117">
        <v>1310.05</v>
      </c>
      <c r="F29" s="117">
        <v>1297.81</v>
      </c>
      <c r="G29" s="118">
        <v>1144</v>
      </c>
      <c r="H29" s="119">
        <v>950342.69</v>
      </c>
      <c r="I29" s="116">
        <v>830.72</v>
      </c>
      <c r="J29" s="117">
        <v>697.99</v>
      </c>
      <c r="K29" s="118">
        <v>15229</v>
      </c>
      <c r="L29" s="119">
        <v>11700964.720000001</v>
      </c>
      <c r="M29" s="116">
        <v>768.33</v>
      </c>
      <c r="N29" s="117">
        <v>672.63</v>
      </c>
      <c r="O29" s="118">
        <v>3690</v>
      </c>
      <c r="P29" s="119">
        <v>1159501.6299999999</v>
      </c>
      <c r="Q29" s="116">
        <v>314.23</v>
      </c>
      <c r="R29" s="117">
        <v>387.9</v>
      </c>
      <c r="S29" s="118">
        <v>232766</v>
      </c>
      <c r="T29" s="119">
        <v>292462775.70999998</v>
      </c>
      <c r="U29" s="119">
        <v>1256.47</v>
      </c>
      <c r="V29" s="117">
        <v>1246.1500000000001</v>
      </c>
      <c r="W29" s="113">
        <v>20.170000000000002</v>
      </c>
    </row>
    <row r="30" spans="1:23" x14ac:dyDescent="0.25">
      <c r="A30" s="52">
        <v>8</v>
      </c>
      <c r="B30" s="116" t="s">
        <v>100</v>
      </c>
      <c r="C30" s="118">
        <v>188018</v>
      </c>
      <c r="D30" s="119">
        <v>226861508.02000001</v>
      </c>
      <c r="E30" s="117">
        <v>1206.5899999999999</v>
      </c>
      <c r="F30" s="117">
        <v>1171.6600000000001</v>
      </c>
      <c r="G30" s="118">
        <v>1083</v>
      </c>
      <c r="H30" s="119">
        <v>891204.05</v>
      </c>
      <c r="I30" s="116">
        <v>822.9</v>
      </c>
      <c r="J30" s="117">
        <v>715.25</v>
      </c>
      <c r="K30" s="118">
        <v>12388</v>
      </c>
      <c r="L30" s="119">
        <v>9116574.4700000007</v>
      </c>
      <c r="M30" s="116">
        <v>735.92</v>
      </c>
      <c r="N30" s="117">
        <v>648.22</v>
      </c>
      <c r="O30" s="118">
        <v>1251</v>
      </c>
      <c r="P30" s="119">
        <v>301117</v>
      </c>
      <c r="Q30" s="116">
        <v>240.7</v>
      </c>
      <c r="R30" s="117">
        <v>199.49</v>
      </c>
      <c r="S30" s="118">
        <v>202740</v>
      </c>
      <c r="T30" s="119">
        <v>237170403.53999999</v>
      </c>
      <c r="U30" s="119">
        <v>1169.83</v>
      </c>
      <c r="V30" s="117">
        <v>1123.44</v>
      </c>
      <c r="W30" s="113">
        <v>17.559999999999999</v>
      </c>
    </row>
    <row r="31" spans="1:23" x14ac:dyDescent="0.25">
      <c r="A31" s="52">
        <v>9</v>
      </c>
      <c r="B31" s="116" t="s">
        <v>101</v>
      </c>
      <c r="C31" s="118">
        <v>131076</v>
      </c>
      <c r="D31" s="119">
        <v>141847502.25</v>
      </c>
      <c r="E31" s="117">
        <v>1082.18</v>
      </c>
      <c r="F31" s="117">
        <v>980.81</v>
      </c>
      <c r="G31" s="118">
        <v>795</v>
      </c>
      <c r="H31" s="119">
        <v>654841.16</v>
      </c>
      <c r="I31" s="116">
        <v>823.7</v>
      </c>
      <c r="J31" s="117">
        <v>792.89</v>
      </c>
      <c r="K31" s="118">
        <v>8085</v>
      </c>
      <c r="L31" s="119">
        <v>5618248.7699999996</v>
      </c>
      <c r="M31" s="116">
        <v>694.9</v>
      </c>
      <c r="N31" s="117">
        <v>611.12</v>
      </c>
      <c r="O31" s="118">
        <v>773</v>
      </c>
      <c r="P31" s="119">
        <v>118757.84</v>
      </c>
      <c r="Q31" s="116">
        <v>153.63</v>
      </c>
      <c r="R31" s="117">
        <v>117.85</v>
      </c>
      <c r="S31" s="118">
        <v>140729</v>
      </c>
      <c r="T31" s="119">
        <v>148239350.02000001</v>
      </c>
      <c r="U31" s="119">
        <v>1053.3699999999999</v>
      </c>
      <c r="V31" s="117">
        <v>946.61</v>
      </c>
      <c r="W31" s="113">
        <v>12.19</v>
      </c>
    </row>
    <row r="32" spans="1:23" x14ac:dyDescent="0.25">
      <c r="A32" s="52">
        <v>10</v>
      </c>
      <c r="B32" s="116" t="s">
        <v>109</v>
      </c>
      <c r="C32" s="118">
        <v>91436</v>
      </c>
      <c r="D32" s="119">
        <v>93287904.849999994</v>
      </c>
      <c r="E32" s="117">
        <v>1020.25</v>
      </c>
      <c r="F32" s="117">
        <v>868.78</v>
      </c>
      <c r="G32" s="118">
        <v>682</v>
      </c>
      <c r="H32" s="119">
        <v>544762.31999999995</v>
      </c>
      <c r="I32" s="116">
        <v>798.77</v>
      </c>
      <c r="J32" s="117">
        <v>818.77</v>
      </c>
      <c r="K32" s="118">
        <v>4794</v>
      </c>
      <c r="L32" s="119">
        <v>3310863.01</v>
      </c>
      <c r="M32" s="116">
        <v>690.63</v>
      </c>
      <c r="N32" s="117">
        <v>601.9</v>
      </c>
      <c r="O32" s="118">
        <v>411</v>
      </c>
      <c r="P32" s="119">
        <v>54321.79</v>
      </c>
      <c r="Q32" s="116">
        <v>132.16999999999999</v>
      </c>
      <c r="R32" s="117">
        <v>102.03</v>
      </c>
      <c r="S32" s="118">
        <v>97323</v>
      </c>
      <c r="T32" s="119">
        <v>97197851.969999999</v>
      </c>
      <c r="U32" s="119">
        <v>998.71</v>
      </c>
      <c r="V32" s="117">
        <v>844.77</v>
      </c>
      <c r="W32" s="113">
        <v>8.43</v>
      </c>
    </row>
    <row r="33" spans="1:23" x14ac:dyDescent="0.25">
      <c r="A33" s="52">
        <v>11</v>
      </c>
      <c r="B33" s="116" t="s">
        <v>110</v>
      </c>
      <c r="C33" s="118">
        <v>35125</v>
      </c>
      <c r="D33" s="119">
        <v>33513080.600000001</v>
      </c>
      <c r="E33" s="117">
        <v>954.11</v>
      </c>
      <c r="F33" s="117">
        <v>783.56</v>
      </c>
      <c r="G33" s="118">
        <v>388</v>
      </c>
      <c r="H33" s="119">
        <v>281640.52</v>
      </c>
      <c r="I33" s="116">
        <v>725.88</v>
      </c>
      <c r="J33" s="117">
        <v>576.24</v>
      </c>
      <c r="K33" s="118">
        <v>1632</v>
      </c>
      <c r="L33" s="119">
        <v>1116913.08</v>
      </c>
      <c r="M33" s="116">
        <v>684.38</v>
      </c>
      <c r="N33" s="117">
        <v>600.82000000000005</v>
      </c>
      <c r="O33" s="118">
        <v>108</v>
      </c>
      <c r="P33" s="119">
        <v>15623.33</v>
      </c>
      <c r="Q33" s="116">
        <v>144.66</v>
      </c>
      <c r="R33" s="117">
        <v>119.54</v>
      </c>
      <c r="S33" s="118">
        <v>37253</v>
      </c>
      <c r="T33" s="119">
        <v>34927257.530000001</v>
      </c>
      <c r="U33" s="119">
        <v>937.57</v>
      </c>
      <c r="V33" s="117">
        <v>767.31</v>
      </c>
      <c r="W33" s="113">
        <v>3.23</v>
      </c>
    </row>
    <row r="34" spans="1:23" ht="15.75" thickBot="1" x14ac:dyDescent="0.3">
      <c r="A34" s="291">
        <v>12</v>
      </c>
      <c r="B34" s="292" t="s">
        <v>111</v>
      </c>
      <c r="C34" s="275">
        <v>7016</v>
      </c>
      <c r="D34" s="276">
        <v>6548365.1399999997</v>
      </c>
      <c r="E34" s="276">
        <v>933.34736887115162</v>
      </c>
      <c r="F34" s="308">
        <v>751.75</v>
      </c>
      <c r="G34" s="275">
        <v>105</v>
      </c>
      <c r="H34" s="276">
        <v>63263.7</v>
      </c>
      <c r="I34" s="276">
        <v>602.5114285714285</v>
      </c>
      <c r="J34" s="308">
        <v>528.55999999999995</v>
      </c>
      <c r="K34" s="275">
        <v>401</v>
      </c>
      <c r="L34" s="276">
        <v>260194.74</v>
      </c>
      <c r="M34" s="276">
        <v>648.86468827930173</v>
      </c>
      <c r="N34" s="308">
        <v>498.8</v>
      </c>
      <c r="O34" s="275">
        <v>14</v>
      </c>
      <c r="P34" s="276">
        <v>2638.98</v>
      </c>
      <c r="Q34" s="276">
        <v>188.49857142857144</v>
      </c>
      <c r="R34" s="308">
        <v>111</v>
      </c>
      <c r="S34" s="275">
        <v>7536</v>
      </c>
      <c r="T34" s="276">
        <v>6874462.5599999996</v>
      </c>
      <c r="U34" s="276">
        <v>912.2163694267515</v>
      </c>
      <c r="V34" s="308">
        <v>731.65</v>
      </c>
      <c r="W34" s="276">
        <v>0.65289657879073781</v>
      </c>
    </row>
    <row r="35" spans="1:23" ht="16.5" thickBot="1" x14ac:dyDescent="0.3">
      <c r="A35" s="114"/>
      <c r="B35" s="124" t="s">
        <v>535</v>
      </c>
      <c r="C35" s="254">
        <v>1001797</v>
      </c>
      <c r="D35" s="330">
        <v>1248277114.29</v>
      </c>
      <c r="E35" s="330">
        <v>1246.0379840326932</v>
      </c>
      <c r="F35" s="127">
        <v>1207.43</v>
      </c>
      <c r="G35" s="254">
        <v>31800</v>
      </c>
      <c r="H35" s="330">
        <v>16263251.74</v>
      </c>
      <c r="I35" s="330">
        <v>511.42301069182389</v>
      </c>
      <c r="J35" s="127">
        <v>413.76</v>
      </c>
      <c r="K35" s="254">
        <v>111357</v>
      </c>
      <c r="L35" s="330">
        <v>82408998.25999999</v>
      </c>
      <c r="M35" s="330">
        <v>740.04326858661773</v>
      </c>
      <c r="N35" s="127">
        <v>640.75</v>
      </c>
      <c r="O35" s="254">
        <v>9287</v>
      </c>
      <c r="P35" s="330">
        <v>3413480.64</v>
      </c>
      <c r="Q35" s="330">
        <v>367.55471519328097</v>
      </c>
      <c r="R35" s="127">
        <v>387.9</v>
      </c>
      <c r="S35" s="254">
        <v>1154241</v>
      </c>
      <c r="T35" s="330">
        <v>1350362844.9299998</v>
      </c>
      <c r="U35" s="330">
        <v>1169.9141209937957</v>
      </c>
      <c r="V35" s="127">
        <v>1101.32</v>
      </c>
      <c r="W35" s="115">
        <v>100</v>
      </c>
    </row>
    <row r="36" spans="1:23" x14ac:dyDescent="0.25">
      <c r="D36" s="215"/>
    </row>
    <row r="37" spans="1:23" ht="15.75" x14ac:dyDescent="0.25">
      <c r="A37" s="404" t="s">
        <v>717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3" ht="15.75" thickBot="1" x14ac:dyDescent="0.3"/>
    <row r="39" spans="1:23" ht="15.75" x14ac:dyDescent="0.25">
      <c r="A39" s="438" t="s">
        <v>52</v>
      </c>
      <c r="B39" s="440" t="s">
        <v>102</v>
      </c>
      <c r="C39" s="442" t="s">
        <v>105</v>
      </c>
      <c r="D39" s="443"/>
      <c r="E39" s="443"/>
      <c r="F39" s="444"/>
      <c r="G39" s="442" t="s">
        <v>106</v>
      </c>
      <c r="H39" s="443"/>
      <c r="I39" s="443"/>
      <c r="J39" s="444"/>
      <c r="K39" s="442" t="s">
        <v>107</v>
      </c>
      <c r="L39" s="443"/>
      <c r="M39" s="443"/>
      <c r="N39" s="444"/>
      <c r="O39" s="442" t="s">
        <v>108</v>
      </c>
      <c r="P39" s="443"/>
      <c r="Q39" s="443"/>
      <c r="R39" s="444"/>
      <c r="S39" s="442" t="s">
        <v>104</v>
      </c>
      <c r="T39" s="443"/>
      <c r="U39" s="443"/>
      <c r="V39" s="443"/>
      <c r="W39" s="444"/>
    </row>
    <row r="40" spans="1:23" ht="16.5" thickBot="1" x14ac:dyDescent="0.3">
      <c r="A40" s="439"/>
      <c r="B40" s="441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14292</v>
      </c>
      <c r="H41" s="135">
        <v>4863945.8099999996</v>
      </c>
      <c r="I41" s="132">
        <v>340.33</v>
      </c>
      <c r="J41" s="133">
        <v>373.14</v>
      </c>
      <c r="K41" s="134">
        <v>685</v>
      </c>
      <c r="L41" s="135">
        <v>524467.59</v>
      </c>
      <c r="M41" s="132">
        <v>765.65</v>
      </c>
      <c r="N41" s="133">
        <v>783.3</v>
      </c>
      <c r="O41" s="134">
        <v>340</v>
      </c>
      <c r="P41" s="135">
        <v>266047.95</v>
      </c>
      <c r="Q41" s="132">
        <v>782.49</v>
      </c>
      <c r="R41" s="133">
        <v>783.3</v>
      </c>
      <c r="S41" s="289">
        <v>15317</v>
      </c>
      <c r="T41" s="135">
        <v>5654461.3499999996</v>
      </c>
      <c r="U41" s="135">
        <v>369.16</v>
      </c>
      <c r="V41" s="132">
        <v>387.9</v>
      </c>
      <c r="W41" s="111">
        <v>1.1599999999999999</v>
      </c>
    </row>
    <row r="42" spans="1:23" x14ac:dyDescent="0.25">
      <c r="A42" s="52">
        <v>2</v>
      </c>
      <c r="B42" s="116" t="s">
        <v>77</v>
      </c>
      <c r="C42" s="118">
        <v>831</v>
      </c>
      <c r="D42" s="119">
        <v>1034939.55</v>
      </c>
      <c r="E42" s="117">
        <v>1245.4100000000001</v>
      </c>
      <c r="F42" s="117">
        <v>1227.94</v>
      </c>
      <c r="G42" s="118">
        <v>13884</v>
      </c>
      <c r="H42" s="119">
        <v>7303021.5599999996</v>
      </c>
      <c r="I42" s="116">
        <v>526</v>
      </c>
      <c r="J42" s="117">
        <v>453.5</v>
      </c>
      <c r="K42" s="118">
        <v>7024</v>
      </c>
      <c r="L42" s="119">
        <v>4330449.16</v>
      </c>
      <c r="M42" s="116">
        <v>616.52</v>
      </c>
      <c r="N42" s="117">
        <v>508.94</v>
      </c>
      <c r="O42" s="118">
        <v>582</v>
      </c>
      <c r="P42" s="119">
        <v>453662.93</v>
      </c>
      <c r="Q42" s="116">
        <v>779.49</v>
      </c>
      <c r="R42" s="117">
        <v>783.3</v>
      </c>
      <c r="S42" s="118">
        <v>22321</v>
      </c>
      <c r="T42" s="119">
        <v>13122073.199999999</v>
      </c>
      <c r="U42" s="119">
        <v>587.88</v>
      </c>
      <c r="V42" s="116">
        <v>488.54</v>
      </c>
      <c r="W42" s="113">
        <v>1.69</v>
      </c>
    </row>
    <row r="43" spans="1:23" x14ac:dyDescent="0.25">
      <c r="A43" s="52">
        <v>3</v>
      </c>
      <c r="B43" s="116" t="s">
        <v>95</v>
      </c>
      <c r="C43" s="118">
        <v>4342</v>
      </c>
      <c r="D43" s="119">
        <v>5299747.75</v>
      </c>
      <c r="E43" s="117">
        <v>1220.58</v>
      </c>
      <c r="F43" s="117">
        <v>1150.8699999999999</v>
      </c>
      <c r="G43" s="118">
        <v>13809</v>
      </c>
      <c r="H43" s="119">
        <v>8332749.7800000003</v>
      </c>
      <c r="I43" s="116">
        <v>603.42999999999995</v>
      </c>
      <c r="J43" s="117">
        <v>528.57000000000005</v>
      </c>
      <c r="K43" s="118">
        <v>5553</v>
      </c>
      <c r="L43" s="119">
        <v>3520487.8</v>
      </c>
      <c r="M43" s="116">
        <v>633.98</v>
      </c>
      <c r="N43" s="117">
        <v>522.25</v>
      </c>
      <c r="O43" s="118">
        <v>145</v>
      </c>
      <c r="P43" s="119">
        <v>111307</v>
      </c>
      <c r="Q43" s="116">
        <v>767.63</v>
      </c>
      <c r="R43" s="117">
        <v>783.3</v>
      </c>
      <c r="S43" s="118">
        <v>23849</v>
      </c>
      <c r="T43" s="119">
        <v>17264292.329999998</v>
      </c>
      <c r="U43" s="119">
        <v>723.9</v>
      </c>
      <c r="V43" s="116">
        <v>595.38</v>
      </c>
      <c r="W43" s="113">
        <v>1.81</v>
      </c>
    </row>
    <row r="44" spans="1:23" x14ac:dyDescent="0.25">
      <c r="A44" s="52">
        <v>4</v>
      </c>
      <c r="B44" s="386" t="s">
        <v>96</v>
      </c>
      <c r="C44" s="387">
        <v>38059</v>
      </c>
      <c r="D44" s="388">
        <v>40444977.799999997</v>
      </c>
      <c r="E44" s="117">
        <v>1062.69</v>
      </c>
      <c r="F44" s="117">
        <v>1034.31</v>
      </c>
      <c r="G44" s="118">
        <v>22353</v>
      </c>
      <c r="H44" s="119">
        <v>14935215.779999999</v>
      </c>
      <c r="I44" s="116">
        <v>668.15</v>
      </c>
      <c r="J44" s="117">
        <v>577.97</v>
      </c>
      <c r="K44" s="118">
        <v>7557</v>
      </c>
      <c r="L44" s="119">
        <v>4869146.83</v>
      </c>
      <c r="M44" s="116">
        <v>644.32000000000005</v>
      </c>
      <c r="N44" s="117">
        <v>529.16</v>
      </c>
      <c r="O44" s="118">
        <v>159</v>
      </c>
      <c r="P44" s="119">
        <v>122387.3</v>
      </c>
      <c r="Q44" s="116">
        <v>769.73</v>
      </c>
      <c r="R44" s="117">
        <v>783.3</v>
      </c>
      <c r="S44" s="118">
        <v>68128</v>
      </c>
      <c r="T44" s="119">
        <v>60371727.710000001</v>
      </c>
      <c r="U44" s="119">
        <v>886.15</v>
      </c>
      <c r="V44" s="116">
        <v>823.82</v>
      </c>
      <c r="W44" s="113">
        <v>5.16</v>
      </c>
    </row>
    <row r="45" spans="1:23" x14ac:dyDescent="0.25">
      <c r="A45" s="52">
        <v>5</v>
      </c>
      <c r="B45" s="116" t="s">
        <v>97</v>
      </c>
      <c r="C45" s="118">
        <v>92269</v>
      </c>
      <c r="D45" s="119">
        <v>104087615.52</v>
      </c>
      <c r="E45" s="117">
        <v>1128.0899999999999</v>
      </c>
      <c r="F45" s="117">
        <v>1100.26</v>
      </c>
      <c r="G45" s="118">
        <v>33300</v>
      </c>
      <c r="H45" s="119">
        <v>23882748.460000001</v>
      </c>
      <c r="I45" s="116">
        <v>717.2</v>
      </c>
      <c r="J45" s="117">
        <v>631.24</v>
      </c>
      <c r="K45" s="118">
        <v>9746</v>
      </c>
      <c r="L45" s="119">
        <v>6097917.7199999997</v>
      </c>
      <c r="M45" s="116">
        <v>625.67999999999995</v>
      </c>
      <c r="N45" s="117">
        <v>522.25</v>
      </c>
      <c r="O45" s="118">
        <v>134</v>
      </c>
      <c r="P45" s="119">
        <v>100849.9</v>
      </c>
      <c r="Q45" s="116">
        <v>752.61</v>
      </c>
      <c r="R45" s="117">
        <v>783.3</v>
      </c>
      <c r="S45" s="118">
        <v>135449</v>
      </c>
      <c r="T45" s="119">
        <v>134169131.59999999</v>
      </c>
      <c r="U45" s="119">
        <v>990.55</v>
      </c>
      <c r="V45" s="116">
        <v>930.25</v>
      </c>
      <c r="W45" s="113">
        <v>10.27</v>
      </c>
    </row>
    <row r="46" spans="1:23" x14ac:dyDescent="0.25">
      <c r="A46" s="52">
        <v>6</v>
      </c>
      <c r="B46" s="116" t="s">
        <v>98</v>
      </c>
      <c r="C46" s="118">
        <v>155427</v>
      </c>
      <c r="D46" s="119">
        <v>164510464.28999999</v>
      </c>
      <c r="E46" s="117">
        <v>1058.44</v>
      </c>
      <c r="F46" s="117">
        <v>965.5</v>
      </c>
      <c r="G46" s="118">
        <v>36846</v>
      </c>
      <c r="H46" s="119">
        <v>28507617.699999999</v>
      </c>
      <c r="I46" s="116">
        <v>773.7</v>
      </c>
      <c r="J46" s="117">
        <v>699.85</v>
      </c>
      <c r="K46" s="118">
        <v>9758</v>
      </c>
      <c r="L46" s="119">
        <v>5851228.8399999999</v>
      </c>
      <c r="M46" s="116">
        <v>599.63</v>
      </c>
      <c r="N46" s="117">
        <v>515.85</v>
      </c>
      <c r="O46" s="118">
        <v>1608</v>
      </c>
      <c r="P46" s="119">
        <v>590794.39</v>
      </c>
      <c r="Q46" s="116">
        <v>367.41</v>
      </c>
      <c r="R46" s="117">
        <v>387.9</v>
      </c>
      <c r="S46" s="118">
        <v>203639</v>
      </c>
      <c r="T46" s="119">
        <v>199460105.22</v>
      </c>
      <c r="U46" s="119">
        <v>979.48</v>
      </c>
      <c r="V46" s="116">
        <v>862.52</v>
      </c>
      <c r="W46" s="113">
        <v>15.44</v>
      </c>
    </row>
    <row r="47" spans="1:23" x14ac:dyDescent="0.25">
      <c r="A47" s="52">
        <v>7</v>
      </c>
      <c r="B47" s="116" t="s">
        <v>99</v>
      </c>
      <c r="C47" s="118">
        <v>171813</v>
      </c>
      <c r="D47" s="119">
        <v>171921957.77000001</v>
      </c>
      <c r="E47" s="117">
        <v>1000.63</v>
      </c>
      <c r="F47" s="117">
        <v>836.77</v>
      </c>
      <c r="G47" s="118">
        <v>39846</v>
      </c>
      <c r="H47" s="119">
        <v>31938902.48</v>
      </c>
      <c r="I47" s="116">
        <v>801.56</v>
      </c>
      <c r="J47" s="117">
        <v>725.13</v>
      </c>
      <c r="K47" s="118">
        <v>8548</v>
      </c>
      <c r="L47" s="119">
        <v>5025504.9800000004</v>
      </c>
      <c r="M47" s="116">
        <v>587.91999999999996</v>
      </c>
      <c r="N47" s="117">
        <v>521.54</v>
      </c>
      <c r="O47" s="118">
        <v>5707</v>
      </c>
      <c r="P47" s="119">
        <v>1753976.87</v>
      </c>
      <c r="Q47" s="116">
        <v>307.33999999999997</v>
      </c>
      <c r="R47" s="117">
        <v>387.9</v>
      </c>
      <c r="S47" s="118">
        <v>225914</v>
      </c>
      <c r="T47" s="119">
        <v>210640342.09999999</v>
      </c>
      <c r="U47" s="119">
        <v>932.39</v>
      </c>
      <c r="V47" s="116">
        <v>772.88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154956</v>
      </c>
      <c r="D48" s="119">
        <v>143170665.06999999</v>
      </c>
      <c r="E48" s="117">
        <v>923.94</v>
      </c>
      <c r="F48" s="117">
        <v>737.42</v>
      </c>
      <c r="G48" s="118">
        <v>52634</v>
      </c>
      <c r="H48" s="119">
        <v>41640528.130000003</v>
      </c>
      <c r="I48" s="116">
        <v>791.13</v>
      </c>
      <c r="J48" s="117">
        <v>705.61</v>
      </c>
      <c r="K48" s="118">
        <v>8022</v>
      </c>
      <c r="L48" s="119">
        <v>4546457.88</v>
      </c>
      <c r="M48" s="116">
        <v>566.75</v>
      </c>
      <c r="N48" s="117">
        <v>521.01</v>
      </c>
      <c r="O48" s="118">
        <v>2037</v>
      </c>
      <c r="P48" s="119">
        <v>522259.23</v>
      </c>
      <c r="Q48" s="116">
        <v>256.39</v>
      </c>
      <c r="R48" s="117">
        <v>186.44</v>
      </c>
      <c r="S48" s="118">
        <v>217649</v>
      </c>
      <c r="T48" s="119">
        <v>189879910.31</v>
      </c>
      <c r="U48" s="119">
        <v>872.41</v>
      </c>
      <c r="V48" s="116">
        <v>707.27</v>
      </c>
      <c r="W48" s="113">
        <v>16.5</v>
      </c>
    </row>
    <row r="49" spans="1:23" x14ac:dyDescent="0.25">
      <c r="A49" s="52">
        <v>9</v>
      </c>
      <c r="B49" s="116" t="s">
        <v>101</v>
      </c>
      <c r="C49" s="118">
        <v>121550</v>
      </c>
      <c r="D49" s="119">
        <v>103612851.09999999</v>
      </c>
      <c r="E49" s="117">
        <v>852.43</v>
      </c>
      <c r="F49" s="117">
        <v>665.41</v>
      </c>
      <c r="G49" s="118">
        <v>49863</v>
      </c>
      <c r="H49" s="119">
        <v>38627168.799999997</v>
      </c>
      <c r="I49" s="116">
        <v>774.67</v>
      </c>
      <c r="J49" s="117">
        <v>672.52</v>
      </c>
      <c r="K49" s="118">
        <v>6547</v>
      </c>
      <c r="L49" s="119">
        <v>3666128.86</v>
      </c>
      <c r="M49" s="116">
        <v>559.97</v>
      </c>
      <c r="N49" s="117">
        <v>496.15</v>
      </c>
      <c r="O49" s="118">
        <v>1280</v>
      </c>
      <c r="P49" s="119">
        <v>266133.28000000003</v>
      </c>
      <c r="Q49" s="116">
        <v>207.92</v>
      </c>
      <c r="R49" s="117">
        <v>132.99</v>
      </c>
      <c r="S49" s="118">
        <v>179240</v>
      </c>
      <c r="T49" s="119">
        <v>146172282.03999999</v>
      </c>
      <c r="U49" s="119">
        <v>815.51</v>
      </c>
      <c r="V49" s="116">
        <v>654.47</v>
      </c>
      <c r="W49" s="113">
        <v>13.59</v>
      </c>
    </row>
    <row r="50" spans="1:23" x14ac:dyDescent="0.25">
      <c r="A50" s="52">
        <v>10</v>
      </c>
      <c r="B50" s="116" t="s">
        <v>109</v>
      </c>
      <c r="C50" s="118">
        <v>94551</v>
      </c>
      <c r="D50" s="119">
        <v>76299887.239999995</v>
      </c>
      <c r="E50" s="117">
        <v>806.97</v>
      </c>
      <c r="F50" s="117">
        <v>604.20000000000005</v>
      </c>
      <c r="G50" s="118">
        <v>45624</v>
      </c>
      <c r="H50" s="119">
        <v>35173455.020000003</v>
      </c>
      <c r="I50" s="116">
        <v>770.94</v>
      </c>
      <c r="J50" s="117">
        <v>663.42</v>
      </c>
      <c r="K50" s="118">
        <v>4665</v>
      </c>
      <c r="L50" s="119">
        <v>2710544.7</v>
      </c>
      <c r="M50" s="116">
        <v>581.04</v>
      </c>
      <c r="N50" s="117">
        <v>452.7</v>
      </c>
      <c r="O50" s="118">
        <v>818</v>
      </c>
      <c r="P50" s="119">
        <v>169818.63</v>
      </c>
      <c r="Q50" s="116">
        <v>207.6</v>
      </c>
      <c r="R50" s="117">
        <v>131.02000000000001</v>
      </c>
      <c r="S50" s="118">
        <v>145658</v>
      </c>
      <c r="T50" s="119">
        <v>114353705.59</v>
      </c>
      <c r="U50" s="119">
        <v>785.08</v>
      </c>
      <c r="V50" s="116">
        <v>609.73</v>
      </c>
      <c r="W50" s="113">
        <v>11.04</v>
      </c>
    </row>
    <row r="51" spans="1:23" x14ac:dyDescent="0.25">
      <c r="A51" s="52">
        <v>11</v>
      </c>
      <c r="B51" s="116" t="s">
        <v>110</v>
      </c>
      <c r="C51" s="118">
        <v>39759</v>
      </c>
      <c r="D51" s="119">
        <v>30325905.780000001</v>
      </c>
      <c r="E51" s="117">
        <v>762.74</v>
      </c>
      <c r="F51" s="117">
        <v>493.2</v>
      </c>
      <c r="G51" s="118">
        <v>23126</v>
      </c>
      <c r="H51" s="119">
        <v>17896150.149999999</v>
      </c>
      <c r="I51" s="116">
        <v>773.85</v>
      </c>
      <c r="J51" s="117">
        <v>653.82000000000005</v>
      </c>
      <c r="K51" s="118">
        <v>1906</v>
      </c>
      <c r="L51" s="119">
        <v>1140841.6100000001</v>
      </c>
      <c r="M51" s="116">
        <v>598.54999999999995</v>
      </c>
      <c r="N51" s="117">
        <v>417.65</v>
      </c>
      <c r="O51" s="118">
        <v>305</v>
      </c>
      <c r="P51" s="119">
        <v>57503.1</v>
      </c>
      <c r="Q51" s="116">
        <v>188.53</v>
      </c>
      <c r="R51" s="117">
        <v>139.71</v>
      </c>
      <c r="S51" s="118">
        <v>65096</v>
      </c>
      <c r="T51" s="119">
        <v>49420400.640000001</v>
      </c>
      <c r="U51" s="119">
        <v>759.19</v>
      </c>
      <c r="V51" s="116">
        <v>546.94000000000005</v>
      </c>
      <c r="W51" s="113">
        <v>4.93</v>
      </c>
    </row>
    <row r="52" spans="1:23" ht="15.75" thickBot="1" x14ac:dyDescent="0.3">
      <c r="A52" s="291">
        <v>12</v>
      </c>
      <c r="B52" s="292" t="s">
        <v>111</v>
      </c>
      <c r="C52" s="275">
        <v>9629</v>
      </c>
      <c r="D52" s="276">
        <v>6961423.3100000005</v>
      </c>
      <c r="E52" s="276">
        <v>722.96430678159732</v>
      </c>
      <c r="F52" s="308">
        <v>440.76</v>
      </c>
      <c r="G52" s="275">
        <v>6521</v>
      </c>
      <c r="H52" s="276">
        <v>4961902.83</v>
      </c>
      <c r="I52" s="276">
        <v>760.91133721821802</v>
      </c>
      <c r="J52" s="308">
        <v>619.98</v>
      </c>
      <c r="K52" s="275">
        <v>678</v>
      </c>
      <c r="L52" s="276">
        <v>406867.83</v>
      </c>
      <c r="M52" s="276">
        <v>600.10004424778765</v>
      </c>
      <c r="N52" s="276">
        <v>387.9</v>
      </c>
      <c r="O52" s="275">
        <v>68</v>
      </c>
      <c r="P52" s="276">
        <v>11261.84</v>
      </c>
      <c r="Q52" s="276">
        <v>165.61529411764707</v>
      </c>
      <c r="R52" s="308">
        <v>137.56</v>
      </c>
      <c r="S52" s="275">
        <v>16896</v>
      </c>
      <c r="T52" s="276">
        <v>12341455.810000001</v>
      </c>
      <c r="U52" s="276">
        <v>730.43654178503789</v>
      </c>
      <c r="V52" s="305">
        <v>527.32000000000005</v>
      </c>
      <c r="W52" s="276">
        <v>1.2808189478727308</v>
      </c>
    </row>
    <row r="53" spans="1:23" ht="16.5" thickBot="1" x14ac:dyDescent="0.3">
      <c r="A53" s="114"/>
      <c r="B53" s="124" t="s">
        <v>535</v>
      </c>
      <c r="C53" s="254">
        <v>883186</v>
      </c>
      <c r="D53" s="330">
        <v>847670435.17999995</v>
      </c>
      <c r="E53" s="330">
        <v>959.78699297769663</v>
      </c>
      <c r="F53" s="127">
        <v>812.03</v>
      </c>
      <c r="G53" s="254">
        <v>352098</v>
      </c>
      <c r="H53" s="330">
        <v>258063406.50000003</v>
      </c>
      <c r="I53" s="330">
        <v>732.93062300836709</v>
      </c>
      <c r="J53" s="127">
        <v>632.76</v>
      </c>
      <c r="K53" s="254">
        <v>70689</v>
      </c>
      <c r="L53" s="330">
        <v>42690043.799999997</v>
      </c>
      <c r="M53" s="330">
        <v>603.91353393031443</v>
      </c>
      <c r="N53" s="127">
        <v>513.70000000000005</v>
      </c>
      <c r="O53" s="254">
        <v>13183</v>
      </c>
      <c r="P53" s="330">
        <v>4426002.42</v>
      </c>
      <c r="Q53" s="330">
        <v>335.73560039444737</v>
      </c>
      <c r="R53" s="127">
        <v>387.9</v>
      </c>
      <c r="S53" s="254">
        <v>1319156</v>
      </c>
      <c r="T53" s="330">
        <v>1152849887.8999999</v>
      </c>
      <c r="U53" s="330">
        <v>873.92991268659648</v>
      </c>
      <c r="V53" s="124">
        <v>723.2</v>
      </c>
      <c r="W53" s="115">
        <v>100</v>
      </c>
    </row>
    <row r="58" spans="1:23" x14ac:dyDescent="0.25">
      <c r="B58" s="8"/>
    </row>
    <row r="61" spans="1:23" x14ac:dyDescent="0.25">
      <c r="D61" s="384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topLeftCell="D1" zoomScale="115" zoomScaleNormal="115" workbookViewId="0">
      <selection activeCell="I25" sqref="I25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2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4" t="s">
        <v>708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s="2" customFormat="1" ht="15.75" thickBot="1" x14ac:dyDescent="0.3">
      <c r="A2" s="299"/>
      <c r="E2" s="36"/>
      <c r="F2" s="36"/>
      <c r="G2" s="36"/>
      <c r="H2" s="301"/>
      <c r="I2" s="300"/>
      <c r="J2" s="300"/>
      <c r="K2" s="300"/>
      <c r="L2" s="300"/>
    </row>
    <row r="3" spans="1:12" s="2" customFormat="1" ht="33" customHeight="1" x14ac:dyDescent="0.25">
      <c r="A3" s="376" t="s">
        <v>369</v>
      </c>
      <c r="B3" s="377" t="s">
        <v>370</v>
      </c>
      <c r="C3" s="377" t="s">
        <v>43</v>
      </c>
      <c r="D3" s="377" t="s">
        <v>44</v>
      </c>
      <c r="E3" s="377" t="s">
        <v>5</v>
      </c>
      <c r="F3" s="377" t="s">
        <v>6</v>
      </c>
      <c r="G3" s="377" t="s">
        <v>45</v>
      </c>
      <c r="H3" s="378" t="s">
        <v>49</v>
      </c>
      <c r="I3" s="379" t="s">
        <v>112</v>
      </c>
      <c r="J3" s="379" t="s">
        <v>505</v>
      </c>
      <c r="K3" s="379" t="s">
        <v>506</v>
      </c>
      <c r="L3" s="380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348752</v>
      </c>
      <c r="F4" s="3">
        <v>96643</v>
      </c>
      <c r="G4" s="3">
        <v>10464</v>
      </c>
      <c r="H4" s="236">
        <v>2351</v>
      </c>
      <c r="I4" s="4">
        <v>492948531.55000001</v>
      </c>
      <c r="J4" s="4">
        <v>7439585.6500000004</v>
      </c>
      <c r="K4" s="4">
        <v>26541041.699999999</v>
      </c>
      <c r="L4" s="197">
        <v>526929158.89999998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339</v>
      </c>
      <c r="F5" s="6">
        <v>9764</v>
      </c>
      <c r="G5" s="6">
        <v>2493</v>
      </c>
      <c r="H5" s="235">
        <v>0</v>
      </c>
      <c r="I5" s="22">
        <v>5962468.1699999999</v>
      </c>
      <c r="J5" s="22">
        <v>2104.4499999999998</v>
      </c>
      <c r="K5" s="22">
        <v>313033.87</v>
      </c>
      <c r="L5" s="95">
        <v>6277606.4900000002</v>
      </c>
    </row>
    <row r="6" spans="1:12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2351</v>
      </c>
      <c r="I6" s="22">
        <v>470200</v>
      </c>
      <c r="J6" s="22">
        <v>0</v>
      </c>
      <c r="K6" s="22">
        <v>0</v>
      </c>
      <c r="L6" s="95">
        <v>470200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348413</v>
      </c>
      <c r="F7" s="6">
        <v>86879</v>
      </c>
      <c r="G7" s="6">
        <v>7971</v>
      </c>
      <c r="H7" s="235">
        <v>0</v>
      </c>
      <c r="I7" s="22">
        <v>486515863.38</v>
      </c>
      <c r="J7" s="22">
        <v>7437481.2000000002</v>
      </c>
      <c r="K7" s="22">
        <v>26228007.829999998</v>
      </c>
      <c r="L7" s="95">
        <v>520181352.41000003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12296</v>
      </c>
      <c r="F8" s="3">
        <v>3316</v>
      </c>
      <c r="G8" s="3">
        <v>0</v>
      </c>
      <c r="H8" s="236">
        <v>0</v>
      </c>
      <c r="I8" s="4">
        <v>1169293.3500000001</v>
      </c>
      <c r="J8" s="4">
        <v>0</v>
      </c>
      <c r="K8" s="4">
        <v>0</v>
      </c>
      <c r="L8" s="197">
        <v>1169293.3500000001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12296</v>
      </c>
      <c r="F9" s="6">
        <v>3316</v>
      </c>
      <c r="G9" s="6">
        <v>0</v>
      </c>
      <c r="H9" s="235">
        <v>0</v>
      </c>
      <c r="I9" s="22">
        <v>1169293.3500000001</v>
      </c>
      <c r="J9" s="22">
        <v>0</v>
      </c>
      <c r="K9" s="22">
        <v>0</v>
      </c>
      <c r="L9" s="95">
        <v>1169293.3500000001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18238</v>
      </c>
      <c r="F10" s="3">
        <v>6240</v>
      </c>
      <c r="G10" s="3">
        <v>0</v>
      </c>
      <c r="H10" s="236">
        <v>0</v>
      </c>
      <c r="I10" s="4">
        <v>2946422.76</v>
      </c>
      <c r="J10" s="4">
        <v>0</v>
      </c>
      <c r="K10" s="4">
        <v>0</v>
      </c>
      <c r="L10" s="197">
        <v>2946422.76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18238</v>
      </c>
      <c r="F11" s="6">
        <v>6240</v>
      </c>
      <c r="G11" s="6">
        <v>0</v>
      </c>
      <c r="H11" s="235">
        <v>0</v>
      </c>
      <c r="I11" s="22">
        <v>2946422.76</v>
      </c>
      <c r="J11" s="22">
        <v>0</v>
      </c>
      <c r="K11" s="22">
        <v>0</v>
      </c>
      <c r="L11" s="95">
        <v>2946422.76</v>
      </c>
    </row>
    <row r="12" spans="1:12" x14ac:dyDescent="0.25">
      <c r="A12" s="211">
        <v>1</v>
      </c>
      <c r="B12" s="3"/>
      <c r="C12" s="3"/>
      <c r="D12" s="3" t="s">
        <v>373</v>
      </c>
      <c r="E12" s="3">
        <v>44659</v>
      </c>
      <c r="F12" s="3">
        <v>15866</v>
      </c>
      <c r="G12" s="3">
        <v>1899</v>
      </c>
      <c r="H12" s="236">
        <v>165</v>
      </c>
      <c r="I12" s="4">
        <v>64682054.479999997</v>
      </c>
      <c r="J12" s="4">
        <v>2362834.5099999998</v>
      </c>
      <c r="K12" s="4">
        <v>3389714.86</v>
      </c>
      <c r="L12" s="197">
        <v>70434603.849999994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12918</v>
      </c>
      <c r="F13" s="6">
        <v>4441</v>
      </c>
      <c r="G13" s="6">
        <v>562</v>
      </c>
      <c r="H13" s="235">
        <v>0</v>
      </c>
      <c r="I13" s="22">
        <v>12590126.130000001</v>
      </c>
      <c r="J13" s="22">
        <v>283094.02</v>
      </c>
      <c r="K13" s="22">
        <v>697293.3</v>
      </c>
      <c r="L13" s="95">
        <v>13570513.449999999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13794</v>
      </c>
      <c r="F14" s="6">
        <v>6089</v>
      </c>
      <c r="G14" s="6">
        <v>322</v>
      </c>
      <c r="H14" s="235">
        <v>165</v>
      </c>
      <c r="I14" s="22">
        <v>22652183.210000001</v>
      </c>
      <c r="J14" s="22">
        <v>1173756.22</v>
      </c>
      <c r="K14" s="22">
        <v>1203489.3799999999</v>
      </c>
      <c r="L14" s="95">
        <v>25029428.809999999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17947</v>
      </c>
      <c r="F15" s="6">
        <v>5336</v>
      </c>
      <c r="G15" s="6">
        <v>1015</v>
      </c>
      <c r="H15" s="235">
        <v>0</v>
      </c>
      <c r="I15" s="22">
        <v>29439745.140000001</v>
      </c>
      <c r="J15" s="22">
        <v>905984.27</v>
      </c>
      <c r="K15" s="22">
        <v>1488932.18</v>
      </c>
      <c r="L15" s="95">
        <v>31834661.59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4216</v>
      </c>
      <c r="F16" s="3">
        <v>1184</v>
      </c>
      <c r="G16" s="3">
        <v>371</v>
      </c>
      <c r="H16" s="236">
        <v>0</v>
      </c>
      <c r="I16" s="4">
        <v>7356143.9299999997</v>
      </c>
      <c r="J16" s="4">
        <v>283579.59000000003</v>
      </c>
      <c r="K16" s="4">
        <v>161418.09</v>
      </c>
      <c r="L16" s="197">
        <v>7801141.6100000003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2311</v>
      </c>
      <c r="F17" s="6">
        <v>518</v>
      </c>
      <c r="G17" s="6">
        <v>213</v>
      </c>
      <c r="H17" s="235">
        <v>0</v>
      </c>
      <c r="I17" s="22">
        <v>4463153.82</v>
      </c>
      <c r="J17" s="22">
        <v>258359.81</v>
      </c>
      <c r="K17" s="22">
        <v>26437.91</v>
      </c>
      <c r="L17" s="95">
        <v>4747951.54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453</v>
      </c>
      <c r="F18" s="6">
        <v>121</v>
      </c>
      <c r="G18" s="6">
        <v>48</v>
      </c>
      <c r="H18" s="235">
        <v>0</v>
      </c>
      <c r="I18" s="22">
        <v>556091.96</v>
      </c>
      <c r="J18" s="22">
        <v>4584.07</v>
      </c>
      <c r="K18" s="22">
        <v>27088.34</v>
      </c>
      <c r="L18" s="95">
        <v>587764.37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503</v>
      </c>
      <c r="F19" s="6">
        <v>239</v>
      </c>
      <c r="G19" s="6">
        <v>41</v>
      </c>
      <c r="H19" s="235">
        <v>0</v>
      </c>
      <c r="I19" s="22">
        <v>840805.11</v>
      </c>
      <c r="J19" s="22">
        <v>1809.62</v>
      </c>
      <c r="K19" s="22">
        <v>40813.21</v>
      </c>
      <c r="L19" s="95">
        <v>883427.94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44</v>
      </c>
      <c r="F20" s="6">
        <v>23</v>
      </c>
      <c r="G20" s="6">
        <v>7</v>
      </c>
      <c r="H20" s="235">
        <v>0</v>
      </c>
      <c r="I20" s="22">
        <v>79624.789999999994</v>
      </c>
      <c r="J20" s="22">
        <v>447.61</v>
      </c>
      <c r="K20" s="22">
        <v>3805.22</v>
      </c>
      <c r="L20" s="95">
        <v>83877.62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838</v>
      </c>
      <c r="F21" s="6">
        <v>240</v>
      </c>
      <c r="G21" s="6">
        <v>55</v>
      </c>
      <c r="H21" s="235">
        <v>0</v>
      </c>
      <c r="I21" s="22">
        <v>1288019.42</v>
      </c>
      <c r="J21" s="22">
        <v>16425.25</v>
      </c>
      <c r="K21" s="22">
        <v>57139.7</v>
      </c>
      <c r="L21" s="95">
        <v>1361584.37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5">
        <v>0</v>
      </c>
      <c r="I22" s="22">
        <v>56884.09</v>
      </c>
      <c r="J22" s="22">
        <v>205.07</v>
      </c>
      <c r="K22" s="22">
        <v>2952.12</v>
      </c>
      <c r="L22" s="95">
        <v>60041.279999999999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44213.4</v>
      </c>
      <c r="J23" s="22">
        <v>182.58</v>
      </c>
      <c r="K23" s="22">
        <v>2222.4699999999998</v>
      </c>
      <c r="L23" s="95">
        <v>46618.45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5">
        <v>0</v>
      </c>
      <c r="I24" s="22">
        <v>27351.34</v>
      </c>
      <c r="J24" s="22">
        <v>1565.58</v>
      </c>
      <c r="K24" s="22">
        <v>959.12</v>
      </c>
      <c r="L24" s="95">
        <v>29876.04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10025</v>
      </c>
      <c r="F25" s="3">
        <v>91</v>
      </c>
      <c r="G25" s="3">
        <v>21</v>
      </c>
      <c r="H25" s="236">
        <v>0</v>
      </c>
      <c r="I25" s="4">
        <v>5505833.7199999997</v>
      </c>
      <c r="J25" s="4">
        <v>224821.35</v>
      </c>
      <c r="K25" s="4">
        <v>316723.33</v>
      </c>
      <c r="L25" s="197">
        <v>6047378.4000000004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6644</v>
      </c>
      <c r="F26" s="6">
        <v>74</v>
      </c>
      <c r="G26" s="6">
        <v>17</v>
      </c>
      <c r="H26" s="235">
        <v>0</v>
      </c>
      <c r="I26" s="22">
        <v>3797550.91</v>
      </c>
      <c r="J26" s="22">
        <v>162418.60999999999</v>
      </c>
      <c r="K26" s="22">
        <v>218108.96</v>
      </c>
      <c r="L26" s="95">
        <v>4178078.48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2874</v>
      </c>
      <c r="F27" s="6">
        <v>0</v>
      </c>
      <c r="G27" s="6">
        <v>0</v>
      </c>
      <c r="H27" s="235">
        <v>0</v>
      </c>
      <c r="I27" s="22">
        <v>1505222.88</v>
      </c>
      <c r="J27" s="22">
        <v>56498.47</v>
      </c>
      <c r="K27" s="22">
        <v>86785.04</v>
      </c>
      <c r="L27" s="95">
        <v>1648506.39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507</v>
      </c>
      <c r="F28" s="6">
        <v>17</v>
      </c>
      <c r="G28" s="6">
        <v>4</v>
      </c>
      <c r="H28" s="235">
        <v>0</v>
      </c>
      <c r="I28" s="22">
        <v>203059.93</v>
      </c>
      <c r="J28" s="22">
        <v>5904.27</v>
      </c>
      <c r="K28" s="22">
        <v>11829.33</v>
      </c>
      <c r="L28" s="95">
        <v>220793.53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904326</v>
      </c>
      <c r="F29" s="3">
        <v>284034</v>
      </c>
      <c r="G29" s="3">
        <v>69828</v>
      </c>
      <c r="H29" s="236">
        <v>1</v>
      </c>
      <c r="I29" s="4">
        <v>242381033.59</v>
      </c>
      <c r="J29" s="4">
        <v>8743128.1799999997</v>
      </c>
      <c r="K29" s="4">
        <v>13808651.060000001</v>
      </c>
      <c r="L29" s="197">
        <v>264932812.83000001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18849.990000000002</v>
      </c>
      <c r="J30" s="22">
        <v>324.92</v>
      </c>
      <c r="K30" s="22">
        <v>1109.69</v>
      </c>
      <c r="L30" s="95">
        <v>20284.599999999999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4670</v>
      </c>
      <c r="F31" s="6">
        <v>1202</v>
      </c>
      <c r="G31" s="6">
        <v>333</v>
      </c>
      <c r="H31" s="235">
        <v>0</v>
      </c>
      <c r="I31" s="22">
        <v>2451323.7400000002</v>
      </c>
      <c r="J31" s="22">
        <v>236362.12</v>
      </c>
      <c r="K31" s="22">
        <v>131260.62</v>
      </c>
      <c r="L31" s="95">
        <v>2818946.48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26557</v>
      </c>
      <c r="F32" s="6">
        <v>7663</v>
      </c>
      <c r="G32" s="6">
        <v>3105</v>
      </c>
      <c r="H32" s="235">
        <v>0</v>
      </c>
      <c r="I32" s="22">
        <v>9025211.75</v>
      </c>
      <c r="J32" s="22">
        <v>415527.09</v>
      </c>
      <c r="K32" s="22">
        <v>510005.71</v>
      </c>
      <c r="L32" s="95">
        <v>9950744.5500000007</v>
      </c>
    </row>
    <row r="33" spans="1:12" x14ac:dyDescent="0.25">
      <c r="A33" s="212"/>
      <c r="B33" s="6" t="s">
        <v>563</v>
      </c>
      <c r="C33" s="6" t="s">
        <v>352</v>
      </c>
      <c r="D33" s="6" t="s">
        <v>513</v>
      </c>
      <c r="E33" s="6">
        <v>2932</v>
      </c>
      <c r="F33" s="6">
        <v>1298</v>
      </c>
      <c r="G33" s="6">
        <v>299</v>
      </c>
      <c r="H33" s="235">
        <v>0</v>
      </c>
      <c r="I33" s="22">
        <v>935329.47</v>
      </c>
      <c r="J33" s="22">
        <v>16394.400000000001</v>
      </c>
      <c r="K33" s="22">
        <v>55063.06</v>
      </c>
      <c r="L33" s="95">
        <v>1006786.93</v>
      </c>
    </row>
    <row r="34" spans="1:12" x14ac:dyDescent="0.25">
      <c r="A34" s="212"/>
      <c r="B34" s="6" t="s">
        <v>563</v>
      </c>
      <c r="C34" s="6" t="s">
        <v>275</v>
      </c>
      <c r="D34" s="6" t="s">
        <v>514</v>
      </c>
      <c r="E34" s="6">
        <v>2108</v>
      </c>
      <c r="F34" s="6">
        <v>691</v>
      </c>
      <c r="G34" s="6">
        <v>48</v>
      </c>
      <c r="H34" s="235">
        <v>0</v>
      </c>
      <c r="I34" s="22">
        <v>581824.76</v>
      </c>
      <c r="J34" s="22">
        <v>13522.87</v>
      </c>
      <c r="K34" s="22">
        <v>33689.39</v>
      </c>
      <c r="L34" s="95">
        <v>629037.02</v>
      </c>
    </row>
    <row r="35" spans="1:12" x14ac:dyDescent="0.25">
      <c r="A35" s="212"/>
      <c r="B35" s="6" t="s">
        <v>563</v>
      </c>
      <c r="C35" s="6" t="s">
        <v>276</v>
      </c>
      <c r="D35" s="6" t="s">
        <v>515</v>
      </c>
      <c r="E35" s="6">
        <v>22379</v>
      </c>
      <c r="F35" s="6">
        <v>4429</v>
      </c>
      <c r="G35" s="6">
        <v>203</v>
      </c>
      <c r="H35" s="235">
        <v>0</v>
      </c>
      <c r="I35" s="22">
        <v>6912375.4500000002</v>
      </c>
      <c r="J35" s="22">
        <v>322643.5</v>
      </c>
      <c r="K35" s="22">
        <v>369018.4</v>
      </c>
      <c r="L35" s="95">
        <v>7604037.3499999996</v>
      </c>
    </row>
    <row r="36" spans="1:12" x14ac:dyDescent="0.25">
      <c r="A36" s="212"/>
      <c r="B36" s="6" t="s">
        <v>563</v>
      </c>
      <c r="C36" s="6" t="s">
        <v>277</v>
      </c>
      <c r="D36" s="6" t="s">
        <v>516</v>
      </c>
      <c r="E36" s="6">
        <v>24500</v>
      </c>
      <c r="F36" s="6">
        <v>6795</v>
      </c>
      <c r="G36" s="6">
        <v>221</v>
      </c>
      <c r="H36" s="235">
        <v>0</v>
      </c>
      <c r="I36" s="22">
        <v>7365792.8600000003</v>
      </c>
      <c r="J36" s="22">
        <v>269848.44</v>
      </c>
      <c r="K36" s="22">
        <v>418665</v>
      </c>
      <c r="L36" s="95">
        <v>8054306.2999999998</v>
      </c>
    </row>
    <row r="37" spans="1:12" x14ac:dyDescent="0.25">
      <c r="A37" s="212"/>
      <c r="B37" s="6" t="s">
        <v>563</v>
      </c>
      <c r="C37" s="6" t="s">
        <v>278</v>
      </c>
      <c r="D37" s="6" t="s">
        <v>517</v>
      </c>
      <c r="E37" s="6">
        <v>3824</v>
      </c>
      <c r="F37" s="6">
        <v>843</v>
      </c>
      <c r="G37" s="6">
        <v>65</v>
      </c>
      <c r="H37" s="235">
        <v>0</v>
      </c>
      <c r="I37" s="22">
        <v>1699499.91</v>
      </c>
      <c r="J37" s="22">
        <v>147049.75</v>
      </c>
      <c r="K37" s="22">
        <v>88369.94</v>
      </c>
      <c r="L37" s="95">
        <v>1934919.6</v>
      </c>
    </row>
    <row r="38" spans="1:12" x14ac:dyDescent="0.25">
      <c r="A38" s="212"/>
      <c r="B38" s="6" t="s">
        <v>563</v>
      </c>
      <c r="C38" s="6" t="s">
        <v>414</v>
      </c>
      <c r="D38" s="6" t="s">
        <v>564</v>
      </c>
      <c r="E38" s="6">
        <v>1918</v>
      </c>
      <c r="F38" s="6">
        <v>978</v>
      </c>
      <c r="G38" s="6">
        <v>303</v>
      </c>
      <c r="H38" s="235">
        <v>0</v>
      </c>
      <c r="I38" s="22">
        <v>376456.41</v>
      </c>
      <c r="J38" s="22">
        <v>1121.69</v>
      </c>
      <c r="K38" s="22">
        <v>22501.69</v>
      </c>
      <c r="L38" s="95">
        <v>400079.79</v>
      </c>
    </row>
    <row r="39" spans="1:12" x14ac:dyDescent="0.25">
      <c r="A39" s="212"/>
      <c r="B39" s="6" t="s">
        <v>563</v>
      </c>
      <c r="C39" s="6" t="s">
        <v>279</v>
      </c>
      <c r="D39" s="6" t="s">
        <v>518</v>
      </c>
      <c r="E39" s="6">
        <v>1071</v>
      </c>
      <c r="F39" s="6">
        <v>441</v>
      </c>
      <c r="G39" s="6">
        <v>7</v>
      </c>
      <c r="H39" s="235">
        <v>0</v>
      </c>
      <c r="I39" s="22">
        <v>653727.29</v>
      </c>
      <c r="J39" s="22">
        <v>44345.4</v>
      </c>
      <c r="K39" s="22">
        <v>36520.400000000001</v>
      </c>
      <c r="L39" s="95">
        <v>734593.09</v>
      </c>
    </row>
    <row r="40" spans="1:12" x14ac:dyDescent="0.25">
      <c r="A40" s="212"/>
      <c r="B40" s="6" t="s">
        <v>563</v>
      </c>
      <c r="C40" s="6" t="s">
        <v>280</v>
      </c>
      <c r="D40" s="6" t="s">
        <v>642</v>
      </c>
      <c r="E40" s="6">
        <v>198767</v>
      </c>
      <c r="F40" s="6">
        <v>29674</v>
      </c>
      <c r="G40" s="6">
        <v>1131</v>
      </c>
      <c r="H40" s="235">
        <v>0</v>
      </c>
      <c r="I40" s="22">
        <v>42458275.869999997</v>
      </c>
      <c r="J40" s="22">
        <v>420963.02</v>
      </c>
      <c r="K40" s="22">
        <v>2501040.2200000002</v>
      </c>
      <c r="L40" s="95">
        <v>45380279.109999999</v>
      </c>
    </row>
    <row r="41" spans="1:12" x14ac:dyDescent="0.25">
      <c r="A41" s="212"/>
      <c r="B41" s="6" t="s">
        <v>563</v>
      </c>
      <c r="C41" s="6" t="s">
        <v>281</v>
      </c>
      <c r="D41" s="6" t="s">
        <v>519</v>
      </c>
      <c r="E41" s="6">
        <v>11162</v>
      </c>
      <c r="F41" s="6">
        <v>3416</v>
      </c>
      <c r="G41" s="6">
        <v>61</v>
      </c>
      <c r="H41" s="235">
        <v>0</v>
      </c>
      <c r="I41" s="22">
        <v>1128136.28</v>
      </c>
      <c r="J41" s="22">
        <v>29.68</v>
      </c>
      <c r="K41" s="22">
        <v>67690.14</v>
      </c>
      <c r="L41" s="95">
        <v>1195856.1000000001</v>
      </c>
    </row>
    <row r="42" spans="1:12" x14ac:dyDescent="0.25">
      <c r="A42" s="212"/>
      <c r="B42" s="6" t="s">
        <v>563</v>
      </c>
      <c r="C42" s="6" t="s">
        <v>282</v>
      </c>
      <c r="D42" s="6" t="s">
        <v>520</v>
      </c>
      <c r="E42" s="6">
        <v>5775</v>
      </c>
      <c r="F42" s="6">
        <v>1395</v>
      </c>
      <c r="G42" s="6">
        <v>75</v>
      </c>
      <c r="H42" s="235">
        <v>0</v>
      </c>
      <c r="I42" s="22">
        <v>755505.12</v>
      </c>
      <c r="J42" s="22">
        <v>96.12</v>
      </c>
      <c r="K42" s="22">
        <v>45319.519999999997</v>
      </c>
      <c r="L42" s="95">
        <v>800920.76</v>
      </c>
    </row>
    <row r="43" spans="1:12" x14ac:dyDescent="0.25">
      <c r="A43" s="212"/>
      <c r="B43" s="6" t="s">
        <v>563</v>
      </c>
      <c r="C43" s="6" t="s">
        <v>283</v>
      </c>
      <c r="D43" s="6" t="s">
        <v>521</v>
      </c>
      <c r="E43" s="6">
        <v>24517</v>
      </c>
      <c r="F43" s="6">
        <v>9703</v>
      </c>
      <c r="G43" s="6">
        <v>678</v>
      </c>
      <c r="H43" s="235">
        <v>1</v>
      </c>
      <c r="I43" s="22">
        <v>3702539.69</v>
      </c>
      <c r="J43" s="22">
        <v>0</v>
      </c>
      <c r="K43" s="22">
        <v>221859.97</v>
      </c>
      <c r="L43" s="95">
        <v>3924399.66</v>
      </c>
    </row>
    <row r="44" spans="1:12" x14ac:dyDescent="0.25">
      <c r="A44" s="212"/>
      <c r="B44" s="6" t="s">
        <v>563</v>
      </c>
      <c r="C44" s="6" t="s">
        <v>284</v>
      </c>
      <c r="D44" s="6" t="s">
        <v>522</v>
      </c>
      <c r="E44" s="6">
        <v>1381</v>
      </c>
      <c r="F44" s="6">
        <v>255</v>
      </c>
      <c r="G44" s="6">
        <v>25</v>
      </c>
      <c r="H44" s="235">
        <v>0</v>
      </c>
      <c r="I44" s="22">
        <v>410458.27</v>
      </c>
      <c r="J44" s="22">
        <v>22171.57</v>
      </c>
      <c r="K44" s="22">
        <v>23202.91</v>
      </c>
      <c r="L44" s="95">
        <v>455832.75</v>
      </c>
    </row>
    <row r="45" spans="1:12" x14ac:dyDescent="0.25">
      <c r="A45" s="212"/>
      <c r="B45" s="6" t="s">
        <v>563</v>
      </c>
      <c r="C45" s="6" t="s">
        <v>285</v>
      </c>
      <c r="D45" s="6" t="s">
        <v>523</v>
      </c>
      <c r="E45" s="6">
        <v>4198</v>
      </c>
      <c r="F45" s="6">
        <v>948</v>
      </c>
      <c r="G45" s="6">
        <v>91</v>
      </c>
      <c r="H45" s="235">
        <v>0</v>
      </c>
      <c r="I45" s="22">
        <v>2608532.16</v>
      </c>
      <c r="J45" s="22">
        <v>347795.82</v>
      </c>
      <c r="K45" s="22">
        <v>124541.34</v>
      </c>
      <c r="L45" s="95">
        <v>3080869.32</v>
      </c>
    </row>
    <row r="46" spans="1:12" x14ac:dyDescent="0.25">
      <c r="A46" s="212"/>
      <c r="B46" s="6" t="s">
        <v>563</v>
      </c>
      <c r="C46" s="6" t="s">
        <v>286</v>
      </c>
      <c r="D46" s="6" t="s">
        <v>524</v>
      </c>
      <c r="E46" s="6">
        <v>6880</v>
      </c>
      <c r="F46" s="6">
        <v>2925</v>
      </c>
      <c r="G46" s="6">
        <v>324</v>
      </c>
      <c r="H46" s="235">
        <v>0</v>
      </c>
      <c r="I46" s="22">
        <v>2823740.43</v>
      </c>
      <c r="J46" s="22">
        <v>107450.9</v>
      </c>
      <c r="K46" s="22">
        <v>156903.35999999999</v>
      </c>
      <c r="L46" s="95">
        <v>3088094.69</v>
      </c>
    </row>
    <row r="47" spans="1:12" x14ac:dyDescent="0.25">
      <c r="A47" s="212"/>
      <c r="B47" s="6" t="s">
        <v>563</v>
      </c>
      <c r="C47" s="6" t="s">
        <v>287</v>
      </c>
      <c r="D47" s="6" t="s">
        <v>525</v>
      </c>
      <c r="E47" s="6">
        <v>312846</v>
      </c>
      <c r="F47" s="6">
        <v>98679</v>
      </c>
      <c r="G47" s="6">
        <v>42380</v>
      </c>
      <c r="H47" s="235">
        <v>0</v>
      </c>
      <c r="I47" s="22">
        <v>81740820.939999998</v>
      </c>
      <c r="J47" s="22">
        <v>2936368.92</v>
      </c>
      <c r="K47" s="22">
        <v>4679334.05</v>
      </c>
      <c r="L47" s="95">
        <v>89356523.909999996</v>
      </c>
    </row>
    <row r="48" spans="1:12" x14ac:dyDescent="0.25">
      <c r="A48" s="212"/>
      <c r="B48" s="6" t="s">
        <v>563</v>
      </c>
      <c r="C48" s="6" t="s">
        <v>288</v>
      </c>
      <c r="D48" s="6" t="s">
        <v>526</v>
      </c>
      <c r="E48" s="6">
        <v>31720</v>
      </c>
      <c r="F48" s="6">
        <v>9423</v>
      </c>
      <c r="G48" s="6">
        <v>197</v>
      </c>
      <c r="H48" s="235">
        <v>0</v>
      </c>
      <c r="I48" s="22">
        <v>12212373.34</v>
      </c>
      <c r="J48" s="22">
        <v>544117.76000000001</v>
      </c>
      <c r="K48" s="22">
        <v>699757.09</v>
      </c>
      <c r="L48" s="95">
        <v>13456248.189999999</v>
      </c>
    </row>
    <row r="49" spans="1:12" x14ac:dyDescent="0.25">
      <c r="A49" s="212"/>
      <c r="B49" s="6" t="s">
        <v>563</v>
      </c>
      <c r="C49" s="6" t="s">
        <v>413</v>
      </c>
      <c r="D49" s="6" t="s">
        <v>527</v>
      </c>
      <c r="E49" s="6">
        <v>442</v>
      </c>
      <c r="F49" s="6">
        <v>52</v>
      </c>
      <c r="G49" s="6">
        <v>2</v>
      </c>
      <c r="H49" s="235">
        <v>0</v>
      </c>
      <c r="I49" s="22">
        <v>112595.03</v>
      </c>
      <c r="J49" s="22">
        <v>2286.9499999999998</v>
      </c>
      <c r="K49" s="22">
        <v>6566.2</v>
      </c>
      <c r="L49" s="95">
        <v>121448.18</v>
      </c>
    </row>
    <row r="50" spans="1:12" x14ac:dyDescent="0.25">
      <c r="A50" s="212"/>
      <c r="B50" s="6" t="s">
        <v>563</v>
      </c>
      <c r="C50" s="6" t="s">
        <v>401</v>
      </c>
      <c r="D50" s="6" t="s">
        <v>565</v>
      </c>
      <c r="E50" s="6">
        <v>747</v>
      </c>
      <c r="F50" s="6">
        <v>269</v>
      </c>
      <c r="G50" s="6">
        <v>50</v>
      </c>
      <c r="H50" s="235">
        <v>0</v>
      </c>
      <c r="I50" s="22">
        <v>218525.62</v>
      </c>
      <c r="J50" s="22">
        <v>3523.5</v>
      </c>
      <c r="K50" s="22">
        <v>12900.66</v>
      </c>
      <c r="L50" s="95">
        <v>234949.78</v>
      </c>
    </row>
    <row r="51" spans="1:12" x14ac:dyDescent="0.25">
      <c r="A51" s="212"/>
      <c r="B51" s="6" t="s">
        <v>563</v>
      </c>
      <c r="C51" s="6" t="s">
        <v>289</v>
      </c>
      <c r="D51" s="6" t="s">
        <v>639</v>
      </c>
      <c r="E51" s="6">
        <v>566</v>
      </c>
      <c r="F51" s="6">
        <v>177</v>
      </c>
      <c r="G51" s="6">
        <v>1</v>
      </c>
      <c r="H51" s="235">
        <v>0</v>
      </c>
      <c r="I51" s="22">
        <v>293285.36</v>
      </c>
      <c r="J51" s="22">
        <v>36943.43</v>
      </c>
      <c r="K51" s="22">
        <v>15125.57</v>
      </c>
      <c r="L51" s="95">
        <v>345354.36</v>
      </c>
    </row>
    <row r="52" spans="1:12" x14ac:dyDescent="0.25">
      <c r="A52" s="212"/>
      <c r="B52" s="6" t="s">
        <v>563</v>
      </c>
      <c r="C52" s="6" t="s">
        <v>290</v>
      </c>
      <c r="D52" s="6" t="s">
        <v>528</v>
      </c>
      <c r="E52" s="6">
        <v>6603</v>
      </c>
      <c r="F52" s="6">
        <v>2169</v>
      </c>
      <c r="G52" s="6">
        <v>525</v>
      </c>
      <c r="H52" s="235">
        <v>0</v>
      </c>
      <c r="I52" s="22">
        <v>1668110.49</v>
      </c>
      <c r="J52" s="22">
        <v>50453.55</v>
      </c>
      <c r="K52" s="22">
        <v>96333.72</v>
      </c>
      <c r="L52" s="95">
        <v>1814897.76</v>
      </c>
    </row>
    <row r="53" spans="1:12" s="42" customFormat="1" ht="15.75" x14ac:dyDescent="0.25">
      <c r="A53" s="212"/>
      <c r="B53" s="6" t="s">
        <v>563</v>
      </c>
      <c r="C53" s="6" t="s">
        <v>291</v>
      </c>
      <c r="D53" s="6" t="s">
        <v>529</v>
      </c>
      <c r="E53" s="6">
        <v>3231</v>
      </c>
      <c r="F53" s="6">
        <v>497</v>
      </c>
      <c r="G53" s="6">
        <v>48</v>
      </c>
      <c r="H53" s="235">
        <v>0</v>
      </c>
      <c r="I53" s="22">
        <v>1902793.73</v>
      </c>
      <c r="J53" s="22">
        <v>268470.2</v>
      </c>
      <c r="K53" s="22">
        <v>96309.69</v>
      </c>
      <c r="L53" s="95">
        <v>2267573.62</v>
      </c>
    </row>
    <row r="54" spans="1:12" x14ac:dyDescent="0.25">
      <c r="A54" s="212"/>
      <c r="B54" s="6" t="s">
        <v>563</v>
      </c>
      <c r="C54" s="6" t="s">
        <v>292</v>
      </c>
      <c r="D54" s="6" t="s">
        <v>530</v>
      </c>
      <c r="E54" s="6">
        <v>22940</v>
      </c>
      <c r="F54" s="6">
        <v>8404</v>
      </c>
      <c r="G54" s="6">
        <v>610</v>
      </c>
      <c r="H54" s="235">
        <v>0</v>
      </c>
      <c r="I54" s="22">
        <v>10246798.199999999</v>
      </c>
      <c r="J54" s="22">
        <v>941585.25</v>
      </c>
      <c r="K54" s="22">
        <v>520188.71</v>
      </c>
      <c r="L54" s="95">
        <v>11708572.16</v>
      </c>
    </row>
    <row r="55" spans="1:12" x14ac:dyDescent="0.25">
      <c r="A55" s="212"/>
      <c r="B55" s="6" t="s">
        <v>563</v>
      </c>
      <c r="C55" s="6" t="s">
        <v>293</v>
      </c>
      <c r="D55" s="6" t="s">
        <v>531</v>
      </c>
      <c r="E55" s="6">
        <v>22149</v>
      </c>
      <c r="F55" s="6">
        <v>5044</v>
      </c>
      <c r="G55" s="6">
        <v>391</v>
      </c>
      <c r="H55" s="235">
        <v>0</v>
      </c>
      <c r="I55" s="22">
        <v>6624109.9199999999</v>
      </c>
      <c r="J55" s="22">
        <v>441097.1</v>
      </c>
      <c r="K55" s="22">
        <v>351523.23</v>
      </c>
      <c r="L55" s="95">
        <v>7416730.25</v>
      </c>
    </row>
    <row r="56" spans="1:12" x14ac:dyDescent="0.25">
      <c r="A56" s="212"/>
      <c r="B56" s="6" t="s">
        <v>563</v>
      </c>
      <c r="C56" s="6" t="s">
        <v>294</v>
      </c>
      <c r="D56" s="6" t="s">
        <v>640</v>
      </c>
      <c r="E56" s="6">
        <v>7683</v>
      </c>
      <c r="F56" s="6">
        <v>2418</v>
      </c>
      <c r="G56" s="6">
        <v>290</v>
      </c>
      <c r="H56" s="235">
        <v>0</v>
      </c>
      <c r="I56" s="22">
        <v>1798412.33</v>
      </c>
      <c r="J56" s="22">
        <v>33415.550000000003</v>
      </c>
      <c r="K56" s="22">
        <v>105133.83</v>
      </c>
      <c r="L56" s="95">
        <v>1936961.71</v>
      </c>
    </row>
    <row r="57" spans="1:12" x14ac:dyDescent="0.25">
      <c r="A57" s="212"/>
      <c r="B57" s="6" t="s">
        <v>563</v>
      </c>
      <c r="C57" s="6" t="s">
        <v>353</v>
      </c>
      <c r="D57" s="6" t="s">
        <v>532</v>
      </c>
      <c r="E57" s="6">
        <v>498</v>
      </c>
      <c r="F57" s="6">
        <v>187</v>
      </c>
      <c r="G57" s="6">
        <v>46</v>
      </c>
      <c r="H57" s="235">
        <v>0</v>
      </c>
      <c r="I57" s="22">
        <v>166270.82999999999</v>
      </c>
      <c r="J57" s="22">
        <v>4732.3</v>
      </c>
      <c r="K57" s="22">
        <v>9670.26</v>
      </c>
      <c r="L57" s="95">
        <v>180673.39</v>
      </c>
    </row>
    <row r="58" spans="1:12" x14ac:dyDescent="0.25">
      <c r="A58" s="212"/>
      <c r="B58" s="6" t="s">
        <v>563</v>
      </c>
      <c r="C58" s="6" t="s">
        <v>295</v>
      </c>
      <c r="D58" s="6" t="s">
        <v>533</v>
      </c>
      <c r="E58" s="6">
        <v>1613</v>
      </c>
      <c r="F58" s="6">
        <v>422</v>
      </c>
      <c r="G58" s="6">
        <v>26</v>
      </c>
      <c r="H58" s="235">
        <v>0</v>
      </c>
      <c r="I58" s="22">
        <v>899310.96</v>
      </c>
      <c r="J58" s="22">
        <v>109446.85</v>
      </c>
      <c r="K58" s="22">
        <v>46810.11</v>
      </c>
      <c r="L58" s="95">
        <v>1055567.92</v>
      </c>
    </row>
    <row r="59" spans="1:12" x14ac:dyDescent="0.25">
      <c r="A59" s="212"/>
      <c r="B59" s="6" t="s">
        <v>563</v>
      </c>
      <c r="C59" s="6" t="s">
        <v>407</v>
      </c>
      <c r="D59" s="6" t="s">
        <v>382</v>
      </c>
      <c r="E59" s="6">
        <v>148752</v>
      </c>
      <c r="F59" s="6">
        <v>82974</v>
      </c>
      <c r="G59" s="6">
        <v>18085</v>
      </c>
      <c r="H59" s="235">
        <v>0</v>
      </c>
      <c r="I59" s="22">
        <v>40120983.909999996</v>
      </c>
      <c r="J59" s="22">
        <v>973753.25</v>
      </c>
      <c r="K59" s="22">
        <v>2335985.7200000002</v>
      </c>
      <c r="L59" s="95">
        <v>43430722.880000003</v>
      </c>
    </row>
    <row r="60" spans="1:12" x14ac:dyDescent="0.25">
      <c r="A60" s="212"/>
      <c r="B60" s="6" t="s">
        <v>563</v>
      </c>
      <c r="C60" s="6" t="s">
        <v>396</v>
      </c>
      <c r="D60" s="6" t="s">
        <v>643</v>
      </c>
      <c r="E60" s="6">
        <v>333</v>
      </c>
      <c r="F60" s="6">
        <v>221</v>
      </c>
      <c r="G60" s="6">
        <v>144</v>
      </c>
      <c r="H60" s="235">
        <v>0</v>
      </c>
      <c r="I60" s="22">
        <v>39726.589999999997</v>
      </c>
      <c r="J60" s="22">
        <v>226.06</v>
      </c>
      <c r="K60" s="22">
        <v>2369.11</v>
      </c>
      <c r="L60" s="95">
        <v>42321.760000000002</v>
      </c>
    </row>
    <row r="61" spans="1:12" x14ac:dyDescent="0.25">
      <c r="A61" s="212"/>
      <c r="B61" s="6" t="s">
        <v>563</v>
      </c>
      <c r="C61" s="6" t="s">
        <v>596</v>
      </c>
      <c r="D61" s="6" t="s">
        <v>597</v>
      </c>
      <c r="E61" s="6">
        <v>732</v>
      </c>
      <c r="F61" s="6">
        <v>185</v>
      </c>
      <c r="G61" s="6">
        <v>0</v>
      </c>
      <c r="H61" s="235">
        <v>0</v>
      </c>
      <c r="I61" s="22">
        <v>29510.07</v>
      </c>
      <c r="J61" s="22">
        <v>0</v>
      </c>
      <c r="K61" s="22">
        <v>1770.78</v>
      </c>
      <c r="L61" s="95">
        <v>31280.85</v>
      </c>
    </row>
    <row r="62" spans="1:12" x14ac:dyDescent="0.25">
      <c r="A62" s="212"/>
      <c r="B62" s="6" t="s">
        <v>563</v>
      </c>
      <c r="C62" s="6" t="s">
        <v>296</v>
      </c>
      <c r="D62" s="6" t="s">
        <v>534</v>
      </c>
      <c r="E62" s="6">
        <v>817</v>
      </c>
      <c r="F62" s="6">
        <v>252</v>
      </c>
      <c r="G62" s="6">
        <v>64</v>
      </c>
      <c r="H62" s="235">
        <v>0</v>
      </c>
      <c r="I62" s="22">
        <v>399826.82</v>
      </c>
      <c r="J62" s="22">
        <v>31060.22</v>
      </c>
      <c r="K62" s="22">
        <v>22110.97</v>
      </c>
      <c r="L62" s="95">
        <v>452998.01</v>
      </c>
    </row>
    <row r="63" spans="1:12" x14ac:dyDescent="0.25">
      <c r="A63" s="211">
        <v>1</v>
      </c>
      <c r="B63" s="3" t="s">
        <v>647</v>
      </c>
      <c r="C63" s="3"/>
      <c r="D63" s="3" t="s">
        <v>647</v>
      </c>
      <c r="E63" s="3">
        <v>957197</v>
      </c>
      <c r="F63" s="3">
        <v>405299</v>
      </c>
      <c r="G63" s="3">
        <v>107332</v>
      </c>
      <c r="H63" s="236">
        <v>16953</v>
      </c>
      <c r="I63" s="4">
        <v>1154169005.7</v>
      </c>
      <c r="J63" s="4">
        <v>18439298.399999999</v>
      </c>
      <c r="K63" s="4">
        <v>65842876.82</v>
      </c>
      <c r="L63" s="197">
        <v>1238451180.9200001</v>
      </c>
    </row>
    <row r="64" spans="1:12" x14ac:dyDescent="0.25">
      <c r="A64" s="212"/>
      <c r="B64" s="6" t="s">
        <v>647</v>
      </c>
      <c r="C64" s="6" t="s">
        <v>259</v>
      </c>
      <c r="D64" s="6" t="s">
        <v>55</v>
      </c>
      <c r="E64" s="6">
        <v>454384</v>
      </c>
      <c r="F64" s="6">
        <v>149445</v>
      </c>
      <c r="G64" s="6">
        <v>67694</v>
      </c>
      <c r="H64" s="235">
        <v>0</v>
      </c>
      <c r="I64" s="22">
        <v>474853737.91000003</v>
      </c>
      <c r="J64" s="22">
        <v>4393389.57</v>
      </c>
      <c r="K64" s="22">
        <v>27424076.559999999</v>
      </c>
      <c r="L64" s="95">
        <v>506671204.04000002</v>
      </c>
    </row>
    <row r="65" spans="1:12" s="42" customFormat="1" ht="15.75" x14ac:dyDescent="0.25">
      <c r="A65" s="212"/>
      <c r="B65" s="6" t="s">
        <v>647</v>
      </c>
      <c r="C65" s="6" t="s">
        <v>261</v>
      </c>
      <c r="D65" s="6" t="s">
        <v>56</v>
      </c>
      <c r="E65" s="6">
        <v>8622</v>
      </c>
      <c r="F65" s="6">
        <v>1785</v>
      </c>
      <c r="G65" s="6">
        <v>601</v>
      </c>
      <c r="H65" s="235">
        <v>0</v>
      </c>
      <c r="I65" s="22">
        <v>9924956.1799999997</v>
      </c>
      <c r="J65" s="22">
        <v>28165.55</v>
      </c>
      <c r="K65" s="22">
        <v>575961.53</v>
      </c>
      <c r="L65" s="95">
        <v>10529083.26</v>
      </c>
    </row>
    <row r="66" spans="1:12" x14ac:dyDescent="0.25">
      <c r="A66" s="212"/>
      <c r="B66" s="6" t="s">
        <v>647</v>
      </c>
      <c r="C66" s="6" t="s">
        <v>410</v>
      </c>
      <c r="D66" s="6" t="s">
        <v>383</v>
      </c>
      <c r="E66" s="6">
        <v>1037</v>
      </c>
      <c r="F66" s="6">
        <v>371</v>
      </c>
      <c r="G66" s="6">
        <v>114</v>
      </c>
      <c r="H66" s="235">
        <v>0</v>
      </c>
      <c r="I66" s="22">
        <v>2405053.02</v>
      </c>
      <c r="J66" s="22">
        <v>189954.64</v>
      </c>
      <c r="K66" s="22">
        <v>152540.82999999999</v>
      </c>
      <c r="L66" s="95">
        <v>2747548.49</v>
      </c>
    </row>
    <row r="67" spans="1:12" s="42" customFormat="1" ht="15.75" x14ac:dyDescent="0.25">
      <c r="A67" s="212"/>
      <c r="B67" s="6" t="s">
        <v>647</v>
      </c>
      <c r="C67" s="6" t="s">
        <v>351</v>
      </c>
      <c r="D67" s="6" t="s">
        <v>510</v>
      </c>
      <c r="E67" s="6">
        <v>1258</v>
      </c>
      <c r="F67" s="6">
        <v>135</v>
      </c>
      <c r="G67" s="6">
        <v>31</v>
      </c>
      <c r="H67" s="235">
        <v>7</v>
      </c>
      <c r="I67" s="22">
        <v>1908631.91</v>
      </c>
      <c r="J67" s="22">
        <v>54785.84</v>
      </c>
      <c r="K67" s="22">
        <v>101791.14</v>
      </c>
      <c r="L67" s="95">
        <v>2065208.89</v>
      </c>
    </row>
    <row r="68" spans="1:12" x14ac:dyDescent="0.25">
      <c r="A68" s="212"/>
      <c r="B68" s="6" t="s">
        <v>647</v>
      </c>
      <c r="C68" s="6" t="s">
        <v>262</v>
      </c>
      <c r="D68" s="6" t="s">
        <v>57</v>
      </c>
      <c r="E68" s="6">
        <v>11071</v>
      </c>
      <c r="F68" s="6">
        <v>1702</v>
      </c>
      <c r="G68" s="6">
        <v>278</v>
      </c>
      <c r="H68" s="235">
        <v>0</v>
      </c>
      <c r="I68" s="22">
        <v>16387328.92</v>
      </c>
      <c r="J68" s="22">
        <v>513101.52</v>
      </c>
      <c r="K68" s="22">
        <v>817312.09</v>
      </c>
      <c r="L68" s="95">
        <v>17717742.530000001</v>
      </c>
    </row>
    <row r="69" spans="1:12" s="42" customFormat="1" ht="15.75" x14ac:dyDescent="0.25">
      <c r="A69" s="212"/>
      <c r="B69" s="6" t="s">
        <v>647</v>
      </c>
      <c r="C69" s="6" t="s">
        <v>263</v>
      </c>
      <c r="D69" s="6" t="s">
        <v>58</v>
      </c>
      <c r="E69" s="6">
        <v>4817</v>
      </c>
      <c r="F69" s="6">
        <v>1287</v>
      </c>
      <c r="G69" s="6">
        <v>134</v>
      </c>
      <c r="H69" s="235">
        <v>42</v>
      </c>
      <c r="I69" s="22">
        <v>7861525.7800000003</v>
      </c>
      <c r="J69" s="22">
        <v>255325.42</v>
      </c>
      <c r="K69" s="22">
        <v>433820.29</v>
      </c>
      <c r="L69" s="95">
        <v>8550671.4900000002</v>
      </c>
    </row>
    <row r="70" spans="1:12" x14ac:dyDescent="0.25">
      <c r="A70" s="212"/>
      <c r="B70" s="6" t="s">
        <v>647</v>
      </c>
      <c r="C70" s="6" t="s">
        <v>409</v>
      </c>
      <c r="D70" s="6" t="s">
        <v>384</v>
      </c>
      <c r="E70" s="6">
        <v>2114</v>
      </c>
      <c r="F70" s="6">
        <v>335</v>
      </c>
      <c r="G70" s="6">
        <v>96</v>
      </c>
      <c r="H70" s="235">
        <v>0</v>
      </c>
      <c r="I70" s="22">
        <v>3760512.04</v>
      </c>
      <c r="J70" s="22">
        <v>177011</v>
      </c>
      <c r="K70" s="22">
        <v>211864.34</v>
      </c>
      <c r="L70" s="95">
        <v>4149387.38</v>
      </c>
    </row>
    <row r="71" spans="1:12" s="42" customFormat="1" ht="15.75" x14ac:dyDescent="0.25">
      <c r="A71" s="212"/>
      <c r="B71" s="6" t="s">
        <v>647</v>
      </c>
      <c r="C71" s="6" t="s">
        <v>264</v>
      </c>
      <c r="D71" s="6" t="s">
        <v>59</v>
      </c>
      <c r="E71" s="6">
        <v>537</v>
      </c>
      <c r="F71" s="6">
        <v>124</v>
      </c>
      <c r="G71" s="6">
        <v>0</v>
      </c>
      <c r="H71" s="235">
        <v>4</v>
      </c>
      <c r="I71" s="22">
        <v>838517.16</v>
      </c>
      <c r="J71" s="22">
        <v>32634.95</v>
      </c>
      <c r="K71" s="22">
        <v>43914.64</v>
      </c>
      <c r="L71" s="95">
        <v>915066.75</v>
      </c>
    </row>
    <row r="72" spans="1:12" x14ac:dyDescent="0.25">
      <c r="A72" s="212"/>
      <c r="B72" s="6" t="s">
        <v>647</v>
      </c>
      <c r="C72" s="6" t="s">
        <v>265</v>
      </c>
      <c r="D72" s="6" t="s">
        <v>60</v>
      </c>
      <c r="E72" s="6">
        <v>38215</v>
      </c>
      <c r="F72" s="6">
        <v>7907</v>
      </c>
      <c r="G72" s="6">
        <v>1047</v>
      </c>
      <c r="H72" s="235">
        <v>313</v>
      </c>
      <c r="I72" s="22">
        <v>66304110.18</v>
      </c>
      <c r="J72" s="22">
        <v>2337340.23</v>
      </c>
      <c r="K72" s="22">
        <v>3525302.91</v>
      </c>
      <c r="L72" s="95">
        <v>72166753.319999993</v>
      </c>
    </row>
    <row r="73" spans="1:12" s="42" customFormat="1" ht="15.75" x14ac:dyDescent="0.25">
      <c r="A73" s="212"/>
      <c r="B73" s="6" t="s">
        <v>647</v>
      </c>
      <c r="C73" s="6" t="s">
        <v>272</v>
      </c>
      <c r="D73" s="6" t="s">
        <v>357</v>
      </c>
      <c r="E73" s="6">
        <v>21778</v>
      </c>
      <c r="F73" s="6">
        <v>6290</v>
      </c>
      <c r="G73" s="6">
        <v>648</v>
      </c>
      <c r="H73" s="235">
        <v>0</v>
      </c>
      <c r="I73" s="22">
        <v>44912611.030000001</v>
      </c>
      <c r="J73" s="22">
        <v>1923958.37</v>
      </c>
      <c r="K73" s="22">
        <v>2429671.09</v>
      </c>
      <c r="L73" s="95">
        <v>49266240.490000002</v>
      </c>
    </row>
    <row r="74" spans="1:12" x14ac:dyDescent="0.25">
      <c r="A74" s="212"/>
      <c r="B74" s="6" t="s">
        <v>647</v>
      </c>
      <c r="C74" s="6" t="s">
        <v>395</v>
      </c>
      <c r="D74" s="6" t="s">
        <v>385</v>
      </c>
      <c r="E74" s="6">
        <v>103972</v>
      </c>
      <c r="F74" s="6">
        <v>34102</v>
      </c>
      <c r="G74" s="6">
        <v>10941</v>
      </c>
      <c r="H74" s="235">
        <v>376</v>
      </c>
      <c r="I74" s="22">
        <v>116374877.54000001</v>
      </c>
      <c r="J74" s="22">
        <v>908046.81</v>
      </c>
      <c r="K74" s="22">
        <v>6780404.8499999996</v>
      </c>
      <c r="L74" s="95">
        <v>124063329.2</v>
      </c>
    </row>
    <row r="75" spans="1:12" x14ac:dyDescent="0.25">
      <c r="A75" s="212"/>
      <c r="B75" s="6" t="s">
        <v>647</v>
      </c>
      <c r="C75" s="6" t="s">
        <v>576</v>
      </c>
      <c r="D75" s="6" t="s">
        <v>577</v>
      </c>
      <c r="E75" s="6">
        <v>309312</v>
      </c>
      <c r="F75" s="6">
        <v>201813</v>
      </c>
      <c r="G75" s="6">
        <v>25746</v>
      </c>
      <c r="H75" s="235">
        <v>16211</v>
      </c>
      <c r="I75" s="22">
        <v>408556815.88999999</v>
      </c>
      <c r="J75" s="22">
        <v>7624434.5300000003</v>
      </c>
      <c r="K75" s="22">
        <v>23341786.449999999</v>
      </c>
      <c r="L75" s="95">
        <v>439523036.87</v>
      </c>
    </row>
    <row r="76" spans="1:12" s="42" customFormat="1" ht="15.75" x14ac:dyDescent="0.25">
      <c r="A76" s="212"/>
      <c r="B76" s="6" t="s">
        <v>647</v>
      </c>
      <c r="C76" s="6" t="s">
        <v>420</v>
      </c>
      <c r="D76" s="6" t="s">
        <v>394</v>
      </c>
      <c r="E76" s="6">
        <v>80</v>
      </c>
      <c r="F76" s="6">
        <v>3</v>
      </c>
      <c r="G76" s="6">
        <v>2</v>
      </c>
      <c r="H76" s="235">
        <v>0</v>
      </c>
      <c r="I76" s="22">
        <v>80328.14</v>
      </c>
      <c r="J76" s="22">
        <v>1149.97</v>
      </c>
      <c r="K76" s="22">
        <v>4430.1000000000004</v>
      </c>
      <c r="L76" s="95">
        <v>85908.21</v>
      </c>
    </row>
    <row r="77" spans="1:12" x14ac:dyDescent="0.25">
      <c r="A77" s="211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36">
        <v>2</v>
      </c>
      <c r="I77" s="4">
        <v>4951.88</v>
      </c>
      <c r="J77" s="4">
        <v>242.06</v>
      </c>
      <c r="K77" s="4">
        <v>300.75</v>
      </c>
      <c r="L77" s="197">
        <v>5494.69</v>
      </c>
    </row>
    <row r="78" spans="1:12" x14ac:dyDescent="0.25">
      <c r="A78" s="212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35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1">
        <v>1</v>
      </c>
      <c r="B79" s="3" t="s">
        <v>388</v>
      </c>
      <c r="C79" s="3"/>
      <c r="D79" s="3" t="s">
        <v>388</v>
      </c>
      <c r="E79" s="3">
        <v>11829</v>
      </c>
      <c r="F79" s="3">
        <v>2985</v>
      </c>
      <c r="G79" s="3">
        <v>17</v>
      </c>
      <c r="H79" s="236">
        <v>0</v>
      </c>
      <c r="I79" s="4">
        <v>5614297.2400000002</v>
      </c>
      <c r="J79" s="4">
        <v>0</v>
      </c>
      <c r="K79" s="4">
        <v>129057.68</v>
      </c>
      <c r="L79" s="197">
        <v>5743354.9199999999</v>
      </c>
    </row>
    <row r="80" spans="1:12" s="42" customFormat="1" ht="15.75" x14ac:dyDescent="0.25">
      <c r="A80" s="212"/>
      <c r="B80" s="6" t="s">
        <v>388</v>
      </c>
      <c r="C80" s="6" t="s">
        <v>300</v>
      </c>
      <c r="D80" s="6" t="s">
        <v>67</v>
      </c>
      <c r="E80" s="6">
        <v>11829</v>
      </c>
      <c r="F80" s="6">
        <v>2985</v>
      </c>
      <c r="G80" s="6">
        <v>17</v>
      </c>
      <c r="H80" s="235">
        <v>0</v>
      </c>
      <c r="I80" s="22">
        <v>5614297.2400000002</v>
      </c>
      <c r="J80" s="22">
        <v>0</v>
      </c>
      <c r="K80" s="22">
        <v>129057.68</v>
      </c>
      <c r="L80" s="95">
        <v>5743354.9199999999</v>
      </c>
    </row>
    <row r="81" spans="1:12" x14ac:dyDescent="0.25">
      <c r="A81" s="211">
        <v>1</v>
      </c>
      <c r="B81" s="3" t="s">
        <v>66</v>
      </c>
      <c r="C81" s="3"/>
      <c r="D81" s="3" t="s">
        <v>66</v>
      </c>
      <c r="E81" s="3">
        <v>12296</v>
      </c>
      <c r="F81" s="3">
        <v>3316</v>
      </c>
      <c r="G81" s="3">
        <v>0</v>
      </c>
      <c r="H81" s="236">
        <v>0</v>
      </c>
      <c r="I81" s="4">
        <v>2784197.44</v>
      </c>
      <c r="J81" s="4">
        <v>0</v>
      </c>
      <c r="K81" s="4">
        <v>0</v>
      </c>
      <c r="L81" s="197">
        <v>2784197.44</v>
      </c>
    </row>
    <row r="82" spans="1:12" x14ac:dyDescent="0.25">
      <c r="A82" s="212"/>
      <c r="B82" s="6" t="s">
        <v>66</v>
      </c>
      <c r="C82" s="6" t="s">
        <v>299</v>
      </c>
      <c r="D82" s="6" t="s">
        <v>66</v>
      </c>
      <c r="E82" s="6">
        <v>12296</v>
      </c>
      <c r="F82" s="6">
        <v>3316</v>
      </c>
      <c r="G82" s="6">
        <v>0</v>
      </c>
      <c r="H82" s="235">
        <v>0</v>
      </c>
      <c r="I82" s="22">
        <v>2784197.44</v>
      </c>
      <c r="J82" s="22">
        <v>0</v>
      </c>
      <c r="K82" s="22">
        <v>0</v>
      </c>
      <c r="L82" s="95">
        <v>2784197.44</v>
      </c>
    </row>
    <row r="83" spans="1:12" x14ac:dyDescent="0.25">
      <c r="A83" s="211">
        <v>1</v>
      </c>
      <c r="B83" s="3" t="s">
        <v>68</v>
      </c>
      <c r="C83" s="3"/>
      <c r="D83" s="3" t="s">
        <v>68</v>
      </c>
      <c r="E83" s="3">
        <v>252678</v>
      </c>
      <c r="F83" s="3">
        <v>41093</v>
      </c>
      <c r="G83" s="3">
        <v>0</v>
      </c>
      <c r="H83" s="236">
        <v>0</v>
      </c>
      <c r="I83" s="4">
        <v>25526957.559999999</v>
      </c>
      <c r="J83" s="4">
        <v>808.48</v>
      </c>
      <c r="K83" s="4">
        <v>0</v>
      </c>
      <c r="L83" s="197">
        <v>25527766.039999999</v>
      </c>
    </row>
    <row r="84" spans="1:12" x14ac:dyDescent="0.25">
      <c r="A84" s="212"/>
      <c r="B84" s="6" t="s">
        <v>68</v>
      </c>
      <c r="C84" s="6" t="s">
        <v>301</v>
      </c>
      <c r="D84" s="6" t="s">
        <v>68</v>
      </c>
      <c r="E84" s="6">
        <v>252678</v>
      </c>
      <c r="F84" s="6">
        <v>41093</v>
      </c>
      <c r="G84" s="6">
        <v>0</v>
      </c>
      <c r="H84" s="235">
        <v>0</v>
      </c>
      <c r="I84" s="22">
        <v>25526957.559999999</v>
      </c>
      <c r="J84" s="22">
        <v>808.48</v>
      </c>
      <c r="K84" s="22">
        <v>0</v>
      </c>
      <c r="L84" s="95">
        <v>25527766.039999999</v>
      </c>
    </row>
    <row r="85" spans="1:12" x14ac:dyDescent="0.25">
      <c r="A85" s="211">
        <v>1</v>
      </c>
      <c r="B85" s="3" t="s">
        <v>65</v>
      </c>
      <c r="C85" s="3"/>
      <c r="D85" s="3" t="s">
        <v>65</v>
      </c>
      <c r="E85" s="3">
        <v>43846</v>
      </c>
      <c r="F85" s="3">
        <v>17867</v>
      </c>
      <c r="G85" s="3">
        <v>0</v>
      </c>
      <c r="H85" s="236">
        <v>0</v>
      </c>
      <c r="I85" s="4">
        <v>7168709.96</v>
      </c>
      <c r="J85" s="4">
        <v>5996.71</v>
      </c>
      <c r="K85" s="4">
        <v>172730.84</v>
      </c>
      <c r="L85" s="197">
        <v>7347437.5099999998</v>
      </c>
    </row>
    <row r="86" spans="1:12" x14ac:dyDescent="0.25">
      <c r="A86" s="212"/>
      <c r="B86" s="6" t="s">
        <v>65</v>
      </c>
      <c r="C86" s="6" t="s">
        <v>298</v>
      </c>
      <c r="D86" s="6" t="s">
        <v>65</v>
      </c>
      <c r="E86" s="6">
        <v>43460</v>
      </c>
      <c r="F86" s="6">
        <v>17810</v>
      </c>
      <c r="G86" s="6">
        <v>0</v>
      </c>
      <c r="H86" s="235">
        <v>0</v>
      </c>
      <c r="I86" s="22">
        <v>6746068.3300000001</v>
      </c>
      <c r="J86" s="22">
        <v>0</v>
      </c>
      <c r="K86" s="22">
        <v>148954.16</v>
      </c>
      <c r="L86" s="95">
        <v>6895022.4900000002</v>
      </c>
    </row>
    <row r="87" spans="1:12" s="42" customFormat="1" ht="15.75" x14ac:dyDescent="0.25">
      <c r="A87" s="212"/>
      <c r="B87" s="6" t="s">
        <v>65</v>
      </c>
      <c r="C87" s="6" t="s">
        <v>412</v>
      </c>
      <c r="D87" s="6" t="s">
        <v>389</v>
      </c>
      <c r="E87" s="6">
        <v>75</v>
      </c>
      <c r="F87" s="6">
        <v>35</v>
      </c>
      <c r="G87" s="6">
        <v>0</v>
      </c>
      <c r="H87" s="235">
        <v>0</v>
      </c>
      <c r="I87" s="22">
        <v>96512.35</v>
      </c>
      <c r="J87" s="22">
        <v>1210.68</v>
      </c>
      <c r="K87" s="22">
        <v>5102.74</v>
      </c>
      <c r="L87" s="95">
        <v>102825.77</v>
      </c>
    </row>
    <row r="88" spans="1:12" x14ac:dyDescent="0.25">
      <c r="A88" s="212"/>
      <c r="B88" s="6" t="s">
        <v>65</v>
      </c>
      <c r="C88" s="6" t="s">
        <v>591</v>
      </c>
      <c r="D88" s="6" t="s">
        <v>592</v>
      </c>
      <c r="E88" s="6">
        <v>311</v>
      </c>
      <c r="F88" s="6">
        <v>22</v>
      </c>
      <c r="G88" s="6">
        <v>0</v>
      </c>
      <c r="H88" s="235">
        <v>0</v>
      </c>
      <c r="I88" s="22">
        <v>326129.28000000003</v>
      </c>
      <c r="J88" s="22">
        <v>4786.03</v>
      </c>
      <c r="K88" s="22">
        <v>18673.939999999999</v>
      </c>
      <c r="L88" s="95">
        <v>349589.25</v>
      </c>
    </row>
    <row r="89" spans="1:12" x14ac:dyDescent="0.25">
      <c r="A89" s="211">
        <v>1</v>
      </c>
      <c r="B89" s="3" t="s">
        <v>64</v>
      </c>
      <c r="C89" s="3"/>
      <c r="D89" s="3" t="s">
        <v>64</v>
      </c>
      <c r="E89" s="3">
        <v>32628</v>
      </c>
      <c r="F89" s="3">
        <v>16610</v>
      </c>
      <c r="G89" s="3">
        <v>2621</v>
      </c>
      <c r="H89" s="236">
        <v>0</v>
      </c>
      <c r="I89" s="4">
        <v>50223899.340000004</v>
      </c>
      <c r="J89" s="4">
        <v>780458.53</v>
      </c>
      <c r="K89" s="4">
        <v>2767832.05</v>
      </c>
      <c r="L89" s="197">
        <v>53772189.920000002</v>
      </c>
    </row>
    <row r="90" spans="1:12" s="42" customFormat="1" ht="15.75" x14ac:dyDescent="0.25">
      <c r="A90" s="212"/>
      <c r="B90" s="6" t="s">
        <v>64</v>
      </c>
      <c r="C90" s="6" t="s">
        <v>297</v>
      </c>
      <c r="D90" s="6" t="s">
        <v>64</v>
      </c>
      <c r="E90" s="6">
        <v>32628</v>
      </c>
      <c r="F90" s="6">
        <v>16610</v>
      </c>
      <c r="G90" s="6">
        <v>2621</v>
      </c>
      <c r="H90" s="235">
        <v>0</v>
      </c>
      <c r="I90" s="22">
        <v>50223899.340000004</v>
      </c>
      <c r="J90" s="22">
        <v>780458.53</v>
      </c>
      <c r="K90" s="22">
        <v>2767832.05</v>
      </c>
      <c r="L90" s="95">
        <v>53772189.920000002</v>
      </c>
    </row>
    <row r="91" spans="1:12" x14ac:dyDescent="0.25">
      <c r="A91" s="211">
        <v>1</v>
      </c>
      <c r="B91" s="3" t="s">
        <v>390</v>
      </c>
      <c r="C91" s="3"/>
      <c r="D91" s="3" t="s">
        <v>390</v>
      </c>
      <c r="E91" s="3">
        <v>161617</v>
      </c>
      <c r="F91" s="3">
        <v>85313</v>
      </c>
      <c r="G91" s="3">
        <v>22637</v>
      </c>
      <c r="H91" s="236">
        <v>3142</v>
      </c>
      <c r="I91" s="4">
        <v>222384781.69999999</v>
      </c>
      <c r="J91" s="4">
        <v>294217.86</v>
      </c>
      <c r="K91" s="4">
        <v>10942483.199999999</v>
      </c>
      <c r="L91" s="197">
        <v>233621482.75999999</v>
      </c>
    </row>
    <row r="92" spans="1:12" s="42" customFormat="1" ht="15.75" x14ac:dyDescent="0.25">
      <c r="A92" s="212"/>
      <c r="B92" s="6" t="s">
        <v>390</v>
      </c>
      <c r="C92" s="6" t="s">
        <v>260</v>
      </c>
      <c r="D92" s="6" t="s">
        <v>75</v>
      </c>
      <c r="E92" s="6">
        <v>279</v>
      </c>
      <c r="F92" s="6">
        <v>71</v>
      </c>
      <c r="G92" s="6">
        <v>2</v>
      </c>
      <c r="H92" s="235">
        <v>0</v>
      </c>
      <c r="I92" s="22">
        <v>310444.75</v>
      </c>
      <c r="J92" s="22">
        <v>3227.95</v>
      </c>
      <c r="K92" s="22">
        <v>18303.419999999998</v>
      </c>
      <c r="L92" s="95">
        <v>331976.12</v>
      </c>
    </row>
    <row r="93" spans="1:12" x14ac:dyDescent="0.25">
      <c r="A93" s="212"/>
      <c r="B93" s="6" t="s">
        <v>390</v>
      </c>
      <c r="C93" s="6" t="s">
        <v>266</v>
      </c>
      <c r="D93" s="6" t="s">
        <v>61</v>
      </c>
      <c r="E93" s="6">
        <v>160145</v>
      </c>
      <c r="F93" s="6">
        <v>84792</v>
      </c>
      <c r="G93" s="6">
        <v>22587</v>
      </c>
      <c r="H93" s="235">
        <v>3138</v>
      </c>
      <c r="I93" s="22">
        <v>220803182.97999999</v>
      </c>
      <c r="J93" s="22">
        <v>274561.48</v>
      </c>
      <c r="K93" s="22">
        <v>10851262.289999999</v>
      </c>
      <c r="L93" s="95">
        <v>231929006.75</v>
      </c>
    </row>
    <row r="94" spans="1:12" x14ac:dyDescent="0.25">
      <c r="A94" s="212"/>
      <c r="B94" s="6" t="s">
        <v>390</v>
      </c>
      <c r="C94" s="6" t="s">
        <v>415</v>
      </c>
      <c r="D94" s="6" t="s">
        <v>391</v>
      </c>
      <c r="E94" s="6">
        <v>1193</v>
      </c>
      <c r="F94" s="6">
        <v>450</v>
      </c>
      <c r="G94" s="6">
        <v>48</v>
      </c>
      <c r="H94" s="235">
        <v>4</v>
      </c>
      <c r="I94" s="22">
        <v>1271153.97</v>
      </c>
      <c r="J94" s="22">
        <v>16428.43</v>
      </c>
      <c r="K94" s="22">
        <v>72917.490000000005</v>
      </c>
      <c r="L94" s="95">
        <v>1360499.89</v>
      </c>
    </row>
    <row r="95" spans="1:12" x14ac:dyDescent="0.25">
      <c r="A95" s="211">
        <v>1</v>
      </c>
      <c r="B95" s="236" t="s">
        <v>603</v>
      </c>
      <c r="C95" s="3"/>
      <c r="D95" s="236" t="s">
        <v>603</v>
      </c>
      <c r="E95" s="3">
        <v>334312</v>
      </c>
      <c r="F95" s="3">
        <v>8162</v>
      </c>
      <c r="G95" s="3">
        <v>67856</v>
      </c>
      <c r="H95" s="236">
        <v>5</v>
      </c>
      <c r="I95" s="4">
        <v>199252237.94999999</v>
      </c>
      <c r="J95" s="4">
        <v>86855.27</v>
      </c>
      <c r="K95" s="4">
        <v>11588720.68</v>
      </c>
      <c r="L95" s="197">
        <v>210927813.90000001</v>
      </c>
    </row>
    <row r="96" spans="1:12" s="42" customFormat="1" ht="15.75" x14ac:dyDescent="0.25">
      <c r="A96" s="212"/>
      <c r="B96" s="235" t="s">
        <v>603</v>
      </c>
      <c r="C96" s="6" t="s">
        <v>416</v>
      </c>
      <c r="D96" s="235" t="s">
        <v>603</v>
      </c>
      <c r="E96" s="6">
        <v>333849</v>
      </c>
      <c r="F96" s="6">
        <v>0</v>
      </c>
      <c r="G96" s="6">
        <v>67849</v>
      </c>
      <c r="H96" s="235">
        <v>0</v>
      </c>
      <c r="I96" s="22">
        <v>196833979.97999999</v>
      </c>
      <c r="J96" s="22">
        <v>39261.199999999997</v>
      </c>
      <c r="K96" s="22">
        <v>11441847.02</v>
      </c>
      <c r="L96" s="95">
        <v>208315088.19999999</v>
      </c>
    </row>
    <row r="97" spans="1:12" s="42" customFormat="1" ht="15.75" x14ac:dyDescent="0.25">
      <c r="A97" s="212"/>
      <c r="B97" s="235" t="s">
        <v>603</v>
      </c>
      <c r="C97" s="6" t="s">
        <v>422</v>
      </c>
      <c r="D97" s="235" t="s">
        <v>607</v>
      </c>
      <c r="E97" s="6">
        <v>0</v>
      </c>
      <c r="F97" s="6">
        <v>7000</v>
      </c>
      <c r="G97" s="6">
        <v>0</v>
      </c>
      <c r="H97" s="235">
        <v>0</v>
      </c>
      <c r="I97" s="22">
        <v>1223996.3500000001</v>
      </c>
      <c r="J97" s="22">
        <v>0</v>
      </c>
      <c r="K97" s="22">
        <v>73440.070000000007</v>
      </c>
      <c r="L97" s="95">
        <v>1297436.42</v>
      </c>
    </row>
    <row r="98" spans="1:12" s="42" customFormat="1" ht="15.75" x14ac:dyDescent="0.25">
      <c r="A98" s="212"/>
      <c r="B98" s="235" t="s">
        <v>603</v>
      </c>
      <c r="C98" s="6" t="s">
        <v>417</v>
      </c>
      <c r="D98" s="235" t="s">
        <v>608</v>
      </c>
      <c r="E98" s="6">
        <v>463</v>
      </c>
      <c r="F98" s="6">
        <v>60</v>
      </c>
      <c r="G98" s="6">
        <v>7</v>
      </c>
      <c r="H98" s="235">
        <v>5</v>
      </c>
      <c r="I98" s="22">
        <v>762333.52</v>
      </c>
      <c r="J98" s="22">
        <v>47142.06</v>
      </c>
      <c r="K98" s="22">
        <v>47544.77</v>
      </c>
      <c r="L98" s="95">
        <v>857020.35</v>
      </c>
    </row>
    <row r="99" spans="1:12" x14ac:dyDescent="0.25">
      <c r="A99" s="212"/>
      <c r="B99" s="235" t="s">
        <v>603</v>
      </c>
      <c r="C99" s="6" t="s">
        <v>593</v>
      </c>
      <c r="D99" s="235" t="s">
        <v>606</v>
      </c>
      <c r="E99" s="6">
        <v>0</v>
      </c>
      <c r="F99" s="6">
        <v>1102</v>
      </c>
      <c r="G99" s="6">
        <v>0</v>
      </c>
      <c r="H99" s="235">
        <v>0</v>
      </c>
      <c r="I99" s="22">
        <v>431928.1</v>
      </c>
      <c r="J99" s="22">
        <v>452.01</v>
      </c>
      <c r="K99" s="22">
        <v>25888.82</v>
      </c>
      <c r="L99" s="95">
        <v>458268.93</v>
      </c>
    </row>
    <row r="100" spans="1:12" x14ac:dyDescent="0.25">
      <c r="A100" s="196">
        <v>1</v>
      </c>
      <c r="B100" s="1" t="s">
        <v>600</v>
      </c>
      <c r="C100" s="1"/>
      <c r="D100" s="1" t="s">
        <v>600</v>
      </c>
      <c r="E100" s="3">
        <v>16549</v>
      </c>
      <c r="F100" s="3">
        <v>0</v>
      </c>
      <c r="G100" s="3">
        <v>0</v>
      </c>
      <c r="H100" s="236">
        <v>18823</v>
      </c>
      <c r="I100" s="4">
        <v>11405576.539999999</v>
      </c>
      <c r="J100" s="4">
        <v>0</v>
      </c>
      <c r="K100" s="4">
        <v>385157.43</v>
      </c>
      <c r="L100" s="197">
        <v>11790733.970000001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16549</v>
      </c>
      <c r="F101" s="6">
        <v>0</v>
      </c>
      <c r="G101" s="6">
        <v>0</v>
      </c>
      <c r="H101" s="235">
        <v>18823</v>
      </c>
      <c r="I101" s="22">
        <v>11405576.539999999</v>
      </c>
      <c r="J101" s="22">
        <v>0</v>
      </c>
      <c r="K101" s="22">
        <v>385157.43</v>
      </c>
      <c r="L101" s="95">
        <v>11790733.970000001</v>
      </c>
    </row>
    <row r="102" spans="1:12" x14ac:dyDescent="0.25">
      <c r="A102" s="196">
        <v>1</v>
      </c>
      <c r="B102" s="1" t="s">
        <v>392</v>
      </c>
      <c r="C102" s="1"/>
      <c r="D102" s="1" t="s">
        <v>392</v>
      </c>
      <c r="E102" s="3">
        <v>12</v>
      </c>
      <c r="F102" s="3">
        <v>2</v>
      </c>
      <c r="G102" s="3">
        <v>0</v>
      </c>
      <c r="H102" s="236">
        <v>0</v>
      </c>
      <c r="I102" s="4">
        <v>6890.38</v>
      </c>
      <c r="J102" s="4">
        <v>564.51</v>
      </c>
      <c r="K102" s="4">
        <v>0</v>
      </c>
      <c r="L102" s="197">
        <v>7454.89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12</v>
      </c>
      <c r="F103" s="6">
        <v>2</v>
      </c>
      <c r="G103" s="6">
        <v>0</v>
      </c>
      <c r="H103" s="235">
        <v>0</v>
      </c>
      <c r="I103" s="22">
        <v>6890.38</v>
      </c>
      <c r="J103" s="22">
        <v>564.51</v>
      </c>
      <c r="K103" s="22">
        <v>0</v>
      </c>
      <c r="L103" s="95">
        <v>7454.89</v>
      </c>
    </row>
    <row r="104" spans="1:12" x14ac:dyDescent="0.25">
      <c r="A104" s="196">
        <v>1</v>
      </c>
      <c r="B104" s="1" t="s">
        <v>500</v>
      </c>
      <c r="C104" s="1"/>
      <c r="D104" s="1" t="s">
        <v>500</v>
      </c>
      <c r="E104" s="3">
        <v>3083</v>
      </c>
      <c r="F104" s="3">
        <v>999</v>
      </c>
      <c r="G104" s="3">
        <v>122</v>
      </c>
      <c r="H104" s="236">
        <v>0</v>
      </c>
      <c r="I104" s="4">
        <v>7681913.7599999998</v>
      </c>
      <c r="J104" s="4">
        <v>625320.38</v>
      </c>
      <c r="K104" s="4">
        <v>387192.35</v>
      </c>
      <c r="L104" s="197">
        <v>8694426.4900000002</v>
      </c>
    </row>
    <row r="105" spans="1:12" ht="15.75" thickBot="1" x14ac:dyDescent="0.3">
      <c r="A105" s="381"/>
      <c r="B105" s="96" t="s">
        <v>500</v>
      </c>
      <c r="C105" s="96" t="s">
        <v>419</v>
      </c>
      <c r="D105" s="96" t="s">
        <v>393</v>
      </c>
      <c r="E105" s="198">
        <v>3083</v>
      </c>
      <c r="F105" s="198">
        <v>999</v>
      </c>
      <c r="G105" s="198">
        <v>122</v>
      </c>
      <c r="H105" s="382">
        <v>0</v>
      </c>
      <c r="I105" s="231">
        <v>7681913.7599999998</v>
      </c>
      <c r="J105" s="231">
        <v>625320.38</v>
      </c>
      <c r="K105" s="231">
        <v>387192.35</v>
      </c>
      <c r="L105" s="97">
        <v>8694426.4900000002</v>
      </c>
    </row>
    <row r="115" spans="12:12" x14ac:dyDescent="0.25">
      <c r="L115" s="216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7" t="s">
        <v>807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24</v>
      </c>
      <c r="F4" s="82">
        <v>0</v>
      </c>
      <c r="G4" s="82">
        <v>0</v>
      </c>
      <c r="H4" s="82">
        <v>24</v>
      </c>
      <c r="I4" s="57">
        <v>23018.29</v>
      </c>
      <c r="J4" s="57">
        <v>2764.86</v>
      </c>
      <c r="K4" s="232">
        <v>115.2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1</v>
      </c>
      <c r="E5" s="82">
        <v>10</v>
      </c>
      <c r="F5" s="82">
        <v>7</v>
      </c>
      <c r="G5" s="82">
        <v>0</v>
      </c>
      <c r="H5" s="82">
        <v>18</v>
      </c>
      <c r="I5" s="57">
        <v>32632.45</v>
      </c>
      <c r="J5" s="57">
        <v>5184.88</v>
      </c>
      <c r="K5" s="7">
        <v>288.05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</v>
      </c>
      <c r="E6" s="82">
        <v>8</v>
      </c>
      <c r="F6" s="82">
        <v>2</v>
      </c>
      <c r="G6" s="82">
        <v>0</v>
      </c>
      <c r="H6" s="82">
        <v>11</v>
      </c>
      <c r="I6" s="57">
        <v>20337.599999999999</v>
      </c>
      <c r="J6" s="57">
        <v>3232.25</v>
      </c>
      <c r="K6" s="7">
        <v>293.83999999999997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13</v>
      </c>
      <c r="E7" s="82">
        <v>4</v>
      </c>
      <c r="F7" s="82">
        <v>7</v>
      </c>
      <c r="G7" s="82">
        <v>0</v>
      </c>
      <c r="H7" s="82">
        <v>24</v>
      </c>
      <c r="I7" s="57">
        <v>56546.31</v>
      </c>
      <c r="J7" s="57">
        <v>12066.7</v>
      </c>
      <c r="K7" s="7">
        <v>502.78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37</v>
      </c>
      <c r="E8" s="82">
        <v>0</v>
      </c>
      <c r="F8" s="82">
        <v>4</v>
      </c>
      <c r="G8" s="82">
        <v>0</v>
      </c>
      <c r="H8" s="82">
        <v>41</v>
      </c>
      <c r="I8" s="57">
        <v>82076.3</v>
      </c>
      <c r="J8" s="57">
        <v>19622.11</v>
      </c>
      <c r="K8" s="7">
        <v>478.59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27</v>
      </c>
      <c r="E9" s="82">
        <v>1</v>
      </c>
      <c r="F9" s="82">
        <v>0</v>
      </c>
      <c r="G9" s="82">
        <v>0</v>
      </c>
      <c r="H9" s="82">
        <v>28</v>
      </c>
      <c r="I9" s="57">
        <v>45157.88</v>
      </c>
      <c r="J9" s="57">
        <v>14598.34</v>
      </c>
      <c r="K9" s="7">
        <v>521.37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</v>
      </c>
      <c r="E10" s="82">
        <v>1</v>
      </c>
      <c r="F10" s="82">
        <v>0</v>
      </c>
      <c r="G10" s="82">
        <v>0</v>
      </c>
      <c r="H10" s="82">
        <v>3</v>
      </c>
      <c r="I10" s="57">
        <v>18778.71</v>
      </c>
      <c r="J10" s="57">
        <v>1222.17</v>
      </c>
      <c r="K10" s="7">
        <v>407.39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1</v>
      </c>
      <c r="F12" s="82">
        <v>0</v>
      </c>
      <c r="G12" s="82">
        <v>0</v>
      </c>
      <c r="H12" s="82">
        <v>1</v>
      </c>
      <c r="I12" s="57">
        <v>230.38</v>
      </c>
      <c r="J12" s="57">
        <v>230.38</v>
      </c>
      <c r="K12" s="7">
        <v>230.38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81</v>
      </c>
      <c r="E17" s="82">
        <v>49</v>
      </c>
      <c r="F17" s="82">
        <v>20</v>
      </c>
      <c r="G17" s="82">
        <v>0</v>
      </c>
      <c r="H17" s="82">
        <v>150</v>
      </c>
      <c r="I17" s="57">
        <v>278777.92</v>
      </c>
      <c r="J17" s="57">
        <v>58921.69</v>
      </c>
      <c r="K17" s="7">
        <v>392.81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</v>
      </c>
      <c r="E20" s="82">
        <v>0</v>
      </c>
      <c r="F20" s="82">
        <v>0</v>
      </c>
      <c r="G20" s="82">
        <v>0</v>
      </c>
      <c r="H20" s="82">
        <v>1</v>
      </c>
      <c r="I20" s="57">
        <v>1152</v>
      </c>
      <c r="J20" s="57">
        <v>384</v>
      </c>
      <c r="K20" s="7">
        <v>384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620</v>
      </c>
      <c r="B26" s="7" t="s">
        <v>424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620</v>
      </c>
      <c r="B27" s="7" t="s">
        <v>424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620</v>
      </c>
      <c r="B28" s="7" t="s">
        <v>424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620</v>
      </c>
      <c r="B29" s="7" t="s">
        <v>424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620</v>
      </c>
      <c r="B30" s="7" t="s">
        <v>424</v>
      </c>
      <c r="C30" s="7" t="s">
        <v>428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1</v>
      </c>
      <c r="E31" s="7">
        <v>0</v>
      </c>
      <c r="F31" s="7">
        <v>0</v>
      </c>
      <c r="G31" s="7">
        <v>0</v>
      </c>
      <c r="H31" s="7">
        <v>1</v>
      </c>
      <c r="I31" s="7">
        <v>1152</v>
      </c>
      <c r="J31" s="7">
        <v>384</v>
      </c>
      <c r="K31" s="7">
        <v>384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22">
        <v>0</v>
      </c>
      <c r="J40" s="22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22">
        <v>0</v>
      </c>
      <c r="J41" s="22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22">
        <v>0</v>
      </c>
      <c r="J42" s="22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22">
        <v>0</v>
      </c>
      <c r="J43" s="22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22">
        <v>0</v>
      </c>
      <c r="J44" s="22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22">
        <v>0</v>
      </c>
      <c r="J45" s="22">
        <v>0</v>
      </c>
      <c r="K45" s="7">
        <v>0</v>
      </c>
    </row>
    <row r="46" spans="1:11" x14ac:dyDescent="0.25">
      <c r="A46" s="7" t="s">
        <v>408</v>
      </c>
      <c r="B46" s="7" t="s">
        <v>563</v>
      </c>
      <c r="C46" s="7" t="s">
        <v>76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22">
        <v>0</v>
      </c>
      <c r="J46" s="22">
        <v>0</v>
      </c>
      <c r="K46" s="7">
        <v>0</v>
      </c>
    </row>
    <row r="47" spans="1:11" x14ac:dyDescent="0.25">
      <c r="A47" s="7" t="s">
        <v>408</v>
      </c>
      <c r="B47" s="7" t="s">
        <v>563</v>
      </c>
      <c r="C47" s="7" t="s">
        <v>77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22">
        <v>0</v>
      </c>
      <c r="J47" s="22">
        <v>0</v>
      </c>
      <c r="K47" s="7">
        <v>0</v>
      </c>
    </row>
    <row r="48" spans="1:11" x14ac:dyDescent="0.25">
      <c r="A48" s="7" t="s">
        <v>408</v>
      </c>
      <c r="B48" s="7" t="s">
        <v>563</v>
      </c>
      <c r="C48" s="7" t="s">
        <v>95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22">
        <v>0</v>
      </c>
      <c r="J48" s="22">
        <v>0</v>
      </c>
      <c r="K48" s="7">
        <v>0</v>
      </c>
    </row>
    <row r="49" spans="1:11" x14ac:dyDescent="0.25">
      <c r="A49" s="7" t="s">
        <v>408</v>
      </c>
      <c r="B49" s="7" t="s">
        <v>563</v>
      </c>
      <c r="C49" s="7" t="s">
        <v>96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22">
        <v>0</v>
      </c>
      <c r="J49" s="22">
        <v>0</v>
      </c>
      <c r="K49" s="7">
        <v>0</v>
      </c>
    </row>
    <row r="50" spans="1:11" x14ac:dyDescent="0.25">
      <c r="A50" s="7" t="s">
        <v>408</v>
      </c>
      <c r="B50" s="7" t="s">
        <v>563</v>
      </c>
      <c r="C50" s="7" t="s">
        <v>97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22">
        <v>0</v>
      </c>
      <c r="J50" s="22">
        <v>0</v>
      </c>
      <c r="K50" s="7">
        <v>0</v>
      </c>
    </row>
    <row r="51" spans="1:11" x14ac:dyDescent="0.25">
      <c r="A51" s="7" t="s">
        <v>408</v>
      </c>
      <c r="B51" s="7" t="s">
        <v>563</v>
      </c>
      <c r="C51" s="7" t="s">
        <v>98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22">
        <v>0</v>
      </c>
      <c r="J51" s="22">
        <v>0</v>
      </c>
      <c r="K51" s="7">
        <v>0</v>
      </c>
    </row>
    <row r="52" spans="1:11" x14ac:dyDescent="0.25">
      <c r="A52" s="7" t="s">
        <v>408</v>
      </c>
      <c r="B52" s="7" t="s">
        <v>563</v>
      </c>
      <c r="C52" s="7" t="s">
        <v>99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22">
        <v>0</v>
      </c>
      <c r="J52" s="22">
        <v>0</v>
      </c>
      <c r="K52" s="7">
        <v>0</v>
      </c>
    </row>
    <row r="53" spans="1:11" x14ac:dyDescent="0.25">
      <c r="A53" s="7" t="s">
        <v>408</v>
      </c>
      <c r="B53" s="7" t="s">
        <v>563</v>
      </c>
      <c r="C53" s="7" t="s">
        <v>100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22">
        <v>0</v>
      </c>
      <c r="J53" s="22">
        <v>0</v>
      </c>
      <c r="K53" s="7">
        <v>0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0</v>
      </c>
      <c r="E59" s="82">
        <v>2</v>
      </c>
      <c r="F59" s="82">
        <v>0</v>
      </c>
      <c r="G59" s="82">
        <v>0</v>
      </c>
      <c r="H59" s="82">
        <v>2</v>
      </c>
      <c r="I59" s="57">
        <v>0</v>
      </c>
      <c r="J59" s="57">
        <v>182.19</v>
      </c>
      <c r="K59" s="7">
        <v>91.1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7" t="s">
        <v>808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45</v>
      </c>
      <c r="F4" s="82">
        <v>0</v>
      </c>
      <c r="G4" s="82">
        <v>0</v>
      </c>
      <c r="H4" s="82">
        <v>45</v>
      </c>
      <c r="I4" s="57">
        <v>47304</v>
      </c>
      <c r="J4" s="57">
        <v>13542.17</v>
      </c>
      <c r="K4" s="7">
        <v>300.94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7</v>
      </c>
      <c r="E5" s="82">
        <v>24</v>
      </c>
      <c r="F5" s="82">
        <v>131</v>
      </c>
      <c r="G5" s="82">
        <v>0</v>
      </c>
      <c r="H5" s="82">
        <v>162</v>
      </c>
      <c r="I5" s="57">
        <v>83326.13</v>
      </c>
      <c r="J5" s="57">
        <v>83927.66</v>
      </c>
      <c r="K5" s="7">
        <v>518.07000000000005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11</v>
      </c>
      <c r="E6" s="82">
        <v>23</v>
      </c>
      <c r="F6" s="82">
        <v>131</v>
      </c>
      <c r="G6" s="82">
        <v>0</v>
      </c>
      <c r="H6" s="82">
        <v>165</v>
      </c>
      <c r="I6" s="57">
        <v>130371.07</v>
      </c>
      <c r="J6" s="57">
        <v>95053.22</v>
      </c>
      <c r="K6" s="7">
        <v>576.08000000000004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115</v>
      </c>
      <c r="E7" s="82">
        <v>24</v>
      </c>
      <c r="F7" s="82">
        <v>157</v>
      </c>
      <c r="G7" s="82">
        <v>0</v>
      </c>
      <c r="H7" s="82">
        <v>296</v>
      </c>
      <c r="I7" s="57">
        <v>293192.19</v>
      </c>
      <c r="J7" s="57">
        <v>241594.69</v>
      </c>
      <c r="K7" s="7">
        <v>816.2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800</v>
      </c>
      <c r="E8" s="82">
        <v>29</v>
      </c>
      <c r="F8" s="82">
        <v>166</v>
      </c>
      <c r="G8" s="82">
        <v>0</v>
      </c>
      <c r="H8" s="82">
        <v>995</v>
      </c>
      <c r="I8" s="57">
        <v>1407791.7</v>
      </c>
      <c r="J8" s="57">
        <v>916907.3</v>
      </c>
      <c r="K8" s="7">
        <v>921.51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928</v>
      </c>
      <c r="E9" s="82">
        <v>14</v>
      </c>
      <c r="F9" s="82">
        <v>84</v>
      </c>
      <c r="G9" s="82">
        <v>0</v>
      </c>
      <c r="H9" s="82">
        <v>1026</v>
      </c>
      <c r="I9" s="57">
        <v>1561560.7</v>
      </c>
      <c r="J9" s="57">
        <v>831004.56</v>
      </c>
      <c r="K9" s="7">
        <v>809.95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183</v>
      </c>
      <c r="E10" s="82">
        <v>14</v>
      </c>
      <c r="F10" s="82">
        <v>12</v>
      </c>
      <c r="G10" s="82">
        <v>0</v>
      </c>
      <c r="H10" s="82">
        <v>209</v>
      </c>
      <c r="I10" s="57">
        <v>593791.87</v>
      </c>
      <c r="J10" s="57">
        <v>191435.13</v>
      </c>
      <c r="K10" s="7">
        <v>915.96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25</v>
      </c>
      <c r="E11" s="82">
        <v>13</v>
      </c>
      <c r="F11" s="82">
        <v>4</v>
      </c>
      <c r="G11" s="82">
        <v>1</v>
      </c>
      <c r="H11" s="82">
        <v>43</v>
      </c>
      <c r="I11" s="57">
        <v>115125.69</v>
      </c>
      <c r="J11" s="57">
        <v>46892.85</v>
      </c>
      <c r="K11" s="7">
        <v>1090.53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8</v>
      </c>
      <c r="E12" s="82">
        <v>13</v>
      </c>
      <c r="F12" s="82">
        <v>3</v>
      </c>
      <c r="G12" s="82">
        <v>0</v>
      </c>
      <c r="H12" s="82">
        <v>24</v>
      </c>
      <c r="I12" s="57">
        <v>47426.28</v>
      </c>
      <c r="J12" s="57">
        <v>22396.02</v>
      </c>
      <c r="K12" s="7">
        <v>933.17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3</v>
      </c>
      <c r="E13" s="82">
        <v>12</v>
      </c>
      <c r="F13" s="82">
        <v>0</v>
      </c>
      <c r="G13" s="82">
        <v>2</v>
      </c>
      <c r="H13" s="82">
        <v>17</v>
      </c>
      <c r="I13" s="57">
        <v>24082.95</v>
      </c>
      <c r="J13" s="57">
        <v>12120.67</v>
      </c>
      <c r="K13" s="7">
        <v>712.98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1</v>
      </c>
      <c r="E14" s="82">
        <v>3</v>
      </c>
      <c r="F14" s="82">
        <v>0</v>
      </c>
      <c r="G14" s="82">
        <v>0</v>
      </c>
      <c r="H14" s="82">
        <v>4</v>
      </c>
      <c r="I14" s="57">
        <v>9170.5499999999993</v>
      </c>
      <c r="J14" s="57">
        <v>3129.91</v>
      </c>
      <c r="K14" s="7">
        <v>782.48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1</v>
      </c>
      <c r="E15" s="82">
        <v>1</v>
      </c>
      <c r="F15" s="82">
        <v>0</v>
      </c>
      <c r="G15" s="82">
        <v>1</v>
      </c>
      <c r="H15" s="82">
        <v>3</v>
      </c>
      <c r="I15" s="57">
        <v>15162.27</v>
      </c>
      <c r="J15" s="57">
        <v>3055.27</v>
      </c>
      <c r="K15" s="7">
        <v>1018.42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2082</v>
      </c>
      <c r="E17" s="82">
        <v>215</v>
      </c>
      <c r="F17" s="82">
        <v>688</v>
      </c>
      <c r="G17" s="82">
        <v>4</v>
      </c>
      <c r="H17" s="82">
        <v>2989</v>
      </c>
      <c r="I17" s="57">
        <v>4328305.4000000004</v>
      </c>
      <c r="J17" s="57">
        <v>2461059.4500000002</v>
      </c>
      <c r="K17" s="7">
        <v>823.37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37</v>
      </c>
      <c r="F18" s="82">
        <v>0</v>
      </c>
      <c r="G18" s="82">
        <v>0</v>
      </c>
      <c r="H18" s="82">
        <v>37</v>
      </c>
      <c r="I18" s="57">
        <v>7805.8</v>
      </c>
      <c r="J18" s="57">
        <v>10366.049999999999</v>
      </c>
      <c r="K18" s="7">
        <v>280.16000000000003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5</v>
      </c>
      <c r="E19" s="82">
        <v>6</v>
      </c>
      <c r="F19" s="82">
        <v>3</v>
      </c>
      <c r="G19" s="82">
        <v>0</v>
      </c>
      <c r="H19" s="82">
        <v>14</v>
      </c>
      <c r="I19" s="57">
        <v>11331.89</v>
      </c>
      <c r="J19" s="57">
        <v>13540.84</v>
      </c>
      <c r="K19" s="7">
        <v>967.2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10</v>
      </c>
      <c r="E20" s="82">
        <v>9</v>
      </c>
      <c r="F20" s="82">
        <v>12</v>
      </c>
      <c r="G20" s="82">
        <v>0</v>
      </c>
      <c r="H20" s="82">
        <v>31</v>
      </c>
      <c r="I20" s="57">
        <v>47668.7</v>
      </c>
      <c r="J20" s="57">
        <v>31683.58</v>
      </c>
      <c r="K20" s="7">
        <v>1022.05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67</v>
      </c>
      <c r="E21" s="82">
        <v>20</v>
      </c>
      <c r="F21" s="82">
        <v>10</v>
      </c>
      <c r="G21" s="82">
        <v>0</v>
      </c>
      <c r="H21" s="82">
        <v>97</v>
      </c>
      <c r="I21" s="57">
        <v>185658.06</v>
      </c>
      <c r="J21" s="57">
        <v>120985.3</v>
      </c>
      <c r="K21" s="7">
        <v>1247.27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78</v>
      </c>
      <c r="E22" s="82">
        <v>15</v>
      </c>
      <c r="F22" s="82">
        <v>4</v>
      </c>
      <c r="G22" s="82">
        <v>0</v>
      </c>
      <c r="H22" s="82">
        <v>97</v>
      </c>
      <c r="I22" s="57">
        <v>256351.31</v>
      </c>
      <c r="J22" s="57">
        <v>117307.81</v>
      </c>
      <c r="K22" s="7">
        <v>1209.3599999999999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64</v>
      </c>
      <c r="E23" s="82">
        <v>5</v>
      </c>
      <c r="F23" s="82">
        <v>1</v>
      </c>
      <c r="G23" s="82">
        <v>0</v>
      </c>
      <c r="H23" s="82">
        <v>70</v>
      </c>
      <c r="I23" s="57">
        <v>394716.23</v>
      </c>
      <c r="J23" s="57">
        <v>91985.01</v>
      </c>
      <c r="K23" s="7">
        <v>1314.07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49</v>
      </c>
      <c r="E24" s="82">
        <v>5</v>
      </c>
      <c r="F24" s="82">
        <v>0</v>
      </c>
      <c r="G24" s="82">
        <v>0</v>
      </c>
      <c r="H24" s="82">
        <v>54</v>
      </c>
      <c r="I24" s="57">
        <v>437309.48</v>
      </c>
      <c r="J24" s="57">
        <v>66943.03</v>
      </c>
      <c r="K24" s="7">
        <v>1239.69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7</v>
      </c>
      <c r="E25" s="82">
        <v>4</v>
      </c>
      <c r="F25" s="82">
        <v>0</v>
      </c>
      <c r="G25" s="82">
        <v>0</v>
      </c>
      <c r="H25" s="82">
        <v>11</v>
      </c>
      <c r="I25" s="57">
        <v>41171.410000000003</v>
      </c>
      <c r="J25" s="57">
        <v>14708.99</v>
      </c>
      <c r="K25" s="7">
        <v>1337.18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5</v>
      </c>
      <c r="E26" s="82">
        <v>3</v>
      </c>
      <c r="F26" s="82">
        <v>0</v>
      </c>
      <c r="G26" s="82">
        <v>0</v>
      </c>
      <c r="H26" s="82">
        <v>8</v>
      </c>
      <c r="I26" s="57">
        <v>41135.379999999997</v>
      </c>
      <c r="J26" s="57">
        <v>14188.63</v>
      </c>
      <c r="K26" s="7">
        <v>1773.58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6</v>
      </c>
      <c r="E27" s="82">
        <v>2</v>
      </c>
      <c r="F27" s="82">
        <v>0</v>
      </c>
      <c r="G27" s="82">
        <v>0</v>
      </c>
      <c r="H27" s="82">
        <v>8</v>
      </c>
      <c r="I27" s="57">
        <v>37512.160000000003</v>
      </c>
      <c r="J27" s="57">
        <v>11904.65</v>
      </c>
      <c r="K27" s="7">
        <v>1488.08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2</v>
      </c>
      <c r="E28" s="82">
        <v>1</v>
      </c>
      <c r="F28" s="82">
        <v>0</v>
      </c>
      <c r="G28" s="82">
        <v>0</v>
      </c>
      <c r="H28" s="82">
        <v>3</v>
      </c>
      <c r="I28" s="57">
        <v>9778.2199999999993</v>
      </c>
      <c r="J28" s="57">
        <v>3848.68</v>
      </c>
      <c r="K28" s="7">
        <v>1282.8900000000001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1</v>
      </c>
      <c r="F29" s="82">
        <v>2</v>
      </c>
      <c r="G29" s="82">
        <v>0</v>
      </c>
      <c r="H29" s="82">
        <v>3</v>
      </c>
      <c r="I29" s="57">
        <v>0</v>
      </c>
      <c r="J29" s="57">
        <v>1693.77</v>
      </c>
      <c r="K29" s="7">
        <v>564.59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293</v>
      </c>
      <c r="E31" s="82">
        <v>108</v>
      </c>
      <c r="F31" s="82">
        <v>32</v>
      </c>
      <c r="G31" s="82">
        <v>0</v>
      </c>
      <c r="H31" s="82">
        <v>433</v>
      </c>
      <c r="I31" s="57">
        <v>1470438.64</v>
      </c>
      <c r="J31" s="57">
        <v>499156.34</v>
      </c>
      <c r="K31" s="7">
        <v>1152.79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0</v>
      </c>
      <c r="J46" s="57">
        <v>1054.3</v>
      </c>
      <c r="K46" s="7">
        <v>175.72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5</v>
      </c>
      <c r="G48" s="82">
        <v>0</v>
      </c>
      <c r="H48" s="82">
        <v>15</v>
      </c>
      <c r="I48" s="57">
        <v>0</v>
      </c>
      <c r="J48" s="57">
        <v>2785.15</v>
      </c>
      <c r="K48" s="7">
        <v>185.68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9</v>
      </c>
      <c r="G49" s="82">
        <v>0</v>
      </c>
      <c r="H49" s="82">
        <v>63</v>
      </c>
      <c r="I49" s="57">
        <v>0</v>
      </c>
      <c r="J49" s="57">
        <v>14971.62</v>
      </c>
      <c r="K49" s="7">
        <v>237.64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11</v>
      </c>
      <c r="G50" s="82">
        <v>0</v>
      </c>
      <c r="H50" s="82">
        <v>214</v>
      </c>
      <c r="I50" s="57">
        <v>0</v>
      </c>
      <c r="J50" s="57">
        <v>61985.62</v>
      </c>
      <c r="K50" s="7">
        <v>289.64999999999998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315</v>
      </c>
      <c r="E51" s="82">
        <v>5</v>
      </c>
      <c r="F51" s="82">
        <v>9</v>
      </c>
      <c r="G51" s="82">
        <v>0</v>
      </c>
      <c r="H51" s="82">
        <v>329</v>
      </c>
      <c r="I51" s="57">
        <v>255.6</v>
      </c>
      <c r="J51" s="57">
        <v>111668.57</v>
      </c>
      <c r="K51" s="7">
        <v>339.42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220</v>
      </c>
      <c r="E52" s="82">
        <v>1</v>
      </c>
      <c r="F52" s="82">
        <v>3</v>
      </c>
      <c r="G52" s="82">
        <v>0</v>
      </c>
      <c r="H52" s="82">
        <v>224</v>
      </c>
      <c r="I52" s="57">
        <v>0</v>
      </c>
      <c r="J52" s="57">
        <v>79158.87</v>
      </c>
      <c r="K52" s="7">
        <v>353.39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20537.169999999998</v>
      </c>
      <c r="K53" s="7">
        <v>360.3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851</v>
      </c>
      <c r="E59" s="82">
        <v>31</v>
      </c>
      <c r="F59" s="82">
        <v>40</v>
      </c>
      <c r="G59" s="82">
        <v>0</v>
      </c>
      <c r="H59" s="82">
        <v>922</v>
      </c>
      <c r="I59" s="57">
        <v>255.6</v>
      </c>
      <c r="J59" s="57">
        <v>295390.28999999998</v>
      </c>
      <c r="K59" s="7">
        <v>320.38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N26" sqref="N26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4" t="s">
        <v>709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2" ht="15.75" thickBot="1" x14ac:dyDescent="0.3"/>
    <row r="3" spans="1:22" s="40" customFormat="1" ht="23.25" customHeight="1" thickBot="1" x14ac:dyDescent="0.3">
      <c r="A3" s="450" t="s">
        <v>17</v>
      </c>
      <c r="B3" s="450" t="s">
        <v>427</v>
      </c>
      <c r="C3" s="450" t="s">
        <v>426</v>
      </c>
      <c r="D3" s="447" t="s">
        <v>5</v>
      </c>
      <c r="E3" s="448"/>
      <c r="F3" s="449"/>
      <c r="G3" s="447" t="s">
        <v>6</v>
      </c>
      <c r="H3" s="448"/>
      <c r="I3" s="449"/>
      <c r="J3" s="447" t="s">
        <v>45</v>
      </c>
      <c r="K3" s="448"/>
      <c r="L3" s="449"/>
      <c r="M3" s="447" t="s">
        <v>8</v>
      </c>
      <c r="N3" s="448"/>
      <c r="O3" s="449"/>
      <c r="P3" s="452" t="s">
        <v>499</v>
      </c>
      <c r="Q3" s="452" t="s">
        <v>581</v>
      </c>
      <c r="R3" s="452" t="s">
        <v>582</v>
      </c>
      <c r="S3" s="452" t="s">
        <v>589</v>
      </c>
    </row>
    <row r="4" spans="1:22" s="40" customFormat="1" ht="52.5" customHeight="1" thickBot="1" x14ac:dyDescent="0.3">
      <c r="A4" s="451"/>
      <c r="B4" s="451"/>
      <c r="C4" s="451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3"/>
      <c r="Q4" s="453"/>
      <c r="R4" s="453"/>
      <c r="S4" s="453"/>
      <c r="U4"/>
      <c r="V4"/>
    </row>
    <row r="5" spans="1:22" x14ac:dyDescent="0.25">
      <c r="A5" s="217">
        <v>1</v>
      </c>
      <c r="B5" s="340" t="s">
        <v>508</v>
      </c>
      <c r="C5" s="183" t="s">
        <v>509</v>
      </c>
      <c r="D5" s="184">
        <v>9236</v>
      </c>
      <c r="E5" s="335">
        <v>56288018.5</v>
      </c>
      <c r="F5" s="335">
        <v>6709113.3899999997</v>
      </c>
      <c r="G5" s="184">
        <v>4636</v>
      </c>
      <c r="H5" s="335">
        <v>13571473.67</v>
      </c>
      <c r="I5" s="335">
        <v>2633259.87</v>
      </c>
      <c r="J5" s="184">
        <v>2347</v>
      </c>
      <c r="K5" s="335">
        <v>5728761.5099999998</v>
      </c>
      <c r="L5" s="335">
        <v>1393532.77</v>
      </c>
      <c r="M5" s="184">
        <v>1120</v>
      </c>
      <c r="N5" s="335">
        <v>6611910.0999999996</v>
      </c>
      <c r="O5" s="335">
        <v>872368.79</v>
      </c>
      <c r="P5" s="184">
        <v>17339</v>
      </c>
      <c r="Q5" s="335">
        <v>82200163.780000001</v>
      </c>
      <c r="R5" s="335">
        <v>11608274.82</v>
      </c>
      <c r="S5" s="337">
        <v>669.49</v>
      </c>
    </row>
    <row r="6" spans="1:22" x14ac:dyDescent="0.25">
      <c r="A6" s="218">
        <v>2</v>
      </c>
      <c r="B6" s="341" t="s">
        <v>620</v>
      </c>
      <c r="C6" s="181" t="s">
        <v>424</v>
      </c>
      <c r="D6" s="182">
        <v>1197</v>
      </c>
      <c r="E6" s="225">
        <v>6077558.9000000004</v>
      </c>
      <c r="F6" s="225">
        <v>1408561.18</v>
      </c>
      <c r="G6" s="182">
        <v>311</v>
      </c>
      <c r="H6" s="225">
        <v>1038021.84</v>
      </c>
      <c r="I6" s="225">
        <v>167318.07</v>
      </c>
      <c r="J6" s="182">
        <v>40</v>
      </c>
      <c r="K6" s="225">
        <v>200274.4</v>
      </c>
      <c r="L6" s="225">
        <v>41545.35</v>
      </c>
      <c r="M6" s="182">
        <v>51</v>
      </c>
      <c r="N6" s="225">
        <v>316200</v>
      </c>
      <c r="O6" s="225">
        <v>10200</v>
      </c>
      <c r="P6" s="182">
        <v>1599</v>
      </c>
      <c r="Q6" s="225">
        <v>7632055.1399999997</v>
      </c>
      <c r="R6" s="225">
        <v>1627624.6</v>
      </c>
      <c r="S6" s="338">
        <v>1017.9</v>
      </c>
    </row>
    <row r="7" spans="1:22" x14ac:dyDescent="0.25">
      <c r="A7" s="218">
        <v>3</v>
      </c>
      <c r="B7" s="341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272</v>
      </c>
      <c r="N7" s="225">
        <v>955532.36</v>
      </c>
      <c r="O7" s="225">
        <v>90220.83</v>
      </c>
      <c r="P7" s="182">
        <v>272</v>
      </c>
      <c r="Q7" s="225">
        <v>955532.36</v>
      </c>
      <c r="R7" s="225">
        <v>90220.83</v>
      </c>
      <c r="S7" s="338">
        <v>331.69</v>
      </c>
    </row>
    <row r="8" spans="1:22" x14ac:dyDescent="0.25">
      <c r="A8" s="218">
        <v>4</v>
      </c>
      <c r="B8" s="341" t="s">
        <v>419</v>
      </c>
      <c r="C8" s="181" t="s">
        <v>500</v>
      </c>
      <c r="D8" s="182">
        <v>33</v>
      </c>
      <c r="E8" s="225" t="s">
        <v>438</v>
      </c>
      <c r="F8" s="225">
        <v>20235.41</v>
      </c>
      <c r="G8" s="182">
        <v>3</v>
      </c>
      <c r="H8" s="225">
        <v>6595.06</v>
      </c>
      <c r="I8" s="225">
        <v>4338.92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36</v>
      </c>
      <c r="Q8" s="225">
        <v>6595.06</v>
      </c>
      <c r="R8" s="225">
        <v>24574.33</v>
      </c>
      <c r="S8" s="338">
        <v>682.62</v>
      </c>
    </row>
    <row r="9" spans="1:22" x14ac:dyDescent="0.25">
      <c r="A9" s="218">
        <v>5</v>
      </c>
      <c r="B9" s="341" t="s">
        <v>408</v>
      </c>
      <c r="C9" s="181" t="s">
        <v>563</v>
      </c>
      <c r="D9" s="182">
        <v>7173</v>
      </c>
      <c r="E9" s="225">
        <v>29002087.280000001</v>
      </c>
      <c r="F9" s="225">
        <v>1320426.04</v>
      </c>
      <c r="G9" s="182">
        <v>4258</v>
      </c>
      <c r="H9" s="225">
        <v>2360400.23</v>
      </c>
      <c r="I9" s="225">
        <v>597165.46</v>
      </c>
      <c r="J9" s="182">
        <v>971</v>
      </c>
      <c r="K9" s="225">
        <v>387343.75</v>
      </c>
      <c r="L9" s="225">
        <v>198914.48</v>
      </c>
      <c r="M9" s="182" t="s">
        <v>438</v>
      </c>
      <c r="N9" s="225" t="s">
        <v>438</v>
      </c>
      <c r="O9" s="225" t="s">
        <v>438</v>
      </c>
      <c r="P9" s="182">
        <v>12402</v>
      </c>
      <c r="Q9" s="225">
        <v>31749831.260000002</v>
      </c>
      <c r="R9" s="225">
        <v>2116505.98</v>
      </c>
      <c r="S9" s="338">
        <v>170.66</v>
      </c>
    </row>
    <row r="10" spans="1:22" ht="15.75" thickBot="1" x14ac:dyDescent="0.3">
      <c r="A10" s="219">
        <v>6</v>
      </c>
      <c r="B10" s="342" t="s">
        <v>298</v>
      </c>
      <c r="C10" s="220" t="s">
        <v>498</v>
      </c>
      <c r="D10" s="221">
        <v>327</v>
      </c>
      <c r="E10" s="336">
        <v>289457.14</v>
      </c>
      <c r="F10" s="336">
        <v>62552.61</v>
      </c>
      <c r="G10" s="221">
        <v>256</v>
      </c>
      <c r="H10" s="336">
        <v>248768.47</v>
      </c>
      <c r="I10" s="336">
        <v>24239.84</v>
      </c>
      <c r="J10" s="221" t="s">
        <v>438</v>
      </c>
      <c r="K10" s="336" t="s">
        <v>438</v>
      </c>
      <c r="L10" s="336" t="s">
        <v>438</v>
      </c>
      <c r="M10" s="221" t="s">
        <v>438</v>
      </c>
      <c r="N10" s="336" t="s">
        <v>438</v>
      </c>
      <c r="O10" s="336" t="s">
        <v>438</v>
      </c>
      <c r="P10" s="221">
        <v>583</v>
      </c>
      <c r="Q10" s="336">
        <v>538225.61</v>
      </c>
      <c r="R10" s="336">
        <v>86792.45</v>
      </c>
      <c r="S10" s="339">
        <v>148.87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4:16" x14ac:dyDescent="0.25">
      <c r="P17" s="8"/>
    </row>
    <row r="19" spans="14:16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59"/>
  <sheetViews>
    <sheetView workbookViewId="0">
      <selection activeCell="F20" sqref="F20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4" t="s">
        <v>718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38" t="s">
        <v>52</v>
      </c>
      <c r="B3" s="440" t="s">
        <v>102</v>
      </c>
      <c r="C3" s="442" t="s">
        <v>105</v>
      </c>
      <c r="D3" s="443"/>
      <c r="E3" s="443"/>
      <c r="F3" s="444"/>
      <c r="G3" s="442" t="s">
        <v>106</v>
      </c>
      <c r="H3" s="443"/>
      <c r="I3" s="443"/>
      <c r="J3" s="444"/>
      <c r="K3" s="442" t="s">
        <v>107</v>
      </c>
      <c r="L3" s="443"/>
      <c r="M3" s="443"/>
      <c r="N3" s="444"/>
      <c r="O3" s="442" t="s">
        <v>108</v>
      </c>
      <c r="P3" s="443"/>
      <c r="Q3" s="443"/>
      <c r="R3" s="444"/>
      <c r="S3" s="442" t="s">
        <v>104</v>
      </c>
      <c r="T3" s="443"/>
      <c r="U3" s="443"/>
      <c r="V3" s="443"/>
      <c r="W3" s="444"/>
    </row>
    <row r="4" spans="1:23" ht="16.5" thickBot="1" x14ac:dyDescent="0.3">
      <c r="A4" s="445"/>
      <c r="B4" s="410"/>
      <c r="C4" s="285" t="s">
        <v>1</v>
      </c>
      <c r="D4" s="286" t="s">
        <v>103</v>
      </c>
      <c r="E4" s="281" t="s">
        <v>21</v>
      </c>
      <c r="F4" s="287" t="s">
        <v>440</v>
      </c>
      <c r="G4" s="285" t="s">
        <v>1</v>
      </c>
      <c r="H4" s="286" t="s">
        <v>103</v>
      </c>
      <c r="I4" s="281" t="s">
        <v>21</v>
      </c>
      <c r="J4" s="287" t="s">
        <v>440</v>
      </c>
      <c r="K4" s="285" t="s">
        <v>1</v>
      </c>
      <c r="L4" s="286" t="s">
        <v>103</v>
      </c>
      <c r="M4" s="281" t="s">
        <v>21</v>
      </c>
      <c r="N4" s="287" t="s">
        <v>440</v>
      </c>
      <c r="O4" s="285" t="s">
        <v>1</v>
      </c>
      <c r="P4" s="286" t="s">
        <v>103</v>
      </c>
      <c r="Q4" s="281" t="s">
        <v>21</v>
      </c>
      <c r="R4" s="287" t="s">
        <v>440</v>
      </c>
      <c r="S4" s="285" t="s">
        <v>1</v>
      </c>
      <c r="T4" s="286" t="s">
        <v>103</v>
      </c>
      <c r="U4" s="281" t="s">
        <v>21</v>
      </c>
      <c r="V4" s="287" t="s">
        <v>440</v>
      </c>
      <c r="W4" s="281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29117</v>
      </c>
      <c r="H5" s="135">
        <v>9284837.7100000009</v>
      </c>
      <c r="I5" s="132">
        <v>318.88</v>
      </c>
      <c r="J5" s="133">
        <v>328.45</v>
      </c>
      <c r="K5" s="134">
        <v>1562</v>
      </c>
      <c r="L5" s="135">
        <v>1124656.8799999999</v>
      </c>
      <c r="M5" s="132">
        <v>720.01</v>
      </c>
      <c r="N5" s="133">
        <v>736.3</v>
      </c>
      <c r="O5" s="134">
        <v>857</v>
      </c>
      <c r="P5" s="135">
        <v>629996.73</v>
      </c>
      <c r="Q5" s="132">
        <v>735.12</v>
      </c>
      <c r="R5" s="133">
        <v>736.3</v>
      </c>
      <c r="S5" s="134">
        <v>31536</v>
      </c>
      <c r="T5" s="277">
        <v>11039491.32</v>
      </c>
      <c r="U5" s="288">
        <v>350.06</v>
      </c>
      <c r="V5" s="279">
        <v>364.63</v>
      </c>
      <c r="W5" s="111">
        <v>1.28</v>
      </c>
    </row>
    <row r="6" spans="1:23" x14ac:dyDescent="0.25">
      <c r="A6" s="52">
        <v>2</v>
      </c>
      <c r="B6" s="116" t="s">
        <v>77</v>
      </c>
      <c r="C6" s="118">
        <v>3020</v>
      </c>
      <c r="D6" s="119">
        <v>3625210.8</v>
      </c>
      <c r="E6" s="116">
        <v>1200.4000000000001</v>
      </c>
      <c r="F6" s="117">
        <v>1177.4000000000001</v>
      </c>
      <c r="G6" s="118">
        <v>17461</v>
      </c>
      <c r="H6" s="119">
        <v>8893820.8399999999</v>
      </c>
      <c r="I6" s="116">
        <v>509.35</v>
      </c>
      <c r="J6" s="117">
        <v>429.61</v>
      </c>
      <c r="K6" s="118">
        <v>18312</v>
      </c>
      <c r="L6" s="119">
        <v>11101157.74</v>
      </c>
      <c r="M6" s="116">
        <v>606.22</v>
      </c>
      <c r="N6" s="117">
        <v>502.12</v>
      </c>
      <c r="O6" s="118">
        <v>1325</v>
      </c>
      <c r="P6" s="119">
        <v>966486.02</v>
      </c>
      <c r="Q6" s="116">
        <v>729.42</v>
      </c>
      <c r="R6" s="117">
        <v>736.3</v>
      </c>
      <c r="S6" s="118">
        <v>40118</v>
      </c>
      <c r="T6" s="278">
        <v>24586675.399999999</v>
      </c>
      <c r="U6" s="282">
        <v>612.86</v>
      </c>
      <c r="V6" s="280">
        <v>498.53</v>
      </c>
      <c r="W6" s="113">
        <v>1.62</v>
      </c>
    </row>
    <row r="7" spans="1:23" x14ac:dyDescent="0.25">
      <c r="A7" s="52">
        <v>3</v>
      </c>
      <c r="B7" s="116" t="s">
        <v>95</v>
      </c>
      <c r="C7" s="118">
        <v>11625</v>
      </c>
      <c r="D7" s="119">
        <v>14962512.550000001</v>
      </c>
      <c r="E7" s="116">
        <v>1287.0999999999999</v>
      </c>
      <c r="F7" s="117">
        <v>1317.35</v>
      </c>
      <c r="G7" s="118">
        <v>15805</v>
      </c>
      <c r="H7" s="119">
        <v>8920039.1199999992</v>
      </c>
      <c r="I7" s="116">
        <v>564.38</v>
      </c>
      <c r="J7" s="117">
        <v>492.53</v>
      </c>
      <c r="K7" s="118">
        <v>13891</v>
      </c>
      <c r="L7" s="119">
        <v>8797693.5800000001</v>
      </c>
      <c r="M7" s="116">
        <v>633.34</v>
      </c>
      <c r="N7" s="117">
        <v>529.34</v>
      </c>
      <c r="O7" s="118">
        <v>319</v>
      </c>
      <c r="P7" s="119">
        <v>229938.77</v>
      </c>
      <c r="Q7" s="116">
        <v>720.81</v>
      </c>
      <c r="R7" s="117">
        <v>736.3</v>
      </c>
      <c r="S7" s="118">
        <v>41640</v>
      </c>
      <c r="T7" s="278">
        <v>32910184.02</v>
      </c>
      <c r="U7" s="282">
        <v>790.35</v>
      </c>
      <c r="V7" s="280">
        <v>646</v>
      </c>
      <c r="W7" s="113">
        <v>1.68</v>
      </c>
    </row>
    <row r="8" spans="1:23" x14ac:dyDescent="0.25">
      <c r="A8" s="52">
        <v>4</v>
      </c>
      <c r="B8" s="116" t="s">
        <v>96</v>
      </c>
      <c r="C8" s="118">
        <v>63377</v>
      </c>
      <c r="D8" s="119">
        <v>74116043.349999994</v>
      </c>
      <c r="E8" s="116">
        <v>1169.45</v>
      </c>
      <c r="F8" s="117">
        <v>1159.68</v>
      </c>
      <c r="G8" s="118">
        <v>25001</v>
      </c>
      <c r="H8" s="119">
        <v>15550350.4</v>
      </c>
      <c r="I8" s="116">
        <v>621.99</v>
      </c>
      <c r="J8" s="117">
        <v>537.48</v>
      </c>
      <c r="K8" s="118">
        <v>20345</v>
      </c>
      <c r="L8" s="119">
        <v>13629443.07</v>
      </c>
      <c r="M8" s="116">
        <v>669.92</v>
      </c>
      <c r="N8" s="117">
        <v>565.96</v>
      </c>
      <c r="O8" s="118">
        <v>290</v>
      </c>
      <c r="P8" s="119">
        <v>210642.72</v>
      </c>
      <c r="Q8" s="116">
        <v>726.35</v>
      </c>
      <c r="R8" s="117">
        <v>736.3</v>
      </c>
      <c r="S8" s="118">
        <v>109013</v>
      </c>
      <c r="T8" s="278">
        <v>103506479.54000001</v>
      </c>
      <c r="U8" s="282">
        <v>949.49</v>
      </c>
      <c r="V8" s="280">
        <v>893.23</v>
      </c>
      <c r="W8" s="113">
        <v>4.41</v>
      </c>
    </row>
    <row r="9" spans="1:23" x14ac:dyDescent="0.25">
      <c r="A9" s="52">
        <v>5</v>
      </c>
      <c r="B9" s="116" t="s">
        <v>97</v>
      </c>
      <c r="C9" s="118">
        <v>196866</v>
      </c>
      <c r="D9" s="119">
        <v>234068894.63999999</v>
      </c>
      <c r="E9" s="116">
        <v>1188.98</v>
      </c>
      <c r="F9" s="117">
        <v>1149.0999999999999</v>
      </c>
      <c r="G9" s="118">
        <v>35970</v>
      </c>
      <c r="H9" s="119">
        <v>24084658.48</v>
      </c>
      <c r="I9" s="116">
        <v>669.58</v>
      </c>
      <c r="J9" s="117">
        <v>585.48</v>
      </c>
      <c r="K9" s="118">
        <v>27240</v>
      </c>
      <c r="L9" s="119">
        <v>18797671.07</v>
      </c>
      <c r="M9" s="116">
        <v>690.08</v>
      </c>
      <c r="N9" s="117">
        <v>575.67999999999995</v>
      </c>
      <c r="O9" s="118">
        <v>235</v>
      </c>
      <c r="P9" s="119">
        <v>167042.35</v>
      </c>
      <c r="Q9" s="116">
        <v>710.82</v>
      </c>
      <c r="R9" s="117">
        <v>736.3</v>
      </c>
      <c r="S9" s="118">
        <v>260311</v>
      </c>
      <c r="T9" s="278">
        <v>277118266.54000002</v>
      </c>
      <c r="U9" s="282">
        <v>1064.57</v>
      </c>
      <c r="V9" s="280">
        <v>1006.33</v>
      </c>
      <c r="W9" s="113">
        <v>10.52</v>
      </c>
    </row>
    <row r="10" spans="1:23" x14ac:dyDescent="0.25">
      <c r="A10" s="52">
        <v>6</v>
      </c>
      <c r="B10" s="116" t="s">
        <v>98</v>
      </c>
      <c r="C10" s="118">
        <v>352463</v>
      </c>
      <c r="D10" s="119">
        <v>396731411.04000002</v>
      </c>
      <c r="E10" s="116">
        <v>1125.5999999999999</v>
      </c>
      <c r="F10" s="117">
        <v>1104.94</v>
      </c>
      <c r="G10" s="118">
        <v>38733</v>
      </c>
      <c r="H10" s="119">
        <v>28114867.510000002</v>
      </c>
      <c r="I10" s="116">
        <v>725.86</v>
      </c>
      <c r="J10" s="117">
        <v>653.36</v>
      </c>
      <c r="K10" s="118">
        <v>27801</v>
      </c>
      <c r="L10" s="119">
        <v>18937156.07</v>
      </c>
      <c r="M10" s="116">
        <v>681.17</v>
      </c>
      <c r="N10" s="117">
        <v>572.14</v>
      </c>
      <c r="O10" s="118">
        <v>2982</v>
      </c>
      <c r="P10" s="119">
        <v>1061510.3500000001</v>
      </c>
      <c r="Q10" s="116">
        <v>355.97</v>
      </c>
      <c r="R10" s="117">
        <v>387.9</v>
      </c>
      <c r="S10" s="118">
        <v>421979</v>
      </c>
      <c r="T10" s="278">
        <v>444844944.97000003</v>
      </c>
      <c r="U10" s="282">
        <v>1054.19</v>
      </c>
      <c r="V10" s="280">
        <v>994.19</v>
      </c>
      <c r="W10" s="113">
        <v>17.059999999999999</v>
      </c>
    </row>
    <row r="11" spans="1:23" x14ac:dyDescent="0.25">
      <c r="A11" s="52">
        <v>7</v>
      </c>
      <c r="B11" s="116" t="s">
        <v>99</v>
      </c>
      <c r="C11" s="118">
        <v>384516</v>
      </c>
      <c r="D11" s="119">
        <v>416846396.95999998</v>
      </c>
      <c r="E11" s="116">
        <v>1084.08</v>
      </c>
      <c r="F11" s="117">
        <v>1028.33</v>
      </c>
      <c r="G11" s="118">
        <v>40990</v>
      </c>
      <c r="H11" s="119">
        <v>30972530.370000001</v>
      </c>
      <c r="I11" s="116">
        <v>755.61</v>
      </c>
      <c r="J11" s="117">
        <v>683.63</v>
      </c>
      <c r="K11" s="118">
        <v>23777</v>
      </c>
      <c r="L11" s="119">
        <v>15818128.02</v>
      </c>
      <c r="M11" s="116">
        <v>665.27</v>
      </c>
      <c r="N11" s="117">
        <v>563.79999999999995</v>
      </c>
      <c r="O11" s="118">
        <v>9397</v>
      </c>
      <c r="P11" s="119">
        <v>2907572.95</v>
      </c>
      <c r="Q11" s="116">
        <v>309.42</v>
      </c>
      <c r="R11" s="117">
        <v>387.9</v>
      </c>
      <c r="S11" s="118">
        <v>458680</v>
      </c>
      <c r="T11" s="278">
        <v>466544628.30000001</v>
      </c>
      <c r="U11" s="282">
        <v>1017.15</v>
      </c>
      <c r="V11" s="280">
        <v>930.08</v>
      </c>
      <c r="W11" s="113">
        <v>18.54</v>
      </c>
    </row>
    <row r="12" spans="1:23" x14ac:dyDescent="0.25">
      <c r="A12" s="52">
        <v>8</v>
      </c>
      <c r="B12" s="116" t="s">
        <v>100</v>
      </c>
      <c r="C12" s="118">
        <v>342974</v>
      </c>
      <c r="D12" s="119">
        <v>343631053.62</v>
      </c>
      <c r="E12" s="116">
        <v>1001.92</v>
      </c>
      <c r="F12" s="117">
        <v>929.63</v>
      </c>
      <c r="G12" s="118">
        <v>53717</v>
      </c>
      <c r="H12" s="119">
        <v>40042163.369999997</v>
      </c>
      <c r="I12" s="116">
        <v>745.43</v>
      </c>
      <c r="J12" s="117">
        <v>665.63</v>
      </c>
      <c r="K12" s="118">
        <v>20410</v>
      </c>
      <c r="L12" s="119">
        <v>12920045.140000001</v>
      </c>
      <c r="M12" s="116">
        <v>633.03</v>
      </c>
      <c r="N12" s="117">
        <v>544.12</v>
      </c>
      <c r="O12" s="118">
        <v>3288</v>
      </c>
      <c r="P12" s="119">
        <v>816772.73</v>
      </c>
      <c r="Q12" s="116">
        <v>248.41</v>
      </c>
      <c r="R12" s="117">
        <v>188.41</v>
      </c>
      <c r="S12" s="118">
        <v>420389</v>
      </c>
      <c r="T12" s="278">
        <v>397410034.86000001</v>
      </c>
      <c r="U12" s="282">
        <v>945.34</v>
      </c>
      <c r="V12" s="280">
        <v>841.9</v>
      </c>
      <c r="W12" s="113">
        <v>17</v>
      </c>
    </row>
    <row r="13" spans="1:23" x14ac:dyDescent="0.25">
      <c r="A13" s="52">
        <v>9</v>
      </c>
      <c r="B13" s="116" t="s">
        <v>101</v>
      </c>
      <c r="C13" s="118">
        <v>252626</v>
      </c>
      <c r="D13" s="119">
        <v>228643548.66</v>
      </c>
      <c r="E13" s="116">
        <v>905.07</v>
      </c>
      <c r="F13" s="117">
        <v>767.24</v>
      </c>
      <c r="G13" s="118">
        <v>50658</v>
      </c>
      <c r="H13" s="119">
        <v>36975957.939999998</v>
      </c>
      <c r="I13" s="116">
        <v>729.91</v>
      </c>
      <c r="J13" s="117">
        <v>634.61</v>
      </c>
      <c r="K13" s="118">
        <v>14632</v>
      </c>
      <c r="L13" s="119">
        <v>8791622.3300000001</v>
      </c>
      <c r="M13" s="116">
        <v>600.85</v>
      </c>
      <c r="N13" s="117">
        <v>510.09</v>
      </c>
      <c r="O13" s="118">
        <v>2053</v>
      </c>
      <c r="P13" s="119">
        <v>380003.12</v>
      </c>
      <c r="Q13" s="116">
        <v>185.1</v>
      </c>
      <c r="R13" s="117">
        <v>131.02000000000001</v>
      </c>
      <c r="S13" s="118">
        <v>319969</v>
      </c>
      <c r="T13" s="278">
        <v>274791132.05000001</v>
      </c>
      <c r="U13" s="282">
        <v>858.81</v>
      </c>
      <c r="V13" s="280">
        <v>714.85</v>
      </c>
      <c r="W13" s="113">
        <v>12.94</v>
      </c>
    </row>
    <row r="14" spans="1:23" x14ac:dyDescent="0.25">
      <c r="A14" s="52">
        <v>10</v>
      </c>
      <c r="B14" s="116" t="s">
        <v>109</v>
      </c>
      <c r="C14" s="118">
        <v>185987</v>
      </c>
      <c r="D14" s="119">
        <v>158203648.75999999</v>
      </c>
      <c r="E14" s="116">
        <v>850.62</v>
      </c>
      <c r="F14" s="117">
        <v>670.73</v>
      </c>
      <c r="G14" s="118">
        <v>46306</v>
      </c>
      <c r="H14" s="119">
        <v>33652248.549999997</v>
      </c>
      <c r="I14" s="116">
        <v>726.74</v>
      </c>
      <c r="J14" s="117">
        <v>626.38</v>
      </c>
      <c r="K14" s="118">
        <v>9459</v>
      </c>
      <c r="L14" s="119">
        <v>5720566.1399999997</v>
      </c>
      <c r="M14" s="116">
        <v>604.77</v>
      </c>
      <c r="N14" s="117">
        <v>483.44</v>
      </c>
      <c r="O14" s="118">
        <v>1229</v>
      </c>
      <c r="P14" s="119">
        <v>220991.42</v>
      </c>
      <c r="Q14" s="116">
        <v>179.81</v>
      </c>
      <c r="R14" s="117">
        <v>126.63</v>
      </c>
      <c r="S14" s="118">
        <v>242981</v>
      </c>
      <c r="T14" s="278">
        <v>197797454.87</v>
      </c>
      <c r="U14" s="282">
        <v>814.04</v>
      </c>
      <c r="V14" s="280">
        <v>647.12</v>
      </c>
      <c r="W14" s="113">
        <v>9.82</v>
      </c>
    </row>
    <row r="15" spans="1:23" x14ac:dyDescent="0.25">
      <c r="A15" s="52">
        <v>11</v>
      </c>
      <c r="B15" s="116" t="s">
        <v>110</v>
      </c>
      <c r="C15" s="118">
        <v>74884</v>
      </c>
      <c r="D15" s="119">
        <v>59573943.719999999</v>
      </c>
      <c r="E15" s="116">
        <v>795.55</v>
      </c>
      <c r="F15" s="117">
        <v>596.38</v>
      </c>
      <c r="G15" s="118">
        <v>23514</v>
      </c>
      <c r="H15" s="119">
        <v>17144867.489999998</v>
      </c>
      <c r="I15" s="116">
        <v>729.13</v>
      </c>
      <c r="J15" s="117">
        <v>619.19000000000005</v>
      </c>
      <c r="K15" s="118">
        <v>3538</v>
      </c>
      <c r="L15" s="119">
        <v>2152406.04</v>
      </c>
      <c r="M15" s="116">
        <v>608.37</v>
      </c>
      <c r="N15" s="117">
        <v>457.63</v>
      </c>
      <c r="O15" s="118">
        <v>413</v>
      </c>
      <c r="P15" s="119">
        <v>72421.429999999993</v>
      </c>
      <c r="Q15" s="116">
        <v>175.35</v>
      </c>
      <c r="R15" s="117">
        <v>131.15</v>
      </c>
      <c r="S15" s="118">
        <v>102349</v>
      </c>
      <c r="T15" s="278">
        <v>78943638.680000007</v>
      </c>
      <c r="U15" s="282">
        <v>771.32</v>
      </c>
      <c r="V15" s="280">
        <v>594.36</v>
      </c>
      <c r="W15" s="113">
        <v>4.1399999999999997</v>
      </c>
    </row>
    <row r="16" spans="1:23" ht="15.75" thickBot="1" x14ac:dyDescent="0.3">
      <c r="A16" s="291">
        <v>12</v>
      </c>
      <c r="B16" s="305" t="s">
        <v>111</v>
      </c>
      <c r="C16" s="306">
        <v>16645</v>
      </c>
      <c r="D16" s="307">
        <v>12599625.99</v>
      </c>
      <c r="E16" s="308">
        <v>756.96160949234002</v>
      </c>
      <c r="F16" s="308">
        <v>524.63</v>
      </c>
      <c r="G16" s="306">
        <v>6626</v>
      </c>
      <c r="H16" s="307">
        <v>4745358.43</v>
      </c>
      <c r="I16" s="308">
        <v>716.17241623905818</v>
      </c>
      <c r="J16" s="308">
        <v>582.97</v>
      </c>
      <c r="K16" s="306">
        <v>1079</v>
      </c>
      <c r="L16" s="307">
        <v>639351.72</v>
      </c>
      <c r="M16" s="308">
        <v>592.54098239110283</v>
      </c>
      <c r="N16" s="308">
        <v>427.15</v>
      </c>
      <c r="O16" s="306">
        <v>82</v>
      </c>
      <c r="P16" s="307">
        <v>13853.82</v>
      </c>
      <c r="Q16" s="305">
        <v>168.94902439024389</v>
      </c>
      <c r="R16" s="308">
        <v>135.46</v>
      </c>
      <c r="S16" s="306">
        <v>24432</v>
      </c>
      <c r="T16" s="309">
        <v>17998189.959999997</v>
      </c>
      <c r="U16" s="392">
        <v>736.66461853307123</v>
      </c>
      <c r="V16" s="311">
        <v>549.19000000000005</v>
      </c>
      <c r="W16" s="312">
        <v>0.9877912846178758</v>
      </c>
    </row>
    <row r="17" spans="1:25" ht="16.5" thickBot="1" x14ac:dyDescent="0.3">
      <c r="A17" s="114"/>
      <c r="B17" s="124" t="s">
        <v>535</v>
      </c>
      <c r="C17" s="125">
        <v>1884983</v>
      </c>
      <c r="D17" s="126">
        <v>1943002290.0900002</v>
      </c>
      <c r="E17" s="127">
        <v>1030.7797418279104</v>
      </c>
      <c r="F17" s="127">
        <v>949.49</v>
      </c>
      <c r="G17" s="125">
        <v>383898</v>
      </c>
      <c r="H17" s="126">
        <v>258381700.21000004</v>
      </c>
      <c r="I17" s="127">
        <v>673.04778928256997</v>
      </c>
      <c r="J17" s="127">
        <v>570.84</v>
      </c>
      <c r="K17" s="125">
        <v>182046</v>
      </c>
      <c r="L17" s="126">
        <v>118429897.8</v>
      </c>
      <c r="M17" s="127">
        <v>650.5492996275666</v>
      </c>
      <c r="N17" s="127">
        <v>545.79999999999995</v>
      </c>
      <c r="O17" s="125">
        <v>22470</v>
      </c>
      <c r="P17" s="126">
        <v>7677232.4100000011</v>
      </c>
      <c r="Q17" s="127">
        <v>341.66588384512687</v>
      </c>
      <c r="R17" s="127">
        <v>387.9</v>
      </c>
      <c r="S17" s="125">
        <v>2473397</v>
      </c>
      <c r="T17" s="126">
        <v>2327491120.5100002</v>
      </c>
      <c r="U17" s="127">
        <v>941.0099229965914</v>
      </c>
      <c r="V17" s="124">
        <v>825.84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4" t="s">
        <v>719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38" t="s">
        <v>52</v>
      </c>
      <c r="B21" s="440" t="s">
        <v>102</v>
      </c>
      <c r="C21" s="442" t="s">
        <v>105</v>
      </c>
      <c r="D21" s="443"/>
      <c r="E21" s="443"/>
      <c r="F21" s="444"/>
      <c r="G21" s="442" t="s">
        <v>106</v>
      </c>
      <c r="H21" s="443"/>
      <c r="I21" s="443"/>
      <c r="J21" s="444"/>
      <c r="K21" s="442" t="s">
        <v>107</v>
      </c>
      <c r="L21" s="443"/>
      <c r="M21" s="443"/>
      <c r="N21" s="444"/>
      <c r="O21" s="442" t="s">
        <v>108</v>
      </c>
      <c r="P21" s="443"/>
      <c r="Q21" s="443"/>
      <c r="R21" s="444"/>
      <c r="S21" s="442" t="s">
        <v>104</v>
      </c>
      <c r="T21" s="443"/>
      <c r="U21" s="443"/>
      <c r="V21" s="443"/>
      <c r="W21" s="444"/>
    </row>
    <row r="22" spans="1:25" ht="16.5" thickBot="1" x14ac:dyDescent="0.3">
      <c r="A22" s="445"/>
      <c r="B22" s="410"/>
      <c r="C22" s="285" t="s">
        <v>1</v>
      </c>
      <c r="D22" s="286" t="s">
        <v>103</v>
      </c>
      <c r="E22" s="281" t="s">
        <v>21</v>
      </c>
      <c r="F22" s="287" t="s">
        <v>440</v>
      </c>
      <c r="G22" s="285" t="s">
        <v>1</v>
      </c>
      <c r="H22" s="286" t="s">
        <v>103</v>
      </c>
      <c r="I22" s="281" t="s">
        <v>21</v>
      </c>
      <c r="J22" s="287" t="s">
        <v>440</v>
      </c>
      <c r="K22" s="285" t="s">
        <v>1</v>
      </c>
      <c r="L22" s="286" t="s">
        <v>103</v>
      </c>
      <c r="M22" s="281" t="s">
        <v>21</v>
      </c>
      <c r="N22" s="287" t="s">
        <v>440</v>
      </c>
      <c r="O22" s="285" t="s">
        <v>1</v>
      </c>
      <c r="P22" s="286" t="s">
        <v>103</v>
      </c>
      <c r="Q22" s="281" t="s">
        <v>21</v>
      </c>
      <c r="R22" s="287" t="s">
        <v>440</v>
      </c>
      <c r="S22" s="285" t="s">
        <v>1</v>
      </c>
      <c r="T22" s="286" t="s">
        <v>103</v>
      </c>
      <c r="U22" s="281" t="s">
        <v>21</v>
      </c>
      <c r="V22" s="287" t="s">
        <v>440</v>
      </c>
      <c r="W22" s="281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14825</v>
      </c>
      <c r="H23" s="135">
        <v>4702127.6900000004</v>
      </c>
      <c r="I23" s="132">
        <v>317.18</v>
      </c>
      <c r="J23" s="133">
        <v>311.06</v>
      </c>
      <c r="K23" s="134">
        <v>877</v>
      </c>
      <c r="L23" s="135">
        <v>630642.5</v>
      </c>
      <c r="M23" s="132">
        <v>719.09</v>
      </c>
      <c r="N23" s="133">
        <v>736.3</v>
      </c>
      <c r="O23" s="134">
        <v>517</v>
      </c>
      <c r="P23" s="135">
        <v>379630.33</v>
      </c>
      <c r="Q23" s="132">
        <v>734.29</v>
      </c>
      <c r="R23" s="133">
        <v>736.3</v>
      </c>
      <c r="S23" s="134">
        <v>16219</v>
      </c>
      <c r="T23" s="277">
        <v>5712400.5199999996</v>
      </c>
      <c r="U23" s="288">
        <v>352.2</v>
      </c>
      <c r="V23" s="279">
        <v>364.63</v>
      </c>
      <c r="W23" s="111">
        <v>1.41</v>
      </c>
    </row>
    <row r="24" spans="1:25" x14ac:dyDescent="0.25">
      <c r="A24" s="52">
        <v>2</v>
      </c>
      <c r="B24" s="116" t="s">
        <v>77</v>
      </c>
      <c r="C24" s="118">
        <v>2189</v>
      </c>
      <c r="D24" s="119">
        <v>2644703.91</v>
      </c>
      <c r="E24" s="116">
        <v>1208.18</v>
      </c>
      <c r="F24" s="117">
        <v>1181.97</v>
      </c>
      <c r="G24" s="118">
        <v>3577</v>
      </c>
      <c r="H24" s="119">
        <v>2003261.34</v>
      </c>
      <c r="I24" s="116">
        <v>560.04</v>
      </c>
      <c r="J24" s="117">
        <v>437.47</v>
      </c>
      <c r="K24" s="118">
        <v>11288</v>
      </c>
      <c r="L24" s="119">
        <v>6981786.75</v>
      </c>
      <c r="M24" s="116">
        <v>618.51</v>
      </c>
      <c r="N24" s="117">
        <v>519.57000000000005</v>
      </c>
      <c r="O24" s="118">
        <v>743</v>
      </c>
      <c r="P24" s="119">
        <v>539009.97</v>
      </c>
      <c r="Q24" s="116">
        <v>725.45</v>
      </c>
      <c r="R24" s="117">
        <v>736.3</v>
      </c>
      <c r="S24" s="118">
        <v>17797</v>
      </c>
      <c r="T24" s="278">
        <v>12168761.970000001</v>
      </c>
      <c r="U24" s="282">
        <v>683.75</v>
      </c>
      <c r="V24" s="280">
        <v>559.46</v>
      </c>
      <c r="W24" s="113">
        <v>1.54</v>
      </c>
    </row>
    <row r="25" spans="1:25" x14ac:dyDescent="0.25">
      <c r="A25" s="52">
        <v>3</v>
      </c>
      <c r="B25" s="116" t="s">
        <v>95</v>
      </c>
      <c r="C25" s="118">
        <v>7283</v>
      </c>
      <c r="D25" s="119">
        <v>10010210.85</v>
      </c>
      <c r="E25" s="116">
        <v>1374.46</v>
      </c>
      <c r="F25" s="117">
        <v>1356.72</v>
      </c>
      <c r="G25" s="118">
        <v>1996</v>
      </c>
      <c r="H25" s="119">
        <v>1080934.53</v>
      </c>
      <c r="I25" s="116">
        <v>541.54999999999995</v>
      </c>
      <c r="J25" s="117">
        <v>427.15</v>
      </c>
      <c r="K25" s="118">
        <v>8338</v>
      </c>
      <c r="L25" s="119">
        <v>5458084.0800000001</v>
      </c>
      <c r="M25" s="116">
        <v>654.6</v>
      </c>
      <c r="N25" s="117">
        <v>564.80999999999995</v>
      </c>
      <c r="O25" s="118">
        <v>174</v>
      </c>
      <c r="P25" s="119">
        <v>124699.47</v>
      </c>
      <c r="Q25" s="116">
        <v>716.66</v>
      </c>
      <c r="R25" s="117">
        <v>736.3</v>
      </c>
      <c r="S25" s="118">
        <v>17791</v>
      </c>
      <c r="T25" s="278">
        <v>16673928.93</v>
      </c>
      <c r="U25" s="282">
        <v>937.21</v>
      </c>
      <c r="V25" s="280">
        <v>864.07</v>
      </c>
      <c r="W25" s="113">
        <v>1.54</v>
      </c>
    </row>
    <row r="26" spans="1:25" x14ac:dyDescent="0.25">
      <c r="A26" s="52">
        <v>4</v>
      </c>
      <c r="B26" s="386" t="s">
        <v>96</v>
      </c>
      <c r="C26" s="387">
        <v>25318</v>
      </c>
      <c r="D26" s="388">
        <v>36490139.149999999</v>
      </c>
      <c r="E26" s="116">
        <v>1441.27</v>
      </c>
      <c r="F26" s="117">
        <v>1428.26</v>
      </c>
      <c r="G26" s="118">
        <v>2648</v>
      </c>
      <c r="H26" s="119">
        <v>1507979.9</v>
      </c>
      <c r="I26" s="116">
        <v>569.48</v>
      </c>
      <c r="J26" s="117">
        <v>460.64</v>
      </c>
      <c r="K26" s="118">
        <v>12788</v>
      </c>
      <c r="L26" s="119">
        <v>9017127.9600000009</v>
      </c>
      <c r="M26" s="116">
        <v>705.12</v>
      </c>
      <c r="N26" s="117">
        <v>600.91999999999996</v>
      </c>
      <c r="O26" s="118">
        <v>131</v>
      </c>
      <c r="P26" s="119">
        <v>95218.47</v>
      </c>
      <c r="Q26" s="116">
        <v>726.86</v>
      </c>
      <c r="R26" s="117">
        <v>736.3</v>
      </c>
      <c r="S26" s="118">
        <v>40885</v>
      </c>
      <c r="T26" s="278">
        <v>47110465.479999997</v>
      </c>
      <c r="U26" s="282">
        <v>1152.27</v>
      </c>
      <c r="V26" s="280">
        <v>1238.8599999999999</v>
      </c>
      <c r="W26" s="113">
        <v>3.54</v>
      </c>
    </row>
    <row r="27" spans="1:25" x14ac:dyDescent="0.25">
      <c r="A27" s="52">
        <v>5</v>
      </c>
      <c r="B27" s="116" t="s">
        <v>97</v>
      </c>
      <c r="C27" s="118">
        <v>104597</v>
      </c>
      <c r="D27" s="119">
        <v>137014223.50999999</v>
      </c>
      <c r="E27" s="116">
        <v>1309.92</v>
      </c>
      <c r="F27" s="117">
        <v>1277.3499999999999</v>
      </c>
      <c r="G27" s="118">
        <v>2670</v>
      </c>
      <c r="H27" s="119">
        <v>1599357.82</v>
      </c>
      <c r="I27" s="116">
        <v>599.01</v>
      </c>
      <c r="J27" s="117">
        <v>489.29</v>
      </c>
      <c r="K27" s="118">
        <v>17494</v>
      </c>
      <c r="L27" s="119">
        <v>13027476.039999999</v>
      </c>
      <c r="M27" s="116">
        <v>744.68</v>
      </c>
      <c r="N27" s="117">
        <v>638.70000000000005</v>
      </c>
      <c r="O27" s="118">
        <v>101</v>
      </c>
      <c r="P27" s="119">
        <v>71874.899999999994</v>
      </c>
      <c r="Q27" s="116">
        <v>711.63</v>
      </c>
      <c r="R27" s="117">
        <v>736.3</v>
      </c>
      <c r="S27" s="118">
        <v>124862</v>
      </c>
      <c r="T27" s="278">
        <v>151712932.27000001</v>
      </c>
      <c r="U27" s="282">
        <v>1215.04</v>
      </c>
      <c r="V27" s="280">
        <v>1164.54</v>
      </c>
      <c r="W27" s="113">
        <v>10.82</v>
      </c>
    </row>
    <row r="28" spans="1:25" x14ac:dyDescent="0.25">
      <c r="A28" s="52">
        <v>6</v>
      </c>
      <c r="B28" s="116" t="s">
        <v>98</v>
      </c>
      <c r="C28" s="118">
        <v>197036</v>
      </c>
      <c r="D28" s="119">
        <v>243575118.91</v>
      </c>
      <c r="E28" s="116">
        <v>1236.2</v>
      </c>
      <c r="F28" s="117">
        <v>1239.8599999999999</v>
      </c>
      <c r="G28" s="118">
        <v>1887</v>
      </c>
      <c r="H28" s="119">
        <v>1269607.3899999999</v>
      </c>
      <c r="I28" s="116">
        <v>672.82</v>
      </c>
      <c r="J28" s="117">
        <v>527.48</v>
      </c>
      <c r="K28" s="118">
        <v>18043</v>
      </c>
      <c r="L28" s="119">
        <v>13397555.609999999</v>
      </c>
      <c r="M28" s="116">
        <v>742.53</v>
      </c>
      <c r="N28" s="117">
        <v>645.11</v>
      </c>
      <c r="O28" s="118">
        <v>1374</v>
      </c>
      <c r="P28" s="119">
        <v>476266.66</v>
      </c>
      <c r="Q28" s="116">
        <v>346.63</v>
      </c>
      <c r="R28" s="117">
        <v>387.9</v>
      </c>
      <c r="S28" s="118">
        <v>218340</v>
      </c>
      <c r="T28" s="278">
        <v>258718548.56999999</v>
      </c>
      <c r="U28" s="282">
        <v>1184.93</v>
      </c>
      <c r="V28" s="280">
        <v>1182.9000000000001</v>
      </c>
      <c r="W28" s="113">
        <v>18.920000000000002</v>
      </c>
    </row>
    <row r="29" spans="1:25" x14ac:dyDescent="0.25">
      <c r="A29" s="52">
        <v>7</v>
      </c>
      <c r="B29" s="116" t="s">
        <v>99</v>
      </c>
      <c r="C29" s="118">
        <v>212703</v>
      </c>
      <c r="D29" s="119">
        <v>256938310.31999999</v>
      </c>
      <c r="E29" s="116">
        <v>1207.97</v>
      </c>
      <c r="F29" s="117">
        <v>1228.78</v>
      </c>
      <c r="G29" s="118">
        <v>1144</v>
      </c>
      <c r="H29" s="119">
        <v>896481.5</v>
      </c>
      <c r="I29" s="116">
        <v>783.64</v>
      </c>
      <c r="J29" s="117">
        <v>661.69</v>
      </c>
      <c r="K29" s="118">
        <v>15229</v>
      </c>
      <c r="L29" s="119">
        <v>11058629.15</v>
      </c>
      <c r="M29" s="116">
        <v>726.16</v>
      </c>
      <c r="N29" s="117">
        <v>634.26</v>
      </c>
      <c r="O29" s="118">
        <v>3690</v>
      </c>
      <c r="P29" s="119">
        <v>1158303.1299999999</v>
      </c>
      <c r="Q29" s="116">
        <v>313.89999999999998</v>
      </c>
      <c r="R29" s="117">
        <v>387.9</v>
      </c>
      <c r="S29" s="118">
        <v>232766</v>
      </c>
      <c r="T29" s="278">
        <v>270051724.10000002</v>
      </c>
      <c r="U29" s="282">
        <v>1160.19</v>
      </c>
      <c r="V29" s="280">
        <v>1176.8800000000001</v>
      </c>
      <c r="W29" s="113">
        <v>20.170000000000002</v>
      </c>
    </row>
    <row r="30" spans="1:25" x14ac:dyDescent="0.25">
      <c r="A30" s="52">
        <v>8</v>
      </c>
      <c r="B30" s="116" t="s">
        <v>100</v>
      </c>
      <c r="C30" s="118">
        <v>188018</v>
      </c>
      <c r="D30" s="119">
        <v>210202156.43000001</v>
      </c>
      <c r="E30" s="116">
        <v>1117.99</v>
      </c>
      <c r="F30" s="117">
        <v>1107.8800000000001</v>
      </c>
      <c r="G30" s="118">
        <v>1083</v>
      </c>
      <c r="H30" s="119">
        <v>839873.55</v>
      </c>
      <c r="I30" s="116">
        <v>775.51</v>
      </c>
      <c r="J30" s="117">
        <v>678.72</v>
      </c>
      <c r="K30" s="118">
        <v>12388</v>
      </c>
      <c r="L30" s="119">
        <v>8615533.3699999992</v>
      </c>
      <c r="M30" s="116">
        <v>695.47</v>
      </c>
      <c r="N30" s="117">
        <v>611.47</v>
      </c>
      <c r="O30" s="118">
        <v>1251</v>
      </c>
      <c r="P30" s="119">
        <v>300670.5</v>
      </c>
      <c r="Q30" s="116">
        <v>240.34</v>
      </c>
      <c r="R30" s="117">
        <v>199.49</v>
      </c>
      <c r="S30" s="118">
        <v>202740</v>
      </c>
      <c r="T30" s="278">
        <v>219958233.84999999</v>
      </c>
      <c r="U30" s="282">
        <v>1084.93</v>
      </c>
      <c r="V30" s="280">
        <v>1060.8699999999999</v>
      </c>
      <c r="W30" s="113">
        <v>17.559999999999999</v>
      </c>
    </row>
    <row r="31" spans="1:25" x14ac:dyDescent="0.25">
      <c r="A31" s="52">
        <v>9</v>
      </c>
      <c r="B31" s="116" t="s">
        <v>101</v>
      </c>
      <c r="C31" s="118">
        <v>131076</v>
      </c>
      <c r="D31" s="119">
        <v>131832076.68000001</v>
      </c>
      <c r="E31" s="116">
        <v>1005.77</v>
      </c>
      <c r="F31" s="117">
        <v>927.26</v>
      </c>
      <c r="G31" s="118">
        <v>795</v>
      </c>
      <c r="H31" s="119">
        <v>616080.22</v>
      </c>
      <c r="I31" s="116">
        <v>774.94</v>
      </c>
      <c r="J31" s="117">
        <v>745.32</v>
      </c>
      <c r="K31" s="118">
        <v>8085</v>
      </c>
      <c r="L31" s="119">
        <v>5312337.83</v>
      </c>
      <c r="M31" s="116">
        <v>657.06</v>
      </c>
      <c r="N31" s="117">
        <v>575.4</v>
      </c>
      <c r="O31" s="118">
        <v>773</v>
      </c>
      <c r="P31" s="119">
        <v>118569.84</v>
      </c>
      <c r="Q31" s="116">
        <v>153.38999999999999</v>
      </c>
      <c r="R31" s="117">
        <v>117.85</v>
      </c>
      <c r="S31" s="118">
        <v>140729</v>
      </c>
      <c r="T31" s="278">
        <v>137879064.56999999</v>
      </c>
      <c r="U31" s="282">
        <v>979.75</v>
      </c>
      <c r="V31" s="280">
        <v>893.82</v>
      </c>
      <c r="W31" s="113">
        <v>12.19</v>
      </c>
    </row>
    <row r="32" spans="1:25" x14ac:dyDescent="0.25">
      <c r="A32" s="291">
        <v>10</v>
      </c>
      <c r="B32" s="305" t="s">
        <v>109</v>
      </c>
      <c r="C32" s="306">
        <v>91436</v>
      </c>
      <c r="D32" s="307">
        <v>86759739.590000004</v>
      </c>
      <c r="E32" s="305">
        <v>948.86</v>
      </c>
      <c r="F32" s="308">
        <v>818.87</v>
      </c>
      <c r="G32" s="306">
        <v>682</v>
      </c>
      <c r="H32" s="307">
        <v>513641.49</v>
      </c>
      <c r="I32" s="305">
        <v>753.14</v>
      </c>
      <c r="J32" s="308">
        <v>769.94</v>
      </c>
      <c r="K32" s="306">
        <v>4794</v>
      </c>
      <c r="L32" s="307">
        <v>3135783.82</v>
      </c>
      <c r="M32" s="305">
        <v>654.11</v>
      </c>
      <c r="N32" s="308">
        <v>566.46</v>
      </c>
      <c r="O32" s="306">
        <v>411</v>
      </c>
      <c r="P32" s="307">
        <v>54274.79</v>
      </c>
      <c r="Q32" s="305">
        <v>132.06</v>
      </c>
      <c r="R32" s="308">
        <v>102.03</v>
      </c>
      <c r="S32" s="306">
        <v>97323</v>
      </c>
      <c r="T32" s="309">
        <v>90463439.689999998</v>
      </c>
      <c r="U32" s="310">
        <v>929.52</v>
      </c>
      <c r="V32" s="311">
        <v>795.99</v>
      </c>
      <c r="W32" s="312">
        <v>8.43</v>
      </c>
    </row>
    <row r="33" spans="1:23" x14ac:dyDescent="0.25">
      <c r="A33" s="35">
        <v>11</v>
      </c>
      <c r="B33" s="282" t="s">
        <v>110</v>
      </c>
      <c r="C33" s="313">
        <v>35125</v>
      </c>
      <c r="D33" s="297">
        <v>31162697.489999998</v>
      </c>
      <c r="E33" s="282">
        <v>887.19</v>
      </c>
      <c r="F33" s="314">
        <v>737.09</v>
      </c>
      <c r="G33" s="313">
        <v>388</v>
      </c>
      <c r="H33" s="297">
        <v>265602.71000000002</v>
      </c>
      <c r="I33" s="282">
        <v>684.54</v>
      </c>
      <c r="J33" s="314">
        <v>542.86</v>
      </c>
      <c r="K33" s="313">
        <v>1632</v>
      </c>
      <c r="L33" s="297">
        <v>1059696.8700000001</v>
      </c>
      <c r="M33" s="282">
        <v>649.32000000000005</v>
      </c>
      <c r="N33" s="314">
        <v>565.96</v>
      </c>
      <c r="O33" s="313">
        <v>108</v>
      </c>
      <c r="P33" s="297">
        <v>15576.33</v>
      </c>
      <c r="Q33" s="282">
        <v>144.22999999999999</v>
      </c>
      <c r="R33" s="314">
        <v>119.54</v>
      </c>
      <c r="S33" s="313">
        <v>37253</v>
      </c>
      <c r="T33" s="297">
        <v>32503573.399999999</v>
      </c>
      <c r="U33" s="282">
        <v>872.51</v>
      </c>
      <c r="V33" s="314">
        <v>722.06</v>
      </c>
      <c r="W33" s="315">
        <v>3.23</v>
      </c>
    </row>
    <row r="34" spans="1:23" ht="15.75" thickBot="1" x14ac:dyDescent="0.3">
      <c r="A34" s="393">
        <v>12</v>
      </c>
      <c r="B34" s="310" t="s">
        <v>111</v>
      </c>
      <c r="C34" s="275">
        <v>7016</v>
      </c>
      <c r="D34" s="394">
        <v>6081535.0700000003</v>
      </c>
      <c r="E34" s="276">
        <v>866.80944555302176</v>
      </c>
      <c r="F34" s="392">
        <v>707.34</v>
      </c>
      <c r="G34" s="275">
        <v>105</v>
      </c>
      <c r="H34" s="394">
        <v>59754.66</v>
      </c>
      <c r="I34" s="276">
        <v>569.09199999999998</v>
      </c>
      <c r="J34" s="392">
        <v>498.52</v>
      </c>
      <c r="K34" s="275">
        <v>401</v>
      </c>
      <c r="L34" s="394">
        <v>248741.5</v>
      </c>
      <c r="M34" s="276">
        <v>620.30299251870326</v>
      </c>
      <c r="N34" s="392">
        <v>470.06</v>
      </c>
      <c r="O34" s="275">
        <v>14</v>
      </c>
      <c r="P34" s="394">
        <v>2638.98</v>
      </c>
      <c r="Q34" s="276">
        <v>188.49857142857144</v>
      </c>
      <c r="R34" s="392">
        <v>111</v>
      </c>
      <c r="S34" s="275">
        <v>7536</v>
      </c>
      <c r="T34" s="394">
        <v>6392670.21</v>
      </c>
      <c r="U34" s="276">
        <v>848.28426353503187</v>
      </c>
      <c r="V34" s="392">
        <v>689.6</v>
      </c>
      <c r="W34" s="395">
        <v>0.65289657879073781</v>
      </c>
    </row>
    <row r="35" spans="1:23" ht="16.5" thickBot="1" x14ac:dyDescent="0.3">
      <c r="A35" s="396"/>
      <c r="B35" s="397" t="s">
        <v>535</v>
      </c>
      <c r="C35" s="125">
        <v>1001797</v>
      </c>
      <c r="D35" s="126">
        <v>1152710911.9099998</v>
      </c>
      <c r="E35" s="127">
        <v>1150.6432060686943</v>
      </c>
      <c r="F35" s="127">
        <v>1139.02</v>
      </c>
      <c r="G35" s="125">
        <v>31800</v>
      </c>
      <c r="H35" s="126">
        <v>15354702.800000004</v>
      </c>
      <c r="I35" s="127">
        <v>482.85228930817624</v>
      </c>
      <c r="J35" s="127">
        <v>388.93</v>
      </c>
      <c r="K35" s="125">
        <v>111357</v>
      </c>
      <c r="L35" s="126">
        <v>77943395.479999989</v>
      </c>
      <c r="M35" s="127">
        <v>699.94158858446247</v>
      </c>
      <c r="N35" s="127">
        <v>603.73</v>
      </c>
      <c r="O35" s="125">
        <v>9287</v>
      </c>
      <c r="P35" s="126">
        <v>3336733.3699999996</v>
      </c>
      <c r="Q35" s="127">
        <v>359.29076881662536</v>
      </c>
      <c r="R35" s="127">
        <v>387.9</v>
      </c>
      <c r="S35" s="125">
        <v>1154241</v>
      </c>
      <c r="T35" s="126">
        <v>1249345743.5600002</v>
      </c>
      <c r="U35" s="127">
        <v>1082.3959152031509</v>
      </c>
      <c r="V35" s="124">
        <v>1037.24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4" t="s">
        <v>720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38" t="s">
        <v>52</v>
      </c>
      <c r="B39" s="440" t="s">
        <v>102</v>
      </c>
      <c r="C39" s="442" t="s">
        <v>105</v>
      </c>
      <c r="D39" s="443"/>
      <c r="E39" s="443"/>
      <c r="F39" s="444"/>
      <c r="G39" s="442" t="s">
        <v>106</v>
      </c>
      <c r="H39" s="443"/>
      <c r="I39" s="443"/>
      <c r="J39" s="444"/>
      <c r="K39" s="442" t="s">
        <v>107</v>
      </c>
      <c r="L39" s="443"/>
      <c r="M39" s="443"/>
      <c r="N39" s="444"/>
      <c r="O39" s="442" t="s">
        <v>108</v>
      </c>
      <c r="P39" s="443"/>
      <c r="Q39" s="443"/>
      <c r="R39" s="444"/>
      <c r="S39" s="442" t="s">
        <v>104</v>
      </c>
      <c r="T39" s="443"/>
      <c r="U39" s="443"/>
      <c r="V39" s="443"/>
      <c r="W39" s="444"/>
    </row>
    <row r="40" spans="1:23" ht="16.5" thickBot="1" x14ac:dyDescent="0.3">
      <c r="A40" s="445"/>
      <c r="B40" s="410"/>
      <c r="C40" s="285" t="s">
        <v>1</v>
      </c>
      <c r="D40" s="286" t="s">
        <v>103</v>
      </c>
      <c r="E40" s="281" t="s">
        <v>21</v>
      </c>
      <c r="F40" s="287" t="s">
        <v>440</v>
      </c>
      <c r="G40" s="285" t="s">
        <v>1</v>
      </c>
      <c r="H40" s="286" t="s">
        <v>103</v>
      </c>
      <c r="I40" s="281" t="s">
        <v>21</v>
      </c>
      <c r="J40" s="287" t="s">
        <v>440</v>
      </c>
      <c r="K40" s="285" t="s">
        <v>1</v>
      </c>
      <c r="L40" s="286" t="s">
        <v>103</v>
      </c>
      <c r="M40" s="281" t="s">
        <v>21</v>
      </c>
      <c r="N40" s="287" t="s">
        <v>440</v>
      </c>
      <c r="O40" s="285" t="s">
        <v>1</v>
      </c>
      <c r="P40" s="286" t="s">
        <v>103</v>
      </c>
      <c r="Q40" s="281" t="s">
        <v>21</v>
      </c>
      <c r="R40" s="287" t="s">
        <v>440</v>
      </c>
      <c r="S40" s="285" t="s">
        <v>1</v>
      </c>
      <c r="T40" s="286" t="s">
        <v>103</v>
      </c>
      <c r="U40" s="281" t="s">
        <v>21</v>
      </c>
      <c r="V40" s="287" t="s">
        <v>440</v>
      </c>
      <c r="W40" s="281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14292</v>
      </c>
      <c r="H41" s="135">
        <v>4582710.0199999996</v>
      </c>
      <c r="I41" s="132">
        <v>320.64999999999998</v>
      </c>
      <c r="J41" s="133">
        <v>352.45</v>
      </c>
      <c r="K41" s="134">
        <v>685</v>
      </c>
      <c r="L41" s="135">
        <v>494014.38</v>
      </c>
      <c r="M41" s="132">
        <v>721.19</v>
      </c>
      <c r="N41" s="133">
        <v>736.3</v>
      </c>
      <c r="O41" s="134">
        <v>340</v>
      </c>
      <c r="P41" s="135">
        <v>250366.4</v>
      </c>
      <c r="Q41" s="132">
        <v>736.37</v>
      </c>
      <c r="R41" s="133">
        <v>736.3</v>
      </c>
      <c r="S41" s="134">
        <v>15317</v>
      </c>
      <c r="T41" s="277">
        <v>5327090.8</v>
      </c>
      <c r="U41" s="288">
        <v>347.79</v>
      </c>
      <c r="V41" s="283">
        <v>364.63</v>
      </c>
      <c r="W41" s="111">
        <v>1.1599999999999999</v>
      </c>
    </row>
    <row r="42" spans="1:23" x14ac:dyDescent="0.25">
      <c r="A42" s="52">
        <v>2</v>
      </c>
      <c r="B42" s="116" t="s">
        <v>77</v>
      </c>
      <c r="C42" s="118">
        <v>831</v>
      </c>
      <c r="D42" s="119">
        <v>980506.89</v>
      </c>
      <c r="E42" s="116">
        <v>1179.9100000000001</v>
      </c>
      <c r="F42" s="117">
        <v>1161.33</v>
      </c>
      <c r="G42" s="118">
        <v>13884</v>
      </c>
      <c r="H42" s="119">
        <v>6890559.5</v>
      </c>
      <c r="I42" s="116">
        <v>496.29</v>
      </c>
      <c r="J42" s="117">
        <v>426.51</v>
      </c>
      <c r="K42" s="118">
        <v>7024</v>
      </c>
      <c r="L42" s="119">
        <v>4119370.99</v>
      </c>
      <c r="M42" s="116">
        <v>586.47</v>
      </c>
      <c r="N42" s="117">
        <v>479.96</v>
      </c>
      <c r="O42" s="118">
        <v>582</v>
      </c>
      <c r="P42" s="119">
        <v>427476.05</v>
      </c>
      <c r="Q42" s="116">
        <v>734.49</v>
      </c>
      <c r="R42" s="117">
        <v>736.3</v>
      </c>
      <c r="S42" s="118">
        <v>22321</v>
      </c>
      <c r="T42" s="278">
        <v>12417913.43</v>
      </c>
      <c r="U42" s="282">
        <v>556.33000000000004</v>
      </c>
      <c r="V42" s="284">
        <v>460.11</v>
      </c>
      <c r="W42" s="113">
        <v>1.69</v>
      </c>
    </row>
    <row r="43" spans="1:23" x14ac:dyDescent="0.25">
      <c r="A43" s="52">
        <v>3</v>
      </c>
      <c r="B43" s="116" t="s">
        <v>95</v>
      </c>
      <c r="C43" s="118">
        <v>4342</v>
      </c>
      <c r="D43" s="119">
        <v>4952301.7</v>
      </c>
      <c r="E43" s="116">
        <v>1140.56</v>
      </c>
      <c r="F43" s="117">
        <v>1084.05</v>
      </c>
      <c r="G43" s="118">
        <v>13809</v>
      </c>
      <c r="H43" s="119">
        <v>7839104.5899999999</v>
      </c>
      <c r="I43" s="116">
        <v>567.67999999999995</v>
      </c>
      <c r="J43" s="117">
        <v>498.53</v>
      </c>
      <c r="K43" s="118">
        <v>5553</v>
      </c>
      <c r="L43" s="119">
        <v>3339609.5</v>
      </c>
      <c r="M43" s="116">
        <v>601.41</v>
      </c>
      <c r="N43" s="117">
        <v>490.91</v>
      </c>
      <c r="O43" s="118">
        <v>145</v>
      </c>
      <c r="P43" s="119">
        <v>105239.3</v>
      </c>
      <c r="Q43" s="116">
        <v>725.79</v>
      </c>
      <c r="R43" s="117">
        <v>736.3</v>
      </c>
      <c r="S43" s="118">
        <v>23849</v>
      </c>
      <c r="T43" s="278">
        <v>16236255.09</v>
      </c>
      <c r="U43" s="282">
        <v>680.79</v>
      </c>
      <c r="V43" s="284">
        <v>560.88</v>
      </c>
      <c r="W43" s="113">
        <v>1.81</v>
      </c>
    </row>
    <row r="44" spans="1:23" x14ac:dyDescent="0.25">
      <c r="A44" s="52">
        <v>4</v>
      </c>
      <c r="B44" s="386" t="s">
        <v>96</v>
      </c>
      <c r="C44" s="387">
        <v>38059</v>
      </c>
      <c r="D44" s="388">
        <v>37625904.200000003</v>
      </c>
      <c r="E44" s="116">
        <v>988.62</v>
      </c>
      <c r="F44" s="117">
        <v>974.4</v>
      </c>
      <c r="G44" s="118">
        <v>22353</v>
      </c>
      <c r="H44" s="119">
        <v>14042370.5</v>
      </c>
      <c r="I44" s="116">
        <v>628.21</v>
      </c>
      <c r="J44" s="117">
        <v>545.23</v>
      </c>
      <c r="K44" s="118">
        <v>7557</v>
      </c>
      <c r="L44" s="119">
        <v>4612315.1100000003</v>
      </c>
      <c r="M44" s="116">
        <v>610.34</v>
      </c>
      <c r="N44" s="117">
        <v>497.99</v>
      </c>
      <c r="O44" s="118">
        <v>159</v>
      </c>
      <c r="P44" s="119">
        <v>115424.25</v>
      </c>
      <c r="Q44" s="116">
        <v>725.94</v>
      </c>
      <c r="R44" s="117">
        <v>736.3</v>
      </c>
      <c r="S44" s="118">
        <v>68128</v>
      </c>
      <c r="T44" s="278">
        <v>56396014.060000002</v>
      </c>
      <c r="U44" s="282">
        <v>827.79</v>
      </c>
      <c r="V44" s="284">
        <v>775.28</v>
      </c>
      <c r="W44" s="113">
        <v>5.16</v>
      </c>
    </row>
    <row r="45" spans="1:23" x14ac:dyDescent="0.25">
      <c r="A45" s="52">
        <v>5</v>
      </c>
      <c r="B45" s="116" t="s">
        <v>97</v>
      </c>
      <c r="C45" s="118">
        <v>92269</v>
      </c>
      <c r="D45" s="119">
        <v>97054671.129999995</v>
      </c>
      <c r="E45" s="116">
        <v>1051.8699999999999</v>
      </c>
      <c r="F45" s="117">
        <v>1035</v>
      </c>
      <c r="G45" s="118">
        <v>33300</v>
      </c>
      <c r="H45" s="119">
        <v>22485300.66</v>
      </c>
      <c r="I45" s="116">
        <v>675.23</v>
      </c>
      <c r="J45" s="117">
        <v>594.88</v>
      </c>
      <c r="K45" s="118">
        <v>9746</v>
      </c>
      <c r="L45" s="119">
        <v>5770195.0300000003</v>
      </c>
      <c r="M45" s="116">
        <v>592.05999999999995</v>
      </c>
      <c r="N45" s="117">
        <v>490.92</v>
      </c>
      <c r="O45" s="118">
        <v>134</v>
      </c>
      <c r="P45" s="119">
        <v>95167.45</v>
      </c>
      <c r="Q45" s="116">
        <v>710.2</v>
      </c>
      <c r="R45" s="117">
        <v>736.3</v>
      </c>
      <c r="S45" s="118">
        <v>135449</v>
      </c>
      <c r="T45" s="278">
        <v>125405334.27</v>
      </c>
      <c r="U45" s="282">
        <v>925.85</v>
      </c>
      <c r="V45" s="284">
        <v>876.24</v>
      </c>
      <c r="W45" s="113">
        <v>10.27</v>
      </c>
    </row>
    <row r="46" spans="1:23" x14ac:dyDescent="0.25">
      <c r="A46" s="52">
        <v>6</v>
      </c>
      <c r="B46" s="116" t="s">
        <v>98</v>
      </c>
      <c r="C46" s="118">
        <v>155427</v>
      </c>
      <c r="D46" s="119">
        <v>153156292.13</v>
      </c>
      <c r="E46" s="116">
        <v>985.39</v>
      </c>
      <c r="F46" s="117">
        <v>909.29</v>
      </c>
      <c r="G46" s="118">
        <v>36846</v>
      </c>
      <c r="H46" s="119">
        <v>26845260.120000001</v>
      </c>
      <c r="I46" s="116">
        <v>728.58</v>
      </c>
      <c r="J46" s="117">
        <v>659.96</v>
      </c>
      <c r="K46" s="118">
        <v>9758</v>
      </c>
      <c r="L46" s="119">
        <v>5539600.46</v>
      </c>
      <c r="M46" s="116">
        <v>567.70000000000005</v>
      </c>
      <c r="N46" s="117">
        <v>484.9</v>
      </c>
      <c r="O46" s="118">
        <v>1608</v>
      </c>
      <c r="P46" s="119">
        <v>585243.68999999994</v>
      </c>
      <c r="Q46" s="116">
        <v>363.96</v>
      </c>
      <c r="R46" s="117">
        <v>387.9</v>
      </c>
      <c r="S46" s="118">
        <v>203639</v>
      </c>
      <c r="T46" s="278">
        <v>186126396.40000001</v>
      </c>
      <c r="U46" s="282">
        <v>914</v>
      </c>
      <c r="V46" s="284">
        <v>812.22</v>
      </c>
      <c r="W46" s="113">
        <v>15.44</v>
      </c>
    </row>
    <row r="47" spans="1:23" x14ac:dyDescent="0.25">
      <c r="A47" s="52">
        <v>7</v>
      </c>
      <c r="B47" s="116" t="s">
        <v>99</v>
      </c>
      <c r="C47" s="118">
        <v>171813</v>
      </c>
      <c r="D47" s="119">
        <v>159908086.63999999</v>
      </c>
      <c r="E47" s="116">
        <v>930.71</v>
      </c>
      <c r="F47" s="117">
        <v>787.52</v>
      </c>
      <c r="G47" s="118">
        <v>39846</v>
      </c>
      <c r="H47" s="119">
        <v>30076048.870000001</v>
      </c>
      <c r="I47" s="116">
        <v>754.81</v>
      </c>
      <c r="J47" s="117">
        <v>683.86</v>
      </c>
      <c r="K47" s="118">
        <v>8548</v>
      </c>
      <c r="L47" s="119">
        <v>4759498.87</v>
      </c>
      <c r="M47" s="116">
        <v>556.79999999999995</v>
      </c>
      <c r="N47" s="117">
        <v>490.58</v>
      </c>
      <c r="O47" s="118">
        <v>5707</v>
      </c>
      <c r="P47" s="119">
        <v>1749269.82</v>
      </c>
      <c r="Q47" s="116">
        <v>306.51</v>
      </c>
      <c r="R47" s="117">
        <v>387.9</v>
      </c>
      <c r="S47" s="118">
        <v>225914</v>
      </c>
      <c r="T47" s="278">
        <v>196492904.19999999</v>
      </c>
      <c r="U47" s="282">
        <v>869.77</v>
      </c>
      <c r="V47" s="284">
        <v>728.57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154956</v>
      </c>
      <c r="D48" s="119">
        <v>133428897.19</v>
      </c>
      <c r="E48" s="116">
        <v>861.08</v>
      </c>
      <c r="F48" s="117">
        <v>694.28</v>
      </c>
      <c r="G48" s="118">
        <v>52634</v>
      </c>
      <c r="H48" s="119">
        <v>39202289.82</v>
      </c>
      <c r="I48" s="116">
        <v>744.81</v>
      </c>
      <c r="J48" s="117">
        <v>665.52</v>
      </c>
      <c r="K48" s="118">
        <v>8022</v>
      </c>
      <c r="L48" s="119">
        <v>4304511.7699999996</v>
      </c>
      <c r="M48" s="116">
        <v>536.59</v>
      </c>
      <c r="N48" s="117">
        <v>490.62</v>
      </c>
      <c r="O48" s="118">
        <v>2037</v>
      </c>
      <c r="P48" s="119">
        <v>516102.23</v>
      </c>
      <c r="Q48" s="116">
        <v>253.36</v>
      </c>
      <c r="R48" s="117">
        <v>186.44</v>
      </c>
      <c r="S48" s="118">
        <v>217649</v>
      </c>
      <c r="T48" s="278">
        <v>177451801.00999999</v>
      </c>
      <c r="U48" s="282">
        <v>815.31</v>
      </c>
      <c r="V48" s="284">
        <v>666.02</v>
      </c>
      <c r="W48" s="113">
        <v>16.5</v>
      </c>
    </row>
    <row r="49" spans="1:23" x14ac:dyDescent="0.25">
      <c r="A49" s="52">
        <v>9</v>
      </c>
      <c r="B49" s="116" t="s">
        <v>101</v>
      </c>
      <c r="C49" s="118">
        <v>121550</v>
      </c>
      <c r="D49" s="119">
        <v>96811471.980000004</v>
      </c>
      <c r="E49" s="116">
        <v>796.47</v>
      </c>
      <c r="F49" s="117">
        <v>626.17999999999995</v>
      </c>
      <c r="G49" s="118">
        <v>49863</v>
      </c>
      <c r="H49" s="119">
        <v>36359877.719999999</v>
      </c>
      <c r="I49" s="116">
        <v>729.2</v>
      </c>
      <c r="J49" s="117">
        <v>633.79</v>
      </c>
      <c r="K49" s="118">
        <v>6547</v>
      </c>
      <c r="L49" s="119">
        <v>3479284.5</v>
      </c>
      <c r="M49" s="116">
        <v>531.42999999999995</v>
      </c>
      <c r="N49" s="117">
        <v>466.38</v>
      </c>
      <c r="O49" s="118">
        <v>1280</v>
      </c>
      <c r="P49" s="119">
        <v>261433.28</v>
      </c>
      <c r="Q49" s="116">
        <v>204.24</v>
      </c>
      <c r="R49" s="117">
        <v>132.99</v>
      </c>
      <c r="S49" s="118">
        <v>179240</v>
      </c>
      <c r="T49" s="278">
        <v>136912067.47999999</v>
      </c>
      <c r="U49" s="282">
        <v>763.85</v>
      </c>
      <c r="V49" s="284">
        <v>615.84</v>
      </c>
      <c r="W49" s="113">
        <v>13.59</v>
      </c>
    </row>
    <row r="50" spans="1:23" x14ac:dyDescent="0.25">
      <c r="A50" s="52">
        <v>10</v>
      </c>
      <c r="B50" s="116" t="s">
        <v>109</v>
      </c>
      <c r="C50" s="118">
        <v>94551</v>
      </c>
      <c r="D50" s="119">
        <v>71443909.170000002</v>
      </c>
      <c r="E50" s="116">
        <v>755.61</v>
      </c>
      <c r="F50" s="117">
        <v>568.41999999999996</v>
      </c>
      <c r="G50" s="118">
        <v>45624</v>
      </c>
      <c r="H50" s="119">
        <v>33138607.059999999</v>
      </c>
      <c r="I50" s="116">
        <v>726.34</v>
      </c>
      <c r="J50" s="117">
        <v>625.27</v>
      </c>
      <c r="K50" s="118">
        <v>4665</v>
      </c>
      <c r="L50" s="119">
        <v>2584782.3199999998</v>
      </c>
      <c r="M50" s="116">
        <v>554.08000000000004</v>
      </c>
      <c r="N50" s="117">
        <v>425.54</v>
      </c>
      <c r="O50" s="118">
        <v>818</v>
      </c>
      <c r="P50" s="119">
        <v>166716.63</v>
      </c>
      <c r="Q50" s="116">
        <v>203.81</v>
      </c>
      <c r="R50" s="117">
        <v>131.02000000000001</v>
      </c>
      <c r="S50" s="118">
        <v>145658</v>
      </c>
      <c r="T50" s="278">
        <v>107334015.18000001</v>
      </c>
      <c r="U50" s="282">
        <v>736.89</v>
      </c>
      <c r="V50" s="284">
        <v>573.97</v>
      </c>
      <c r="W50" s="113">
        <v>11.04</v>
      </c>
    </row>
    <row r="51" spans="1:23" x14ac:dyDescent="0.25">
      <c r="A51" s="52">
        <v>11</v>
      </c>
      <c r="B51" s="116" t="s">
        <v>110</v>
      </c>
      <c r="C51" s="118">
        <v>39759</v>
      </c>
      <c r="D51" s="119">
        <v>28411246.23</v>
      </c>
      <c r="E51" s="116">
        <v>714.59</v>
      </c>
      <c r="F51" s="117">
        <v>463.61</v>
      </c>
      <c r="G51" s="118">
        <v>23126</v>
      </c>
      <c r="H51" s="119">
        <v>16879264.780000001</v>
      </c>
      <c r="I51" s="116">
        <v>729.88</v>
      </c>
      <c r="J51" s="117">
        <v>619.65</v>
      </c>
      <c r="K51" s="118">
        <v>1906</v>
      </c>
      <c r="L51" s="119">
        <v>1092709.17</v>
      </c>
      <c r="M51" s="116">
        <v>573.29999999999995</v>
      </c>
      <c r="N51" s="117">
        <v>392.59</v>
      </c>
      <c r="O51" s="118">
        <v>305</v>
      </c>
      <c r="P51" s="119">
        <v>56845.1</v>
      </c>
      <c r="Q51" s="116">
        <v>186.38</v>
      </c>
      <c r="R51" s="117">
        <v>139.71</v>
      </c>
      <c r="S51" s="118">
        <v>65096</v>
      </c>
      <c r="T51" s="278">
        <v>46440065.280000001</v>
      </c>
      <c r="U51" s="282">
        <v>713.41</v>
      </c>
      <c r="V51" s="284">
        <v>514.83000000000004</v>
      </c>
      <c r="W51" s="113">
        <v>4.93</v>
      </c>
    </row>
    <row r="52" spans="1:23" ht="15.75" thickBot="1" x14ac:dyDescent="0.3">
      <c r="A52" s="291">
        <v>12</v>
      </c>
      <c r="B52" s="310" t="s">
        <v>111</v>
      </c>
      <c r="C52" s="275">
        <v>9629</v>
      </c>
      <c r="D52" s="394">
        <v>6518090.9200000009</v>
      </c>
      <c r="E52" s="276">
        <v>676.92293280714512</v>
      </c>
      <c r="F52" s="308">
        <v>414.31</v>
      </c>
      <c r="G52" s="275">
        <v>6521</v>
      </c>
      <c r="H52" s="394">
        <v>4685603.7699999996</v>
      </c>
      <c r="I52" s="276">
        <v>718.54067934365889</v>
      </c>
      <c r="J52" s="308">
        <v>585.29999999999995</v>
      </c>
      <c r="K52" s="275">
        <v>678</v>
      </c>
      <c r="L52" s="394">
        <v>390610.22</v>
      </c>
      <c r="M52" s="276">
        <v>576.12126843657813</v>
      </c>
      <c r="N52" s="308">
        <v>364.63</v>
      </c>
      <c r="O52" s="275">
        <v>68</v>
      </c>
      <c r="P52" s="394">
        <v>11214.84</v>
      </c>
      <c r="Q52" s="276">
        <v>164.92411764705884</v>
      </c>
      <c r="R52" s="308">
        <v>137.56</v>
      </c>
      <c r="S52" s="275">
        <v>16896</v>
      </c>
      <c r="T52" s="394">
        <v>11605519.75</v>
      </c>
      <c r="U52" s="276">
        <v>686.87972005208337</v>
      </c>
      <c r="V52" s="305">
        <v>498.51</v>
      </c>
      <c r="W52" s="276">
        <v>1.2808189478727308</v>
      </c>
    </row>
    <row r="53" spans="1:23" ht="16.5" thickBot="1" x14ac:dyDescent="0.3">
      <c r="A53" s="396"/>
      <c r="B53" s="397" t="s">
        <v>535</v>
      </c>
      <c r="C53" s="125">
        <v>883186</v>
      </c>
      <c r="D53" s="126">
        <v>790291378.17999995</v>
      </c>
      <c r="E53" s="127">
        <v>894.81873374351494</v>
      </c>
      <c r="F53" s="127">
        <v>764.41</v>
      </c>
      <c r="G53" s="125">
        <v>352098</v>
      </c>
      <c r="H53" s="126">
        <v>243026997.41000003</v>
      </c>
      <c r="I53" s="127">
        <v>690.22544124079104</v>
      </c>
      <c r="J53" s="127">
        <v>596.16</v>
      </c>
      <c r="K53" s="125">
        <v>70689</v>
      </c>
      <c r="L53" s="126">
        <v>40486502.32</v>
      </c>
      <c r="M53" s="127">
        <v>572.74119481107391</v>
      </c>
      <c r="N53" s="127">
        <v>482.88</v>
      </c>
      <c r="O53" s="125">
        <v>13183</v>
      </c>
      <c r="P53" s="126">
        <v>4340499.0399999991</v>
      </c>
      <c r="Q53" s="127">
        <v>329.2497185769551</v>
      </c>
      <c r="R53" s="127">
        <v>387.9</v>
      </c>
      <c r="S53" s="125">
        <v>1319156</v>
      </c>
      <c r="T53" s="126">
        <v>1078145376.95</v>
      </c>
      <c r="U53" s="127">
        <v>817.29937698801359</v>
      </c>
      <c r="V53" s="124">
        <v>681.26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27" sqref="M27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4" t="s">
        <v>712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5.75" customHeight="1" thickBot="1" x14ac:dyDescent="0.3"/>
    <row r="3" spans="1:12" ht="15.75" thickBot="1" x14ac:dyDescent="0.3">
      <c r="A3" s="458" t="s">
        <v>17</v>
      </c>
      <c r="B3" s="460" t="s">
        <v>427</v>
      </c>
      <c r="C3" s="462" t="s">
        <v>426</v>
      </c>
      <c r="D3" s="454" t="s">
        <v>5</v>
      </c>
      <c r="E3" s="455"/>
      <c r="F3" s="454" t="s">
        <v>6</v>
      </c>
      <c r="G3" s="455"/>
      <c r="H3" s="454" t="s">
        <v>45</v>
      </c>
      <c r="I3" s="455"/>
      <c r="J3" s="454" t="s">
        <v>8</v>
      </c>
      <c r="K3" s="455"/>
      <c r="L3" s="456" t="s">
        <v>499</v>
      </c>
    </row>
    <row r="4" spans="1:12" ht="15.75" thickBot="1" x14ac:dyDescent="0.3">
      <c r="A4" s="459"/>
      <c r="B4" s="461"/>
      <c r="C4" s="463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7"/>
    </row>
    <row r="5" spans="1:12" x14ac:dyDescent="0.25">
      <c r="A5" s="361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19</v>
      </c>
      <c r="G5" s="93">
        <v>6519.02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3">
        <v>19</v>
      </c>
    </row>
    <row r="6" spans="1:12" x14ac:dyDescent="0.25">
      <c r="A6" s="362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3</v>
      </c>
      <c r="G6" s="22">
        <v>1027.03</v>
      </c>
      <c r="H6" s="7" t="s">
        <v>438</v>
      </c>
      <c r="I6" s="22" t="s">
        <v>438</v>
      </c>
      <c r="J6" s="7" t="s">
        <v>438</v>
      </c>
      <c r="K6" s="7" t="s">
        <v>438</v>
      </c>
      <c r="L6" s="370">
        <v>3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5</v>
      </c>
      <c r="G7" s="7">
        <v>304.43</v>
      </c>
      <c r="H7" s="7" t="s">
        <v>438</v>
      </c>
      <c r="I7" s="7" t="s">
        <v>438</v>
      </c>
      <c r="J7" s="7" t="s">
        <v>438</v>
      </c>
      <c r="K7" s="7" t="s">
        <v>438</v>
      </c>
      <c r="L7" s="370">
        <v>5</v>
      </c>
    </row>
    <row r="8" spans="1:12" ht="15.75" thickBot="1" x14ac:dyDescent="0.3">
      <c r="A8" s="368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1</v>
      </c>
      <c r="G8" s="96">
        <v>40.86</v>
      </c>
      <c r="H8" s="96" t="s">
        <v>438</v>
      </c>
      <c r="I8" s="96" t="s">
        <v>438</v>
      </c>
      <c r="J8" s="96" t="s">
        <v>438</v>
      </c>
      <c r="K8" s="96" t="s">
        <v>438</v>
      </c>
      <c r="L8" s="374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23" sqref="L23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4" t="s">
        <v>713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5.75" thickBot="1" x14ac:dyDescent="0.3"/>
    <row r="3" spans="1:12" ht="22.5" customHeight="1" thickBot="1" x14ac:dyDescent="0.3">
      <c r="A3" s="458" t="s">
        <v>17</v>
      </c>
      <c r="B3" s="460" t="s">
        <v>427</v>
      </c>
      <c r="C3" s="462" t="s">
        <v>426</v>
      </c>
      <c r="D3" s="454" t="s">
        <v>5</v>
      </c>
      <c r="E3" s="455"/>
      <c r="F3" s="454" t="s">
        <v>6</v>
      </c>
      <c r="G3" s="455"/>
      <c r="H3" s="454" t="s">
        <v>45</v>
      </c>
      <c r="I3" s="455"/>
      <c r="J3" s="454" t="s">
        <v>8</v>
      </c>
      <c r="K3" s="455"/>
      <c r="L3" s="456" t="s">
        <v>499</v>
      </c>
    </row>
    <row r="4" spans="1:12" ht="24" customHeight="1" thickBot="1" x14ac:dyDescent="0.3">
      <c r="A4" s="459"/>
      <c r="B4" s="461"/>
      <c r="C4" s="463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7"/>
    </row>
    <row r="5" spans="1:12" x14ac:dyDescent="0.25">
      <c r="A5" s="86">
        <v>1</v>
      </c>
      <c r="B5" s="363" t="s">
        <v>508</v>
      </c>
      <c r="C5" s="389" t="s">
        <v>509</v>
      </c>
      <c r="D5" s="202">
        <v>6571</v>
      </c>
      <c r="E5" s="203">
        <v>4139933.95</v>
      </c>
      <c r="F5" s="390">
        <v>2684</v>
      </c>
      <c r="G5" s="203">
        <v>1387548.78</v>
      </c>
      <c r="H5" s="202">
        <v>1173</v>
      </c>
      <c r="I5" s="203">
        <v>711088.91</v>
      </c>
      <c r="J5" s="140">
        <v>487</v>
      </c>
      <c r="K5" s="203">
        <v>916232.98</v>
      </c>
      <c r="L5" s="364">
        <v>10915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601</v>
      </c>
      <c r="E6" s="18">
        <v>608401.97</v>
      </c>
      <c r="F6" s="87">
        <v>367</v>
      </c>
      <c r="G6" s="18">
        <v>222868.2</v>
      </c>
      <c r="H6" s="17">
        <v>53</v>
      </c>
      <c r="I6" s="18">
        <v>30588.82</v>
      </c>
      <c r="J6" s="58">
        <v>4</v>
      </c>
      <c r="K6" s="18">
        <v>800</v>
      </c>
      <c r="L6" s="137">
        <v>1025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158</v>
      </c>
      <c r="E7" s="18">
        <v>61774.6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73</v>
      </c>
      <c r="K7" s="18">
        <v>31827.45</v>
      </c>
      <c r="L7" s="137">
        <v>231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10</v>
      </c>
      <c r="E8" s="18">
        <v>11723.58</v>
      </c>
      <c r="F8" s="87">
        <v>7</v>
      </c>
      <c r="G8" s="18">
        <v>6805.36</v>
      </c>
      <c r="H8" s="17">
        <v>2</v>
      </c>
      <c r="I8" s="18">
        <v>2219.56</v>
      </c>
      <c r="J8" s="58" t="s">
        <v>438</v>
      </c>
      <c r="K8" s="18" t="s">
        <v>438</v>
      </c>
      <c r="L8" s="137">
        <v>19</v>
      </c>
    </row>
    <row r="9" spans="1:12" x14ac:dyDescent="0.25">
      <c r="A9" s="35">
        <v>5</v>
      </c>
      <c r="B9" s="78" t="s">
        <v>408</v>
      </c>
      <c r="C9" s="79" t="s">
        <v>563</v>
      </c>
      <c r="D9" s="17">
        <v>2914</v>
      </c>
      <c r="E9" s="18">
        <v>527420.68000000005</v>
      </c>
      <c r="F9" s="87">
        <v>1422</v>
      </c>
      <c r="G9" s="18">
        <v>162977.15</v>
      </c>
      <c r="H9" s="17">
        <v>291</v>
      </c>
      <c r="I9" s="18">
        <v>42465.58</v>
      </c>
      <c r="J9" s="17" t="s">
        <v>438</v>
      </c>
      <c r="K9" s="18" t="s">
        <v>438</v>
      </c>
      <c r="L9" s="17">
        <v>4627</v>
      </c>
    </row>
    <row r="10" spans="1:12" x14ac:dyDescent="0.25">
      <c r="A10" s="35">
        <v>6</v>
      </c>
      <c r="B10" s="78" t="s">
        <v>298</v>
      </c>
      <c r="C10" s="79" t="s">
        <v>498</v>
      </c>
      <c r="D10" s="17">
        <v>832</v>
      </c>
      <c r="E10" s="18">
        <v>74403.64</v>
      </c>
      <c r="F10" s="87">
        <v>393</v>
      </c>
      <c r="G10" s="18">
        <v>26417.599999999999</v>
      </c>
      <c r="H10" s="17" t="s">
        <v>438</v>
      </c>
      <c r="I10" s="18" t="s">
        <v>438</v>
      </c>
      <c r="J10" s="17" t="s">
        <v>438</v>
      </c>
      <c r="K10" s="18" t="s">
        <v>438</v>
      </c>
      <c r="L10" s="17">
        <v>1225</v>
      </c>
    </row>
    <row r="11" spans="1:12" x14ac:dyDescent="0.25">
      <c r="A11" s="64"/>
      <c r="F11" s="8"/>
      <c r="L11" s="8"/>
    </row>
    <row r="12" spans="1:12" x14ac:dyDescent="0.25">
      <c r="A12" s="403"/>
      <c r="B12" s="344"/>
      <c r="C12" s="344"/>
      <c r="D12" s="345"/>
      <c r="E12" s="346"/>
      <c r="F12" s="345"/>
      <c r="G12" s="346"/>
      <c r="H12" s="345"/>
      <c r="I12" s="346"/>
      <c r="J12" s="345"/>
      <c r="K12" s="346"/>
      <c r="L12" s="345"/>
    </row>
    <row r="13" spans="1:12" x14ac:dyDescent="0.25">
      <c r="A13" s="344"/>
      <c r="B13" s="344"/>
      <c r="C13" s="344"/>
      <c r="D13" s="345"/>
      <c r="E13" s="346"/>
      <c r="F13" s="345"/>
      <c r="G13" s="346"/>
      <c r="H13" s="345"/>
      <c r="I13" s="346"/>
      <c r="J13" s="345"/>
      <c r="K13" s="346"/>
      <c r="L13" s="345"/>
    </row>
    <row r="14" spans="1:12" x14ac:dyDescent="0.25">
      <c r="A14" s="344"/>
      <c r="B14" s="344"/>
      <c r="C14" s="344"/>
      <c r="D14" s="345"/>
      <c r="E14" s="346"/>
      <c r="F14" s="345"/>
      <c r="G14" s="346"/>
      <c r="H14" s="345"/>
      <c r="I14" s="346"/>
      <c r="J14" s="345"/>
      <c r="K14" s="346"/>
      <c r="L14" s="345"/>
    </row>
    <row r="15" spans="1:12" x14ac:dyDescent="0.25">
      <c r="A15" s="344"/>
      <c r="B15" s="344"/>
      <c r="C15" s="344"/>
      <c r="D15" s="345"/>
      <c r="E15" s="346"/>
      <c r="F15" s="345"/>
      <c r="G15" s="346"/>
      <c r="H15" s="345"/>
      <c r="I15" s="346"/>
      <c r="J15" s="345"/>
      <c r="K15" s="346"/>
      <c r="L15" s="34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B8" sqref="B8:R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4" t="s">
        <v>711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.75" thickBot="1" x14ac:dyDescent="0.3"/>
    <row r="3" spans="1:18" ht="16.5" customHeight="1" thickBot="1" x14ac:dyDescent="0.3">
      <c r="A3" s="450" t="s">
        <v>17</v>
      </c>
      <c r="B3" s="450" t="s">
        <v>426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52" t="s">
        <v>499</v>
      </c>
      <c r="P3" s="452" t="s">
        <v>581</v>
      </c>
      <c r="Q3" s="452" t="s">
        <v>582</v>
      </c>
      <c r="R3" s="452" t="s">
        <v>589</v>
      </c>
    </row>
    <row r="4" spans="1:18" ht="63.75" thickBot="1" x14ac:dyDescent="0.3">
      <c r="A4" s="451"/>
      <c r="B4" s="451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3"/>
      <c r="P4" s="453"/>
      <c r="Q4" s="453"/>
      <c r="R4" s="453"/>
    </row>
    <row r="5" spans="1:18" x14ac:dyDescent="0.25">
      <c r="A5" s="186">
        <v>1</v>
      </c>
      <c r="B5" s="139" t="s">
        <v>509</v>
      </c>
      <c r="C5" s="139">
        <v>2082</v>
      </c>
      <c r="D5" s="93">
        <v>3359068.81</v>
      </c>
      <c r="E5" s="93">
        <v>1949762.53</v>
      </c>
      <c r="F5" s="139">
        <v>215</v>
      </c>
      <c r="G5" s="93">
        <v>312618.23999999999</v>
      </c>
      <c r="H5" s="93">
        <v>121509.81</v>
      </c>
      <c r="I5" s="139">
        <v>688</v>
      </c>
      <c r="J5" s="93">
        <v>624503.05000000005</v>
      </c>
      <c r="K5" s="93">
        <v>386653.91</v>
      </c>
      <c r="L5" s="139">
        <v>4</v>
      </c>
      <c r="M5" s="93">
        <v>32115.3</v>
      </c>
      <c r="N5" s="93">
        <v>3133.2</v>
      </c>
      <c r="O5" s="246">
        <v>2989</v>
      </c>
      <c r="P5" s="93">
        <v>4328305.4000000004</v>
      </c>
      <c r="Q5" s="93">
        <v>2461059.4500000002</v>
      </c>
      <c r="R5" s="94">
        <v>823.37</v>
      </c>
    </row>
    <row r="6" spans="1:18" x14ac:dyDescent="0.25">
      <c r="A6" s="187">
        <v>2</v>
      </c>
      <c r="B6" s="7" t="s">
        <v>424</v>
      </c>
      <c r="C6" s="7">
        <v>293</v>
      </c>
      <c r="D6" s="22">
        <v>1114891.76</v>
      </c>
      <c r="E6" s="22">
        <v>410785.86</v>
      </c>
      <c r="F6" s="7">
        <v>108</v>
      </c>
      <c r="G6" s="22">
        <v>286230.73</v>
      </c>
      <c r="H6" s="22">
        <v>57800.61</v>
      </c>
      <c r="I6" s="7">
        <v>32</v>
      </c>
      <c r="J6" s="22">
        <v>69316.149999999994</v>
      </c>
      <c r="K6" s="7">
        <v>30569.87</v>
      </c>
      <c r="L6" s="7" t="s">
        <v>438</v>
      </c>
      <c r="M6" s="22" t="s">
        <v>438</v>
      </c>
      <c r="N6" s="7" t="s">
        <v>438</v>
      </c>
      <c r="O6" s="6">
        <v>433</v>
      </c>
      <c r="P6" s="22">
        <v>1470438.64</v>
      </c>
      <c r="Q6" s="22">
        <v>499156.34</v>
      </c>
      <c r="R6" s="95">
        <v>1152.79</v>
      </c>
    </row>
    <row r="7" spans="1:18" ht="15.75" thickBot="1" x14ac:dyDescent="0.3">
      <c r="A7" s="201">
        <v>3</v>
      </c>
      <c r="B7" s="96" t="s">
        <v>563</v>
      </c>
      <c r="C7" s="96">
        <v>851</v>
      </c>
      <c r="D7" s="231">
        <v>255.6</v>
      </c>
      <c r="E7" s="231">
        <v>278266.12</v>
      </c>
      <c r="F7" s="96">
        <v>31</v>
      </c>
      <c r="G7" s="231" t="s">
        <v>438</v>
      </c>
      <c r="H7" s="231">
        <v>4699.8500000000004</v>
      </c>
      <c r="I7" s="96">
        <v>40</v>
      </c>
      <c r="J7" s="231" t="s">
        <v>438</v>
      </c>
      <c r="K7" s="231">
        <v>12424.32</v>
      </c>
      <c r="L7" s="96" t="s">
        <v>438</v>
      </c>
      <c r="M7" s="96" t="s">
        <v>438</v>
      </c>
      <c r="N7" s="96" t="s">
        <v>438</v>
      </c>
      <c r="O7" s="198">
        <v>922</v>
      </c>
      <c r="P7" s="231">
        <v>255.6</v>
      </c>
      <c r="Q7" s="231">
        <v>295390.28999999998</v>
      </c>
      <c r="R7" s="97">
        <v>320.38</v>
      </c>
    </row>
    <row r="8" spans="1:18" x14ac:dyDescent="0.25">
      <c r="B8" s="475" t="s">
        <v>10</v>
      </c>
      <c r="C8" s="2">
        <f>SUM(C5:C7)</f>
        <v>3226</v>
      </c>
      <c r="D8" s="300">
        <f>SUM(D5:D7)</f>
        <v>4474216.17</v>
      </c>
      <c r="E8" s="300">
        <f>SUM(E5:E7)</f>
        <v>2638814.5100000002</v>
      </c>
      <c r="F8" s="2">
        <f t="shared" ref="F8:R8" si="0">SUM(F5:F7)</f>
        <v>354</v>
      </c>
      <c r="G8" s="300">
        <f t="shared" si="0"/>
        <v>598848.97</v>
      </c>
      <c r="H8" s="300">
        <f t="shared" si="0"/>
        <v>184010.27</v>
      </c>
      <c r="I8" s="2">
        <f t="shared" si="0"/>
        <v>760</v>
      </c>
      <c r="J8" s="300">
        <f t="shared" si="0"/>
        <v>693819.20000000007</v>
      </c>
      <c r="K8" s="300">
        <f t="shared" si="0"/>
        <v>429648.1</v>
      </c>
      <c r="L8" s="2">
        <f t="shared" si="0"/>
        <v>4</v>
      </c>
      <c r="M8" s="300">
        <f t="shared" si="0"/>
        <v>32115.3</v>
      </c>
      <c r="N8" s="300">
        <f t="shared" si="0"/>
        <v>3133.2</v>
      </c>
      <c r="O8" s="2">
        <f t="shared" si="0"/>
        <v>4344</v>
      </c>
      <c r="P8" s="300">
        <f t="shared" si="0"/>
        <v>5798999.6399999997</v>
      </c>
      <c r="Q8" s="300">
        <f t="shared" si="0"/>
        <v>3255606.08</v>
      </c>
      <c r="R8" s="2">
        <f t="shared" si="0"/>
        <v>2296.54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8"/>
  <sheetViews>
    <sheetView workbookViewId="0">
      <selection activeCell="H18" sqref="H1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4" t="s">
        <v>710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.75" thickBot="1" x14ac:dyDescent="0.3"/>
    <row r="3" spans="1:18" ht="16.5" customHeight="1" thickBot="1" x14ac:dyDescent="0.3">
      <c r="A3" s="450" t="s">
        <v>17</v>
      </c>
      <c r="B3" s="450" t="s">
        <v>426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52" t="s">
        <v>499</v>
      </c>
      <c r="P3" s="452" t="s">
        <v>581</v>
      </c>
      <c r="Q3" s="452" t="s">
        <v>582</v>
      </c>
      <c r="R3" s="452" t="s">
        <v>589</v>
      </c>
    </row>
    <row r="4" spans="1:18" ht="48" thickBot="1" x14ac:dyDescent="0.3">
      <c r="A4" s="451"/>
      <c r="B4" s="451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3"/>
      <c r="P4" s="453"/>
      <c r="Q4" s="453"/>
      <c r="R4" s="453"/>
    </row>
    <row r="5" spans="1:18" x14ac:dyDescent="0.25">
      <c r="A5" s="361">
        <v>1</v>
      </c>
      <c r="B5" s="139" t="s">
        <v>509</v>
      </c>
      <c r="C5" s="246">
        <v>81</v>
      </c>
      <c r="D5" s="93">
        <v>141931.60999999999</v>
      </c>
      <c r="E5" s="93">
        <v>42684.95</v>
      </c>
      <c r="F5" s="139">
        <v>49</v>
      </c>
      <c r="G5" s="93">
        <v>82157.429999999993</v>
      </c>
      <c r="H5" s="93">
        <v>9196.7999999999993</v>
      </c>
      <c r="I5" s="139">
        <v>20</v>
      </c>
      <c r="J5" s="93">
        <v>54688.88</v>
      </c>
      <c r="K5" s="93">
        <v>7039.94</v>
      </c>
      <c r="L5" s="139" t="s">
        <v>438</v>
      </c>
      <c r="M5" s="93" t="s">
        <v>438</v>
      </c>
      <c r="N5" s="93" t="s">
        <v>438</v>
      </c>
      <c r="O5" s="246">
        <v>150</v>
      </c>
      <c r="P5" s="93">
        <v>278777.92</v>
      </c>
      <c r="Q5" s="93">
        <v>58921.69</v>
      </c>
      <c r="R5" s="94">
        <v>392.81</v>
      </c>
    </row>
    <row r="6" spans="1:18" x14ac:dyDescent="0.25">
      <c r="A6" s="402">
        <v>2</v>
      </c>
      <c r="B6" s="7" t="s">
        <v>424</v>
      </c>
      <c r="C6" s="6">
        <v>1</v>
      </c>
      <c r="D6" s="22">
        <v>1152</v>
      </c>
      <c r="E6" s="22">
        <v>384</v>
      </c>
      <c r="F6" s="7" t="s">
        <v>438</v>
      </c>
      <c r="G6" s="22" t="s">
        <v>438</v>
      </c>
      <c r="H6" s="22" t="s">
        <v>438</v>
      </c>
      <c r="I6" s="7" t="s">
        <v>438</v>
      </c>
      <c r="J6" s="22" t="s">
        <v>438</v>
      </c>
      <c r="K6" s="22" t="s">
        <v>438</v>
      </c>
      <c r="L6" s="7" t="s">
        <v>438</v>
      </c>
      <c r="M6" s="22" t="s">
        <v>438</v>
      </c>
      <c r="N6" s="22" t="s">
        <v>438</v>
      </c>
      <c r="O6" s="6">
        <v>1</v>
      </c>
      <c r="P6" s="22">
        <v>1152</v>
      </c>
      <c r="Q6" s="22">
        <v>384</v>
      </c>
      <c r="R6" s="22">
        <v>384</v>
      </c>
    </row>
    <row r="7" spans="1:18" x14ac:dyDescent="0.25">
      <c r="A7" s="35">
        <v>3</v>
      </c>
      <c r="B7" s="7" t="s">
        <v>563</v>
      </c>
      <c r="C7" s="7" t="s">
        <v>438</v>
      </c>
      <c r="D7" s="7" t="s">
        <v>438</v>
      </c>
      <c r="E7" s="7" t="s">
        <v>438</v>
      </c>
      <c r="F7" s="7">
        <v>2</v>
      </c>
      <c r="G7" s="7" t="s">
        <v>438</v>
      </c>
      <c r="H7" s="7">
        <v>182.19</v>
      </c>
      <c r="I7" s="7" t="s">
        <v>438</v>
      </c>
      <c r="J7" s="7" t="s">
        <v>438</v>
      </c>
      <c r="K7" s="7" t="s">
        <v>438</v>
      </c>
      <c r="L7" s="7" t="s">
        <v>438</v>
      </c>
      <c r="M7" s="7" t="s">
        <v>438</v>
      </c>
      <c r="N7" s="7" t="s">
        <v>438</v>
      </c>
      <c r="O7" s="6">
        <v>2</v>
      </c>
      <c r="P7" s="22" t="s">
        <v>438</v>
      </c>
      <c r="Q7" s="22">
        <v>182.19</v>
      </c>
      <c r="R7" s="22">
        <v>91.1</v>
      </c>
    </row>
    <row r="8" spans="1:18" x14ac:dyDescent="0.25">
      <c r="B8" s="475" t="s">
        <v>10</v>
      </c>
      <c r="C8" s="36">
        <f>SUM(C5:C7)</f>
        <v>82</v>
      </c>
      <c r="D8" s="300">
        <f>SUM(D5:D7)</f>
        <v>143083.60999999999</v>
      </c>
      <c r="E8" s="300">
        <f>SUM(E5:E7)</f>
        <v>43068.95</v>
      </c>
      <c r="F8" s="36">
        <f t="shared" ref="F8:R8" si="0">SUM(F5:F7)</f>
        <v>51</v>
      </c>
      <c r="G8" s="300">
        <f t="shared" si="0"/>
        <v>82157.429999999993</v>
      </c>
      <c r="H8" s="300">
        <f t="shared" si="0"/>
        <v>9378.99</v>
      </c>
      <c r="I8" s="36">
        <f t="shared" si="0"/>
        <v>20</v>
      </c>
      <c r="J8" s="300">
        <f t="shared" si="0"/>
        <v>54688.88</v>
      </c>
      <c r="K8" s="300">
        <f t="shared" si="0"/>
        <v>7039.94</v>
      </c>
      <c r="L8" s="36">
        <f t="shared" si="0"/>
        <v>0</v>
      </c>
      <c r="M8" s="300">
        <f t="shared" si="0"/>
        <v>0</v>
      </c>
      <c r="N8" s="300">
        <f t="shared" si="0"/>
        <v>0</v>
      </c>
      <c r="O8" s="36">
        <f t="shared" si="0"/>
        <v>153</v>
      </c>
      <c r="P8" s="300">
        <f t="shared" si="0"/>
        <v>279929.92</v>
      </c>
      <c r="Q8" s="300">
        <f t="shared" si="0"/>
        <v>59487.880000000005</v>
      </c>
      <c r="R8" s="36">
        <f t="shared" si="0"/>
        <v>867.91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N3" sqref="N3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5" s="2" customFormat="1" ht="15.75" x14ac:dyDescent="0.25">
      <c r="A1" s="404" t="s">
        <v>677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5" x14ac:dyDescent="0.25">
      <c r="A2" s="39"/>
    </row>
    <row r="3" spans="1:15" s="42" customFormat="1" ht="15" customHeight="1" x14ac:dyDescent="0.25">
      <c r="A3" s="408" t="s">
        <v>18</v>
      </c>
      <c r="B3" s="405" t="s">
        <v>5</v>
      </c>
      <c r="C3" s="406"/>
      <c r="D3" s="407"/>
      <c r="E3" s="405" t="s">
        <v>6</v>
      </c>
      <c r="F3" s="407"/>
      <c r="G3" s="62"/>
      <c r="H3" s="405" t="s">
        <v>19</v>
      </c>
      <c r="I3" s="406"/>
      <c r="J3" s="407"/>
      <c r="K3" s="405" t="s">
        <v>20</v>
      </c>
      <c r="L3" s="406"/>
      <c r="M3" s="407"/>
    </row>
    <row r="4" spans="1:15" s="42" customFormat="1" ht="15.75" x14ac:dyDescent="0.25">
      <c r="A4" s="409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443</v>
      </c>
      <c r="B6" s="26">
        <v>358320</v>
      </c>
      <c r="C6" s="54">
        <v>363.26</v>
      </c>
      <c r="D6" s="225">
        <v>411.81</v>
      </c>
      <c r="E6" s="182">
        <v>335394</v>
      </c>
      <c r="F6" s="225">
        <v>373.67</v>
      </c>
      <c r="G6" s="225">
        <v>413.75</v>
      </c>
      <c r="H6" s="182">
        <v>93812</v>
      </c>
      <c r="I6" s="225">
        <v>396.59</v>
      </c>
      <c r="J6" s="225">
        <v>393.86</v>
      </c>
      <c r="K6" s="182">
        <v>2876</v>
      </c>
      <c r="L6" s="225">
        <v>234.86</v>
      </c>
      <c r="M6" s="225">
        <v>200</v>
      </c>
    </row>
    <row r="7" spans="1:15" x14ac:dyDescent="0.25">
      <c r="A7" s="16" t="s">
        <v>444</v>
      </c>
      <c r="B7" s="26">
        <v>823165</v>
      </c>
      <c r="C7" s="54">
        <v>697.03</v>
      </c>
      <c r="D7" s="225">
        <v>664.29</v>
      </c>
      <c r="E7" s="182">
        <v>235672</v>
      </c>
      <c r="F7" s="225">
        <v>717.28</v>
      </c>
      <c r="G7" s="225">
        <v>708.97</v>
      </c>
      <c r="H7" s="182">
        <v>96499</v>
      </c>
      <c r="I7" s="225">
        <v>681.73</v>
      </c>
      <c r="J7" s="225">
        <v>663.71</v>
      </c>
      <c r="K7" s="182">
        <v>19740</v>
      </c>
      <c r="L7" s="225">
        <v>783.54</v>
      </c>
      <c r="M7" s="225">
        <v>783.3</v>
      </c>
    </row>
    <row r="8" spans="1:15" x14ac:dyDescent="0.25">
      <c r="A8" s="16" t="s">
        <v>445</v>
      </c>
      <c r="B8" s="26">
        <v>537968</v>
      </c>
      <c r="C8" s="54">
        <v>1222.57</v>
      </c>
      <c r="D8" s="225">
        <v>1214.8</v>
      </c>
      <c r="E8" s="182">
        <v>54688</v>
      </c>
      <c r="F8" s="225">
        <v>1157.6300000000001</v>
      </c>
      <c r="G8" s="225">
        <v>1132.45</v>
      </c>
      <c r="H8" s="182">
        <v>19820</v>
      </c>
      <c r="I8" s="225">
        <v>1166.22</v>
      </c>
      <c r="J8" s="225">
        <v>1162.2</v>
      </c>
      <c r="K8" s="182">
        <v>2</v>
      </c>
      <c r="L8" s="225">
        <v>1330.04</v>
      </c>
      <c r="M8" s="225">
        <v>1330.04</v>
      </c>
    </row>
    <row r="9" spans="1:15" x14ac:dyDescent="0.25">
      <c r="A9" s="16" t="s">
        <v>446</v>
      </c>
      <c r="B9" s="26">
        <v>127918</v>
      </c>
      <c r="C9" s="54">
        <v>1682.16</v>
      </c>
      <c r="D9" s="225">
        <v>1653.85</v>
      </c>
      <c r="E9" s="182">
        <v>3300</v>
      </c>
      <c r="F9" s="225">
        <v>1652.93</v>
      </c>
      <c r="G9" s="225">
        <v>1615.47</v>
      </c>
      <c r="H9" s="182">
        <v>2583</v>
      </c>
      <c r="I9" s="225">
        <v>1684.97</v>
      </c>
      <c r="J9" s="225">
        <v>1657.86</v>
      </c>
      <c r="K9" s="182">
        <v>0</v>
      </c>
      <c r="L9" s="225">
        <v>0</v>
      </c>
      <c r="M9" s="225" t="s">
        <v>438</v>
      </c>
    </row>
    <row r="10" spans="1:15" x14ac:dyDescent="0.25">
      <c r="A10" s="16" t="s">
        <v>447</v>
      </c>
      <c r="B10" s="26">
        <v>29364</v>
      </c>
      <c r="C10" s="54">
        <v>2201.5100000000002</v>
      </c>
      <c r="D10" s="225">
        <v>2188.44</v>
      </c>
      <c r="E10" s="182">
        <v>621</v>
      </c>
      <c r="F10" s="225">
        <v>2203.81</v>
      </c>
      <c r="G10" s="225">
        <v>2177.19</v>
      </c>
      <c r="H10" s="182">
        <v>455</v>
      </c>
      <c r="I10" s="225">
        <v>2176.08</v>
      </c>
      <c r="J10" s="225">
        <v>2144.0500000000002</v>
      </c>
      <c r="K10" s="182">
        <v>0</v>
      </c>
      <c r="L10" s="225">
        <v>0</v>
      </c>
      <c r="M10" s="225" t="s">
        <v>438</v>
      </c>
    </row>
    <row r="11" spans="1:15" ht="15" customHeight="1" x14ac:dyDescent="0.25">
      <c r="A11" s="16" t="s">
        <v>448</v>
      </c>
      <c r="B11" s="26">
        <v>14992</v>
      </c>
      <c r="C11" s="54">
        <v>3100.74</v>
      </c>
      <c r="D11" s="225">
        <v>2893.22</v>
      </c>
      <c r="E11" s="182">
        <v>463</v>
      </c>
      <c r="F11" s="225">
        <v>3064.26</v>
      </c>
      <c r="G11" s="225">
        <v>2977.9</v>
      </c>
      <c r="H11" s="182">
        <v>134</v>
      </c>
      <c r="I11" s="225">
        <v>3042.15</v>
      </c>
      <c r="J11" s="225">
        <v>2750.52</v>
      </c>
      <c r="K11" s="182">
        <v>0</v>
      </c>
      <c r="L11" s="225">
        <v>0</v>
      </c>
      <c r="M11" s="225" t="s">
        <v>438</v>
      </c>
    </row>
    <row r="12" spans="1:15" s="38" customFormat="1" ht="15.75" x14ac:dyDescent="0.25">
      <c r="A12" s="70" t="s">
        <v>26</v>
      </c>
      <c r="B12" s="53">
        <f>SUM(B6:B11)</f>
        <v>1891727</v>
      </c>
      <c r="C12" s="71"/>
      <c r="D12" s="71"/>
      <c r="E12" s="53">
        <f>SUM(E6:E11)</f>
        <v>630138</v>
      </c>
      <c r="F12" s="71"/>
      <c r="G12" s="71"/>
      <c r="H12" s="53">
        <f>SUM(H6:H11)</f>
        <v>213303</v>
      </c>
      <c r="I12" s="71"/>
      <c r="J12" s="71"/>
      <c r="K12" s="53">
        <f>SUM(K6:K11)</f>
        <v>22618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</row>
    <row r="14" spans="1:15" x14ac:dyDescent="0.25">
      <c r="A14" s="16" t="s">
        <v>449</v>
      </c>
      <c r="B14" s="26">
        <v>59876</v>
      </c>
      <c r="C14" s="54">
        <v>73.06</v>
      </c>
      <c r="D14" s="54">
        <v>79.02</v>
      </c>
      <c r="E14" s="26">
        <v>113274</v>
      </c>
      <c r="F14" s="54">
        <v>69.64</v>
      </c>
      <c r="G14" s="54">
        <v>74.56</v>
      </c>
      <c r="H14" s="26">
        <v>19955</v>
      </c>
      <c r="I14" s="54">
        <v>63.61</v>
      </c>
      <c r="J14" s="54">
        <v>66.709999999999994</v>
      </c>
      <c r="K14" s="26">
        <v>0</v>
      </c>
      <c r="L14" s="54">
        <v>0</v>
      </c>
      <c r="M14" s="54" t="s">
        <v>438</v>
      </c>
      <c r="N14" s="11"/>
    </row>
    <row r="15" spans="1:15" ht="15" customHeight="1" x14ac:dyDescent="0.25">
      <c r="A15" s="16" t="s">
        <v>450</v>
      </c>
      <c r="B15" s="26">
        <v>401547</v>
      </c>
      <c r="C15" s="54">
        <v>162.69999999999999</v>
      </c>
      <c r="D15" s="54">
        <v>170.64</v>
      </c>
      <c r="E15" s="26">
        <v>143427</v>
      </c>
      <c r="F15" s="54">
        <v>147.06</v>
      </c>
      <c r="G15" s="54">
        <v>144.88</v>
      </c>
      <c r="H15" s="26">
        <v>37433</v>
      </c>
      <c r="I15" s="54">
        <v>147.72999999999999</v>
      </c>
      <c r="J15" s="54">
        <v>147.27000000000001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451</v>
      </c>
      <c r="B16" s="26">
        <v>313607</v>
      </c>
      <c r="C16" s="54">
        <v>238.07</v>
      </c>
      <c r="D16" s="54">
        <v>235.79</v>
      </c>
      <c r="E16" s="26">
        <v>21509</v>
      </c>
      <c r="F16" s="54">
        <v>233.8</v>
      </c>
      <c r="G16" s="54">
        <v>229.59</v>
      </c>
      <c r="H16" s="26">
        <v>9653</v>
      </c>
      <c r="I16" s="54">
        <v>237.84</v>
      </c>
      <c r="J16" s="54">
        <v>233.07</v>
      </c>
      <c r="K16" s="26">
        <v>0</v>
      </c>
      <c r="L16" s="54">
        <v>0</v>
      </c>
      <c r="M16" s="54" t="s">
        <v>438</v>
      </c>
      <c r="N16" s="11"/>
    </row>
    <row r="17" spans="1:16" x14ac:dyDescent="0.25">
      <c r="A17" s="16" t="s">
        <v>452</v>
      </c>
      <c r="B17" s="26">
        <v>86624</v>
      </c>
      <c r="C17" s="54">
        <v>339.93</v>
      </c>
      <c r="D17" s="54">
        <v>335.32</v>
      </c>
      <c r="E17" s="26">
        <v>4121</v>
      </c>
      <c r="F17" s="54">
        <v>333.16</v>
      </c>
      <c r="G17" s="54">
        <v>327.67</v>
      </c>
      <c r="H17" s="26">
        <v>1886</v>
      </c>
      <c r="I17" s="54">
        <v>337.39</v>
      </c>
      <c r="J17" s="54">
        <v>332.01</v>
      </c>
      <c r="K17" s="26">
        <v>0</v>
      </c>
      <c r="L17" s="54">
        <v>0</v>
      </c>
      <c r="M17" s="54" t="s">
        <v>438</v>
      </c>
      <c r="N17" s="11"/>
      <c r="P17" s="8"/>
    </row>
    <row r="18" spans="1:16" x14ac:dyDescent="0.25">
      <c r="A18" s="16" t="s">
        <v>453</v>
      </c>
      <c r="B18" s="26">
        <v>29085</v>
      </c>
      <c r="C18" s="54">
        <v>437.64</v>
      </c>
      <c r="D18" s="54">
        <v>435.28</v>
      </c>
      <c r="E18" s="26">
        <v>1110</v>
      </c>
      <c r="F18" s="54">
        <v>445.03</v>
      </c>
      <c r="G18" s="54">
        <v>441.84</v>
      </c>
      <c r="H18" s="26">
        <v>554</v>
      </c>
      <c r="I18" s="54">
        <v>442.46</v>
      </c>
      <c r="J18" s="54">
        <v>437.02</v>
      </c>
      <c r="K18" s="26">
        <v>0</v>
      </c>
      <c r="L18" s="54">
        <v>0</v>
      </c>
      <c r="M18" s="54" t="s">
        <v>438</v>
      </c>
    </row>
    <row r="19" spans="1:16" x14ac:dyDescent="0.25">
      <c r="A19" s="75" t="s">
        <v>454</v>
      </c>
      <c r="B19" s="26">
        <v>18105</v>
      </c>
      <c r="C19" s="54">
        <v>624.66</v>
      </c>
      <c r="D19" s="54">
        <v>599.16999999999996</v>
      </c>
      <c r="E19" s="26">
        <v>655</v>
      </c>
      <c r="F19" s="54">
        <v>612.73</v>
      </c>
      <c r="G19" s="54">
        <v>580.05999999999995</v>
      </c>
      <c r="H19" s="26">
        <v>359</v>
      </c>
      <c r="I19" s="54">
        <v>612.37</v>
      </c>
      <c r="J19" s="54">
        <v>576.48</v>
      </c>
      <c r="K19" s="26">
        <v>0</v>
      </c>
      <c r="L19" s="54">
        <v>0</v>
      </c>
      <c r="M19" s="54" t="s">
        <v>438</v>
      </c>
    </row>
    <row r="20" spans="1:16" x14ac:dyDescent="0.25">
      <c r="A20" s="16" t="s">
        <v>455</v>
      </c>
      <c r="B20" s="26">
        <v>588</v>
      </c>
      <c r="C20" s="54">
        <v>1169.8900000000001</v>
      </c>
      <c r="D20" s="54">
        <v>1120.68</v>
      </c>
      <c r="E20" s="26">
        <v>24</v>
      </c>
      <c r="F20" s="54">
        <v>1099.18</v>
      </c>
      <c r="G20" s="54">
        <v>1078.55</v>
      </c>
      <c r="H20" s="26">
        <v>8</v>
      </c>
      <c r="I20" s="54">
        <v>1066.26</v>
      </c>
      <c r="J20" s="54">
        <v>1054.94</v>
      </c>
      <c r="K20" s="26">
        <v>0</v>
      </c>
      <c r="L20" s="54">
        <v>0</v>
      </c>
      <c r="M20" s="54" t="s">
        <v>438</v>
      </c>
    </row>
    <row r="21" spans="1:16" ht="15" customHeight="1" x14ac:dyDescent="0.25">
      <c r="A21" s="16" t="s">
        <v>456</v>
      </c>
      <c r="B21" s="26">
        <v>50</v>
      </c>
      <c r="C21" s="54">
        <v>1694.5</v>
      </c>
      <c r="D21" s="54">
        <v>1680.48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6" ht="15" customHeight="1" x14ac:dyDescent="0.25">
      <c r="A22" s="16" t="s">
        <v>457</v>
      </c>
      <c r="B22" s="26">
        <v>7</v>
      </c>
      <c r="C22" s="54">
        <v>2181.0700000000002</v>
      </c>
      <c r="D22" s="54">
        <v>2116.31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6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6" s="38" customFormat="1" ht="15.75" x14ac:dyDescent="0.25">
      <c r="A24" s="70" t="s">
        <v>28</v>
      </c>
      <c r="B24" s="53">
        <f>SUM(B14:B23)</f>
        <v>909489</v>
      </c>
      <c r="C24" s="71"/>
      <c r="D24" s="71"/>
      <c r="E24" s="53">
        <f>SUM(E14:E23)</f>
        <v>284122</v>
      </c>
      <c r="F24" s="71"/>
      <c r="G24" s="71"/>
      <c r="H24" s="53">
        <f>SUM(H14:H23)</f>
        <v>69848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449</v>
      </c>
      <c r="B26" s="182">
        <v>174082</v>
      </c>
      <c r="C26" s="225">
        <v>72.989999999999995</v>
      </c>
      <c r="D26" s="225">
        <v>74.930000000000007</v>
      </c>
      <c r="E26" s="26">
        <v>59797</v>
      </c>
      <c r="F26" s="54">
        <v>46.9</v>
      </c>
      <c r="G26" s="54">
        <v>44.44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6" ht="15" customHeight="1" x14ac:dyDescent="0.25">
      <c r="A27" s="16" t="s">
        <v>450</v>
      </c>
      <c r="B27" s="182">
        <v>155423</v>
      </c>
      <c r="C27" s="225">
        <v>126.73</v>
      </c>
      <c r="D27" s="225">
        <v>119.22</v>
      </c>
      <c r="E27" s="26">
        <v>12217</v>
      </c>
      <c r="F27" s="54">
        <v>132.91</v>
      </c>
      <c r="G27" s="54">
        <v>126.88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6" x14ac:dyDescent="0.25">
      <c r="A28" s="16" t="s">
        <v>451</v>
      </c>
      <c r="B28" s="182">
        <v>9731</v>
      </c>
      <c r="C28" s="225">
        <v>234.93</v>
      </c>
      <c r="D28" s="225">
        <v>230.01</v>
      </c>
      <c r="E28" s="26">
        <v>1086</v>
      </c>
      <c r="F28" s="54">
        <v>249.57</v>
      </c>
      <c r="G28" s="54">
        <v>250.88</v>
      </c>
      <c r="H28" s="26">
        <v>1</v>
      </c>
      <c r="I28" s="54">
        <v>242.5</v>
      </c>
      <c r="J28" s="54">
        <v>242.5</v>
      </c>
      <c r="K28" s="182">
        <v>0</v>
      </c>
      <c r="L28" s="225">
        <v>0</v>
      </c>
      <c r="M28" s="225" t="s">
        <v>438</v>
      </c>
    </row>
    <row r="29" spans="1:16" ht="15" customHeight="1" x14ac:dyDescent="0.25">
      <c r="A29" s="16" t="s">
        <v>452</v>
      </c>
      <c r="B29" s="182">
        <v>4489</v>
      </c>
      <c r="C29" s="225">
        <v>350.52</v>
      </c>
      <c r="D29" s="225">
        <v>345.6</v>
      </c>
      <c r="E29" s="26">
        <v>1030</v>
      </c>
      <c r="F29" s="54">
        <v>342.66</v>
      </c>
      <c r="G29" s="54">
        <v>345.6</v>
      </c>
      <c r="H29" s="26">
        <v>4</v>
      </c>
      <c r="I29" s="54">
        <v>364.21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6" ht="15" customHeight="1" x14ac:dyDescent="0.25">
      <c r="A30" s="16" t="s">
        <v>453</v>
      </c>
      <c r="B30" s="182">
        <v>5959</v>
      </c>
      <c r="C30" s="225">
        <v>434.7</v>
      </c>
      <c r="D30" s="225">
        <v>430.71</v>
      </c>
      <c r="E30" s="26">
        <v>546</v>
      </c>
      <c r="F30" s="54">
        <v>435.31</v>
      </c>
      <c r="G30" s="54">
        <v>435.2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6" ht="15" customHeight="1" x14ac:dyDescent="0.25">
      <c r="A31" s="75" t="s">
        <v>454</v>
      </c>
      <c r="B31" s="182">
        <v>1113</v>
      </c>
      <c r="C31" s="225">
        <v>534.27</v>
      </c>
      <c r="D31" s="225">
        <v>512</v>
      </c>
      <c r="E31" s="26">
        <v>84</v>
      </c>
      <c r="F31" s="54">
        <v>522.95000000000005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6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350797</v>
      </c>
      <c r="C36" s="71"/>
      <c r="D36" s="71"/>
      <c r="E36" s="53">
        <f>SUM(E26:E35)</f>
        <v>74760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16549</v>
      </c>
      <c r="C38" s="225">
        <v>387.96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18823</v>
      </c>
      <c r="L38" s="54">
        <v>264.85000000000002</v>
      </c>
      <c r="M38" s="54">
        <v>299.24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16549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18823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E31" sqref="E3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4" t="s">
        <v>696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5" t="s">
        <v>573</v>
      </c>
      <c r="B3" s="413" t="s">
        <v>5</v>
      </c>
      <c r="C3" s="413"/>
      <c r="D3" s="413"/>
      <c r="E3" s="413" t="s">
        <v>6</v>
      </c>
      <c r="F3" s="413"/>
      <c r="G3" s="413"/>
      <c r="H3" s="413" t="s">
        <v>19</v>
      </c>
      <c r="I3" s="413"/>
      <c r="J3" s="413"/>
      <c r="K3" s="413" t="s">
        <v>20</v>
      </c>
      <c r="L3" s="413"/>
      <c r="M3" s="413"/>
      <c r="N3" s="413" t="s">
        <v>571</v>
      </c>
      <c r="O3" s="414"/>
    </row>
    <row r="4" spans="1:17" ht="32.25" customHeight="1" thickBot="1" x14ac:dyDescent="0.3">
      <c r="A4" s="416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1539474</v>
      </c>
      <c r="C5" s="203">
        <v>1265067716.74</v>
      </c>
      <c r="D5" s="140">
        <v>821.75</v>
      </c>
      <c r="E5" s="202">
        <v>532456</v>
      </c>
      <c r="F5" s="203">
        <v>299027668.17000002</v>
      </c>
      <c r="G5" s="140">
        <v>561.6</v>
      </c>
      <c r="H5" s="202">
        <v>202717</v>
      </c>
      <c r="I5" s="203">
        <v>121224068.14</v>
      </c>
      <c r="J5" s="140">
        <v>598</v>
      </c>
      <c r="K5" s="202">
        <v>20265</v>
      </c>
      <c r="L5" s="203">
        <v>15673530.98</v>
      </c>
      <c r="M5" s="140">
        <v>773.43</v>
      </c>
      <c r="N5" s="204">
        <v>2294912</v>
      </c>
      <c r="O5" s="205">
        <v>1700992984.03</v>
      </c>
    </row>
    <row r="6" spans="1:17" x14ac:dyDescent="0.25">
      <c r="A6" s="196" t="s">
        <v>424</v>
      </c>
      <c r="B6" s="17">
        <v>348752</v>
      </c>
      <c r="C6" s="18">
        <v>416140473.05000001</v>
      </c>
      <c r="D6" s="18">
        <v>1193.23</v>
      </c>
      <c r="E6" s="17">
        <v>96643</v>
      </c>
      <c r="F6" s="18">
        <v>65851357.700000003</v>
      </c>
      <c r="G6" s="58">
        <v>681.39</v>
      </c>
      <c r="H6" s="17">
        <v>10464</v>
      </c>
      <c r="I6" s="18">
        <v>10486500.800000001</v>
      </c>
      <c r="J6" s="18">
        <v>1002.15</v>
      </c>
      <c r="K6" s="17">
        <v>2351</v>
      </c>
      <c r="L6" s="18">
        <v>470200</v>
      </c>
      <c r="M6" s="58">
        <v>200</v>
      </c>
      <c r="N6" s="206">
        <v>458210</v>
      </c>
      <c r="O6" s="207">
        <v>492948531.55000001</v>
      </c>
    </row>
    <row r="7" spans="1:17" x14ac:dyDescent="0.25">
      <c r="A7" s="196" t="s">
        <v>600</v>
      </c>
      <c r="B7" s="17">
        <v>16549</v>
      </c>
      <c r="C7" s="18">
        <v>6420389.6200000001</v>
      </c>
      <c r="D7" s="58">
        <v>387.96</v>
      </c>
      <c r="E7" s="17"/>
      <c r="F7" s="18"/>
      <c r="G7" s="58"/>
      <c r="H7" s="58"/>
      <c r="I7" s="18"/>
      <c r="J7" s="18"/>
      <c r="K7" s="17">
        <v>18823</v>
      </c>
      <c r="L7" s="18">
        <v>4985186.92</v>
      </c>
      <c r="M7" s="58">
        <v>264.85000000000002</v>
      </c>
      <c r="N7" s="206">
        <v>35372</v>
      </c>
      <c r="O7" s="207">
        <v>11405576.539999999</v>
      </c>
    </row>
    <row r="8" spans="1:17" x14ac:dyDescent="0.25">
      <c r="A8" s="244" t="s">
        <v>500</v>
      </c>
      <c r="B8" s="17">
        <v>3083</v>
      </c>
      <c r="C8" s="18">
        <v>6519892.5300000003</v>
      </c>
      <c r="D8" s="18">
        <v>2114.79</v>
      </c>
      <c r="E8" s="58">
        <v>999</v>
      </c>
      <c r="F8" s="18">
        <v>1016530.69</v>
      </c>
      <c r="G8" s="18">
        <v>1017.55</v>
      </c>
      <c r="H8" s="58">
        <v>122</v>
      </c>
      <c r="I8" s="18">
        <v>145490.54</v>
      </c>
      <c r="J8" s="18">
        <v>1192.55</v>
      </c>
      <c r="K8" s="17"/>
      <c r="L8" s="18"/>
      <c r="M8" s="58"/>
      <c r="N8" s="206">
        <v>4204</v>
      </c>
      <c r="O8" s="207">
        <v>7681913.7599999998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0">
        <v>5</v>
      </c>
      <c r="O9" s="207">
        <v>4951.88</v>
      </c>
    </row>
    <row r="10" spans="1:17" x14ac:dyDescent="0.25">
      <c r="A10" s="196" t="s">
        <v>389</v>
      </c>
      <c r="B10" s="58">
        <v>75</v>
      </c>
      <c r="C10" s="18">
        <v>76228.66</v>
      </c>
      <c r="D10" s="18">
        <v>1016.38</v>
      </c>
      <c r="E10" s="58">
        <v>35</v>
      </c>
      <c r="F10" s="18">
        <v>20283.689999999999</v>
      </c>
      <c r="G10" s="58">
        <v>579.53</v>
      </c>
      <c r="H10" s="58"/>
      <c r="I10" s="58"/>
      <c r="J10" s="58"/>
      <c r="K10" s="58"/>
      <c r="L10" s="18"/>
      <c r="M10" s="58"/>
      <c r="N10" s="400">
        <v>110</v>
      </c>
      <c r="O10" s="207">
        <v>96512.35</v>
      </c>
      <c r="Q10" s="8"/>
    </row>
    <row r="11" spans="1:17" ht="15.75" thickBot="1" x14ac:dyDescent="0.3">
      <c r="A11" s="245" t="s">
        <v>563</v>
      </c>
      <c r="B11" s="208">
        <v>340</v>
      </c>
      <c r="C11" s="209">
        <v>140485.20000000001</v>
      </c>
      <c r="D11" s="208">
        <v>413.19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401">
        <v>345</v>
      </c>
      <c r="O11" s="210">
        <v>144771.17000000001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>
        <f>SUM(N5:N11)</f>
        <v>2793158</v>
      </c>
      <c r="O12" s="9"/>
    </row>
    <row r="13" spans="1:17" ht="15" customHeight="1" x14ac:dyDescent="0.25">
      <c r="A13" s="404" t="s">
        <v>694</v>
      </c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5" t="s">
        <v>573</v>
      </c>
      <c r="B15" s="413" t="s">
        <v>5</v>
      </c>
      <c r="C15" s="413"/>
      <c r="D15" s="413"/>
      <c r="E15" s="413" t="s">
        <v>6</v>
      </c>
      <c r="F15" s="413"/>
      <c r="G15" s="413"/>
      <c r="H15" s="413" t="s">
        <v>19</v>
      </c>
      <c r="I15" s="413"/>
      <c r="J15" s="413"/>
      <c r="K15" s="413" t="s">
        <v>20</v>
      </c>
      <c r="L15" s="413"/>
      <c r="M15" s="413"/>
      <c r="N15" s="413" t="s">
        <v>571</v>
      </c>
      <c r="O15" s="414"/>
    </row>
    <row r="16" spans="1:17" ht="32.25" thickBot="1" x14ac:dyDescent="0.3">
      <c r="A16" s="416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8" t="s">
        <v>563</v>
      </c>
      <c r="B17" s="202">
        <v>903986</v>
      </c>
      <c r="C17" s="203">
        <v>195742742.84999999</v>
      </c>
      <c r="D17" s="140">
        <v>216.53</v>
      </c>
      <c r="E17" s="202">
        <v>284029</v>
      </c>
      <c r="F17" s="203">
        <v>36292700.090000004</v>
      </c>
      <c r="G17" s="140">
        <v>127.78</v>
      </c>
      <c r="H17" s="202">
        <v>69828</v>
      </c>
      <c r="I17" s="203">
        <v>10200675.949999999</v>
      </c>
      <c r="J17" s="140">
        <v>146.08000000000001</v>
      </c>
      <c r="K17" s="140">
        <v>1</v>
      </c>
      <c r="L17" s="140">
        <v>143.53</v>
      </c>
      <c r="M17" s="140">
        <v>143.53</v>
      </c>
      <c r="N17" s="204">
        <v>1257844</v>
      </c>
      <c r="O17" s="205">
        <v>242236262.41999999</v>
      </c>
    </row>
    <row r="18" spans="1:15" x14ac:dyDescent="0.25">
      <c r="A18" s="196" t="s">
        <v>583</v>
      </c>
      <c r="B18" s="17">
        <v>3724</v>
      </c>
      <c r="C18" s="18">
        <v>2015729.8</v>
      </c>
      <c r="D18" s="58">
        <v>541.28</v>
      </c>
      <c r="E18" s="58">
        <v>74</v>
      </c>
      <c r="F18" s="18">
        <v>9488.89</v>
      </c>
      <c r="G18" s="58">
        <v>128.22999999999999</v>
      </c>
      <c r="H18" s="58">
        <v>16</v>
      </c>
      <c r="I18" s="18">
        <v>3580.62</v>
      </c>
      <c r="J18" s="58">
        <v>223.79</v>
      </c>
      <c r="K18" s="58"/>
      <c r="L18" s="58"/>
      <c r="M18" s="58"/>
      <c r="N18" s="206">
        <v>3814</v>
      </c>
      <c r="O18" s="207">
        <v>2028799.31</v>
      </c>
    </row>
    <row r="19" spans="1:15" x14ac:dyDescent="0.25">
      <c r="A19" s="196" t="s">
        <v>323</v>
      </c>
      <c r="B19" s="17">
        <v>1437</v>
      </c>
      <c r="C19" s="18">
        <v>752614.47</v>
      </c>
      <c r="D19" s="58">
        <v>523.74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1437</v>
      </c>
      <c r="O19" s="207">
        <v>752614.47</v>
      </c>
    </row>
    <row r="20" spans="1:15" x14ac:dyDescent="0.25">
      <c r="A20" s="196" t="s">
        <v>433</v>
      </c>
      <c r="B20" s="58">
        <v>330</v>
      </c>
      <c r="C20" s="18">
        <v>121506.11</v>
      </c>
      <c r="D20" s="58">
        <v>368.2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0">
        <v>351</v>
      </c>
      <c r="O20" s="207">
        <v>125688.29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1">
        <v>14</v>
      </c>
      <c r="O21" s="210">
        <v>6890.38</v>
      </c>
    </row>
    <row r="22" spans="1:15" x14ac:dyDescent="0.25">
      <c r="A22" s="2"/>
      <c r="B22" s="334"/>
      <c r="C22" s="256"/>
      <c r="D22" s="334"/>
      <c r="E22" s="334"/>
      <c r="F22" s="256"/>
      <c r="G22" s="334"/>
      <c r="H22" s="334"/>
      <c r="I22" s="256"/>
      <c r="J22" s="334"/>
      <c r="K22" s="334"/>
      <c r="L22" s="334"/>
      <c r="M22" s="334"/>
      <c r="N22" s="303">
        <f>SUM(N17:N21)</f>
        <v>1263460</v>
      </c>
      <c r="O22" s="257"/>
    </row>
    <row r="23" spans="1:15" ht="15.75" x14ac:dyDescent="0.25">
      <c r="A23" s="404" t="s">
        <v>695</v>
      </c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5" t="s">
        <v>573</v>
      </c>
      <c r="B25" s="413" t="s">
        <v>5</v>
      </c>
      <c r="C25" s="413"/>
      <c r="D25" s="413"/>
      <c r="E25" s="413" t="s">
        <v>6</v>
      </c>
      <c r="F25" s="413"/>
      <c r="G25" s="413"/>
      <c r="H25" s="413" t="s">
        <v>19</v>
      </c>
      <c r="I25" s="413"/>
      <c r="J25" s="413"/>
      <c r="K25" s="413" t="s">
        <v>20</v>
      </c>
      <c r="L25" s="413"/>
      <c r="M25" s="413"/>
      <c r="N25" s="413" t="s">
        <v>571</v>
      </c>
      <c r="O25" s="414"/>
    </row>
    <row r="26" spans="1:15" ht="31.5" x14ac:dyDescent="0.25">
      <c r="A26" s="416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350797</v>
      </c>
      <c r="C27" s="209">
        <v>39446848.990000002</v>
      </c>
      <c r="D27" s="209">
        <v>1013.72</v>
      </c>
      <c r="E27" s="266">
        <v>74760</v>
      </c>
      <c r="F27" s="209">
        <v>5333896.3600000003</v>
      </c>
      <c r="G27" s="208">
        <v>707.03</v>
      </c>
      <c r="H27" s="208">
        <v>17</v>
      </c>
      <c r="I27" s="209">
        <v>6491.33</v>
      </c>
      <c r="J27" s="208">
        <v>381.84</v>
      </c>
      <c r="K27" s="208"/>
      <c r="L27" s="208"/>
      <c r="M27" s="208"/>
      <c r="N27" s="267">
        <v>425574</v>
      </c>
      <c r="O27" s="210">
        <v>44787236.68</v>
      </c>
    </row>
    <row r="28" spans="1:15" x14ac:dyDescent="0.25">
      <c r="N28" s="8">
        <f>SUM(N27)</f>
        <v>425574</v>
      </c>
      <c r="O28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4"/>
      <c r="B1" s="404"/>
      <c r="C1" s="404"/>
      <c r="D1" s="404"/>
      <c r="E1" s="404"/>
      <c r="F1" s="404"/>
      <c r="G1" s="404"/>
      <c r="H1" s="404"/>
      <c r="I1" s="404"/>
      <c r="J1" s="404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339</v>
      </c>
      <c r="C4" s="6">
        <v>9764</v>
      </c>
      <c r="D4" s="6">
        <v>2493</v>
      </c>
      <c r="E4" s="6">
        <v>0</v>
      </c>
      <c r="F4" s="6">
        <v>0</v>
      </c>
      <c r="G4" s="6">
        <v>12596</v>
      </c>
      <c r="H4" s="13">
        <v>5962468.1699999999</v>
      </c>
      <c r="I4" s="13">
        <v>2104.4499999999998</v>
      </c>
      <c r="J4" s="13">
        <v>313033.87</v>
      </c>
    </row>
    <row r="5" spans="1:10" x14ac:dyDescent="0.25">
      <c r="A5" s="262" t="s">
        <v>645</v>
      </c>
      <c r="B5" s="6">
        <v>0</v>
      </c>
      <c r="C5" s="6">
        <v>0</v>
      </c>
      <c r="D5" s="6">
        <v>0</v>
      </c>
      <c r="E5" s="6">
        <v>2351</v>
      </c>
      <c r="F5" s="6">
        <v>0</v>
      </c>
      <c r="G5" s="6">
        <v>2351</v>
      </c>
      <c r="H5" s="13">
        <v>470200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348413</v>
      </c>
      <c r="C6" s="6">
        <v>86879</v>
      </c>
      <c r="D6" s="6">
        <v>7971</v>
      </c>
      <c r="E6" s="6">
        <v>0</v>
      </c>
      <c r="F6" s="6">
        <v>0</v>
      </c>
      <c r="G6" s="6">
        <v>443263</v>
      </c>
      <c r="H6" s="13">
        <v>486515863.38</v>
      </c>
      <c r="I6" s="13">
        <v>7437481.2000000002</v>
      </c>
      <c r="J6" s="13">
        <v>26228007.829999998</v>
      </c>
    </row>
    <row r="7" spans="1:10" x14ac:dyDescent="0.25">
      <c r="A7" s="7" t="s">
        <v>324</v>
      </c>
      <c r="B7" s="6">
        <v>454384</v>
      </c>
      <c r="C7" s="6">
        <v>149445</v>
      </c>
      <c r="D7" s="6">
        <v>67694</v>
      </c>
      <c r="E7" s="6">
        <v>0</v>
      </c>
      <c r="F7" s="6">
        <v>0</v>
      </c>
      <c r="G7" s="6">
        <v>671523</v>
      </c>
      <c r="H7" s="13">
        <v>474853737.91000003</v>
      </c>
      <c r="I7" s="13">
        <v>4393389.57</v>
      </c>
      <c r="J7" s="13">
        <v>27424076.559999999</v>
      </c>
    </row>
    <row r="8" spans="1:10" x14ac:dyDescent="0.25">
      <c r="A8" s="7" t="s">
        <v>325</v>
      </c>
      <c r="B8" s="6">
        <v>279</v>
      </c>
      <c r="C8" s="6">
        <v>71</v>
      </c>
      <c r="D8" s="6">
        <v>2</v>
      </c>
      <c r="E8" s="6">
        <v>0</v>
      </c>
      <c r="F8" s="6">
        <v>0</v>
      </c>
      <c r="G8" s="6">
        <v>352</v>
      </c>
      <c r="H8" s="13">
        <v>310444.75</v>
      </c>
      <c r="I8" s="13">
        <v>3227.95</v>
      </c>
      <c r="J8" s="13">
        <v>18303.419999999998</v>
      </c>
    </row>
    <row r="9" spans="1:10" x14ac:dyDescent="0.25">
      <c r="A9" s="7" t="s">
        <v>326</v>
      </c>
      <c r="B9" s="6">
        <v>8622</v>
      </c>
      <c r="C9" s="6">
        <v>1785</v>
      </c>
      <c r="D9" s="6">
        <v>601</v>
      </c>
      <c r="E9" s="6">
        <v>0</v>
      </c>
      <c r="F9" s="6">
        <v>0</v>
      </c>
      <c r="G9" s="6">
        <v>11008</v>
      </c>
      <c r="H9" s="13">
        <v>9924956.1799999997</v>
      </c>
      <c r="I9" s="13">
        <v>28165.55</v>
      </c>
      <c r="J9" s="13">
        <v>575961.53</v>
      </c>
    </row>
    <row r="10" spans="1:10" x14ac:dyDescent="0.25">
      <c r="A10" s="7" t="s">
        <v>327</v>
      </c>
      <c r="B10" s="6">
        <v>1037</v>
      </c>
      <c r="C10" s="6">
        <v>371</v>
      </c>
      <c r="D10" s="6">
        <v>114</v>
      </c>
      <c r="E10" s="6">
        <v>0</v>
      </c>
      <c r="F10" s="6">
        <v>0</v>
      </c>
      <c r="G10" s="6">
        <v>1522</v>
      </c>
      <c r="H10" s="13">
        <v>2405053.02</v>
      </c>
      <c r="I10" s="13">
        <v>189954.64</v>
      </c>
      <c r="J10" s="13">
        <v>152540.82999999999</v>
      </c>
    </row>
    <row r="11" spans="1:10" x14ac:dyDescent="0.25">
      <c r="A11" s="7" t="s">
        <v>538</v>
      </c>
      <c r="B11" s="6">
        <v>1258</v>
      </c>
      <c r="C11" s="6">
        <v>135</v>
      </c>
      <c r="D11" s="6">
        <v>31</v>
      </c>
      <c r="E11" s="6">
        <v>7</v>
      </c>
      <c r="F11" s="6">
        <v>0</v>
      </c>
      <c r="G11" s="6">
        <v>1431</v>
      </c>
      <c r="H11" s="13">
        <v>1908631.91</v>
      </c>
      <c r="I11" s="13">
        <v>54785.84</v>
      </c>
      <c r="J11" s="13">
        <v>101791.14</v>
      </c>
    </row>
    <row r="12" spans="1:10" x14ac:dyDescent="0.25">
      <c r="A12" s="7" t="s">
        <v>328</v>
      </c>
      <c r="B12" s="6">
        <v>11071</v>
      </c>
      <c r="C12" s="6">
        <v>1702</v>
      </c>
      <c r="D12" s="6">
        <v>278</v>
      </c>
      <c r="E12" s="6">
        <v>0</v>
      </c>
      <c r="F12" s="6">
        <v>0</v>
      </c>
      <c r="G12" s="6">
        <v>13051</v>
      </c>
      <c r="H12" s="13">
        <v>16387328.92</v>
      </c>
      <c r="I12" s="13">
        <v>513101.52</v>
      </c>
      <c r="J12" s="13">
        <v>817312.09</v>
      </c>
    </row>
    <row r="13" spans="1:10" x14ac:dyDescent="0.25">
      <c r="A13" s="7" t="s">
        <v>329</v>
      </c>
      <c r="B13" s="6">
        <v>3083</v>
      </c>
      <c r="C13" s="6">
        <v>999</v>
      </c>
      <c r="D13" s="6">
        <v>122</v>
      </c>
      <c r="E13" s="6">
        <v>0</v>
      </c>
      <c r="F13" s="6">
        <v>0</v>
      </c>
      <c r="G13" s="6">
        <v>4204</v>
      </c>
      <c r="H13" s="13">
        <v>7681913.7599999998</v>
      </c>
      <c r="I13" s="13">
        <v>625320.38</v>
      </c>
      <c r="J13" s="13">
        <v>387192.35</v>
      </c>
    </row>
    <row r="14" spans="1:10" x14ac:dyDescent="0.25">
      <c r="A14" s="7" t="s">
        <v>330</v>
      </c>
      <c r="B14" s="6">
        <v>4817</v>
      </c>
      <c r="C14" s="6">
        <v>1287</v>
      </c>
      <c r="D14" s="6">
        <v>134</v>
      </c>
      <c r="E14" s="6">
        <v>42</v>
      </c>
      <c r="F14" s="6">
        <v>0</v>
      </c>
      <c r="G14" s="6">
        <v>6280</v>
      </c>
      <c r="H14" s="13">
        <v>7861525.7800000003</v>
      </c>
      <c r="I14" s="13">
        <v>255325.42</v>
      </c>
      <c r="J14" s="13">
        <v>433820.29</v>
      </c>
    </row>
    <row r="15" spans="1:10" x14ac:dyDescent="0.25">
      <c r="A15" s="7" t="s">
        <v>331</v>
      </c>
      <c r="B15" s="6">
        <v>2114</v>
      </c>
      <c r="C15" s="6">
        <v>335</v>
      </c>
      <c r="D15" s="6">
        <v>96</v>
      </c>
      <c r="E15" s="6">
        <v>0</v>
      </c>
      <c r="F15" s="6">
        <v>0</v>
      </c>
      <c r="G15" s="6">
        <v>2545</v>
      </c>
      <c r="H15" s="13">
        <v>3760512.04</v>
      </c>
      <c r="I15" s="13">
        <v>177011</v>
      </c>
      <c r="J15" s="13">
        <v>211864.34</v>
      </c>
    </row>
    <row r="16" spans="1:10" x14ac:dyDescent="0.25">
      <c r="A16" s="7" t="s">
        <v>332</v>
      </c>
      <c r="B16" s="6">
        <v>537</v>
      </c>
      <c r="C16" s="6">
        <v>124</v>
      </c>
      <c r="D16" s="6">
        <v>0</v>
      </c>
      <c r="E16" s="6">
        <v>4</v>
      </c>
      <c r="F16" s="6">
        <v>0</v>
      </c>
      <c r="G16" s="6">
        <v>665</v>
      </c>
      <c r="H16" s="13">
        <v>838517.16</v>
      </c>
      <c r="I16" s="13">
        <v>32634.95</v>
      </c>
      <c r="J16" s="13">
        <v>43914.64</v>
      </c>
    </row>
    <row r="17" spans="1:10" x14ac:dyDescent="0.25">
      <c r="A17" s="7" t="s">
        <v>333</v>
      </c>
      <c r="B17" s="6">
        <v>38215</v>
      </c>
      <c r="C17" s="6">
        <v>7907</v>
      </c>
      <c r="D17" s="6">
        <v>1047</v>
      </c>
      <c r="E17" s="6">
        <v>313</v>
      </c>
      <c r="F17" s="6">
        <v>0</v>
      </c>
      <c r="G17" s="6">
        <v>47482</v>
      </c>
      <c r="H17" s="13">
        <v>66304110.18</v>
      </c>
      <c r="I17" s="13">
        <v>2337340.23</v>
      </c>
      <c r="J17" s="13">
        <v>3525302.91</v>
      </c>
    </row>
    <row r="18" spans="1:10" x14ac:dyDescent="0.25">
      <c r="A18" s="7" t="s">
        <v>334</v>
      </c>
      <c r="B18" s="6">
        <v>160145</v>
      </c>
      <c r="C18" s="6">
        <v>84792</v>
      </c>
      <c r="D18" s="6">
        <v>22587</v>
      </c>
      <c r="E18" s="6">
        <v>3138</v>
      </c>
      <c r="F18" s="6">
        <v>0</v>
      </c>
      <c r="G18" s="6">
        <v>270662</v>
      </c>
      <c r="H18" s="13">
        <v>220803182.97999999</v>
      </c>
      <c r="I18" s="13">
        <v>274561.48</v>
      </c>
      <c r="J18" s="13">
        <v>10851262.289999999</v>
      </c>
    </row>
    <row r="19" spans="1:10" x14ac:dyDescent="0.25">
      <c r="A19" s="7" t="s">
        <v>358</v>
      </c>
      <c r="B19" s="6">
        <v>1193</v>
      </c>
      <c r="C19" s="6">
        <v>450</v>
      </c>
      <c r="D19" s="6">
        <v>48</v>
      </c>
      <c r="E19" s="6">
        <v>4</v>
      </c>
      <c r="F19" s="6">
        <v>0</v>
      </c>
      <c r="G19" s="6">
        <v>1695</v>
      </c>
      <c r="H19" s="13">
        <v>1271153.97</v>
      </c>
      <c r="I19" s="13">
        <v>16428.43</v>
      </c>
      <c r="J19" s="13">
        <v>72917.490000000005</v>
      </c>
    </row>
    <row r="20" spans="1:10" x14ac:dyDescent="0.25">
      <c r="A20" s="7" t="s">
        <v>359</v>
      </c>
      <c r="B20" s="6">
        <v>12918</v>
      </c>
      <c r="C20" s="6">
        <v>4441</v>
      </c>
      <c r="D20" s="6">
        <v>562</v>
      </c>
      <c r="E20" s="6">
        <v>0</v>
      </c>
      <c r="F20" s="6">
        <v>0</v>
      </c>
      <c r="G20" s="6">
        <v>17921</v>
      </c>
      <c r="H20" s="13">
        <v>12590126.130000001</v>
      </c>
      <c r="I20" s="13">
        <v>283094.02</v>
      </c>
      <c r="J20" s="13">
        <v>697293.3</v>
      </c>
    </row>
    <row r="21" spans="1:10" x14ac:dyDescent="0.25">
      <c r="A21" s="7" t="s">
        <v>335</v>
      </c>
      <c r="B21" s="6">
        <v>13794</v>
      </c>
      <c r="C21" s="6">
        <v>6089</v>
      </c>
      <c r="D21" s="6">
        <v>322</v>
      </c>
      <c r="E21" s="6">
        <v>165</v>
      </c>
      <c r="F21" s="6">
        <v>0</v>
      </c>
      <c r="G21" s="6">
        <v>20370</v>
      </c>
      <c r="H21" s="13">
        <v>22652183.210000001</v>
      </c>
      <c r="I21" s="13">
        <v>1173756.22</v>
      </c>
      <c r="J21" s="13">
        <v>1203489.3799999999</v>
      </c>
    </row>
    <row r="22" spans="1:10" x14ac:dyDescent="0.25">
      <c r="A22" s="7" t="s">
        <v>336</v>
      </c>
      <c r="B22" s="6">
        <v>17947</v>
      </c>
      <c r="C22" s="6">
        <v>5336</v>
      </c>
      <c r="D22" s="6">
        <v>1015</v>
      </c>
      <c r="E22" s="6">
        <v>0</v>
      </c>
      <c r="F22" s="6">
        <v>0</v>
      </c>
      <c r="G22" s="6">
        <v>24298</v>
      </c>
      <c r="H22" s="13">
        <v>29439745.140000001</v>
      </c>
      <c r="I22" s="13">
        <v>905984.27</v>
      </c>
      <c r="J22" s="13">
        <v>1488932.18</v>
      </c>
    </row>
    <row r="23" spans="1:10" x14ac:dyDescent="0.25">
      <c r="A23" s="7" t="s">
        <v>360</v>
      </c>
      <c r="B23" s="6">
        <v>2311</v>
      </c>
      <c r="C23" s="6">
        <v>518</v>
      </c>
      <c r="D23" s="6">
        <v>213</v>
      </c>
      <c r="E23" s="6">
        <v>0</v>
      </c>
      <c r="F23" s="6">
        <v>0</v>
      </c>
      <c r="G23" s="6">
        <v>3042</v>
      </c>
      <c r="H23" s="13">
        <v>4463153.82</v>
      </c>
      <c r="I23" s="13">
        <v>258359.81</v>
      </c>
      <c r="J23" s="13">
        <v>26437.91</v>
      </c>
    </row>
    <row r="24" spans="1:10" x14ac:dyDescent="0.25">
      <c r="A24" s="7" t="s">
        <v>361</v>
      </c>
      <c r="B24" s="6">
        <v>453</v>
      </c>
      <c r="C24" s="6">
        <v>121</v>
      </c>
      <c r="D24" s="6">
        <v>48</v>
      </c>
      <c r="E24" s="6">
        <v>0</v>
      </c>
      <c r="F24" s="6">
        <v>0</v>
      </c>
      <c r="G24" s="6">
        <v>622</v>
      </c>
      <c r="H24" s="13">
        <v>556091.96</v>
      </c>
      <c r="I24" s="13">
        <v>4584.07</v>
      </c>
      <c r="J24" s="13">
        <v>27088.34</v>
      </c>
    </row>
    <row r="25" spans="1:10" x14ac:dyDescent="0.25">
      <c r="A25" s="7" t="s">
        <v>362</v>
      </c>
      <c r="B25" s="6">
        <v>503</v>
      </c>
      <c r="C25" s="6">
        <v>239</v>
      </c>
      <c r="D25" s="6">
        <v>41</v>
      </c>
      <c r="E25" s="6">
        <v>0</v>
      </c>
      <c r="F25" s="6">
        <v>0</v>
      </c>
      <c r="G25" s="6">
        <v>783</v>
      </c>
      <c r="H25" s="13">
        <v>840805.11</v>
      </c>
      <c r="I25" s="13">
        <v>1809.62</v>
      </c>
      <c r="J25" s="13">
        <v>40813.21</v>
      </c>
    </row>
    <row r="26" spans="1:10" s="37" customFormat="1" x14ac:dyDescent="0.25">
      <c r="A26" s="7" t="s">
        <v>363</v>
      </c>
      <c r="B26" s="6">
        <v>44</v>
      </c>
      <c r="C26" s="6">
        <v>23</v>
      </c>
      <c r="D26" s="6">
        <v>7</v>
      </c>
      <c r="E26" s="6">
        <v>0</v>
      </c>
      <c r="F26" s="6">
        <v>0</v>
      </c>
      <c r="G26" s="6">
        <v>74</v>
      </c>
      <c r="H26" s="13">
        <v>79624.789999999994</v>
      </c>
      <c r="I26" s="13">
        <v>447.61</v>
      </c>
      <c r="J26" s="13">
        <v>3805.22</v>
      </c>
    </row>
    <row r="27" spans="1:10" x14ac:dyDescent="0.25">
      <c r="A27" s="7" t="s">
        <v>364</v>
      </c>
      <c r="B27" s="6">
        <v>838</v>
      </c>
      <c r="C27" s="6">
        <v>240</v>
      </c>
      <c r="D27" s="6">
        <v>55</v>
      </c>
      <c r="E27" s="6">
        <v>0</v>
      </c>
      <c r="F27" s="6">
        <v>0</v>
      </c>
      <c r="G27" s="6">
        <v>1133</v>
      </c>
      <c r="H27" s="13">
        <v>1288019.42</v>
      </c>
      <c r="I27" s="13">
        <v>16425.25</v>
      </c>
      <c r="J27" s="13">
        <v>57139.7</v>
      </c>
    </row>
    <row r="28" spans="1:10" x14ac:dyDescent="0.25">
      <c r="A28" s="263" t="s">
        <v>365</v>
      </c>
      <c r="B28" s="6">
        <v>21778</v>
      </c>
      <c r="C28" s="6">
        <v>6290</v>
      </c>
      <c r="D28" s="6">
        <v>648</v>
      </c>
      <c r="E28" s="6">
        <v>0</v>
      </c>
      <c r="F28" s="6">
        <v>0</v>
      </c>
      <c r="G28" s="6">
        <v>28716</v>
      </c>
      <c r="H28" s="13">
        <v>44912611.030000001</v>
      </c>
      <c r="I28" s="13">
        <v>1923958.37</v>
      </c>
      <c r="J28" s="13">
        <v>2429671.09</v>
      </c>
    </row>
    <row r="29" spans="1:10" x14ac:dyDescent="0.25">
      <c r="A29" s="262" t="s">
        <v>609</v>
      </c>
      <c r="B29" s="6">
        <v>333849</v>
      </c>
      <c r="C29" s="6">
        <v>0</v>
      </c>
      <c r="D29" s="6">
        <v>67849</v>
      </c>
      <c r="E29" s="6">
        <v>0</v>
      </c>
      <c r="F29" s="6">
        <v>0</v>
      </c>
      <c r="G29" s="6">
        <v>401698</v>
      </c>
      <c r="H29" s="13">
        <v>196833979.97999999</v>
      </c>
      <c r="I29" s="13">
        <v>39261.199999999997</v>
      </c>
      <c r="J29" s="13">
        <v>11441847.02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56884.09</v>
      </c>
      <c r="I30" s="13">
        <v>205.07</v>
      </c>
      <c r="J30" s="13">
        <v>2952.12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44213.4</v>
      </c>
      <c r="I31" s="13">
        <v>182.58</v>
      </c>
      <c r="J31" s="13">
        <v>2222.4699999999998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18849.990000000002</v>
      </c>
      <c r="I32" s="13">
        <v>324.92</v>
      </c>
      <c r="J32" s="13">
        <v>1109.69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103972</v>
      </c>
      <c r="C34" s="6">
        <v>34102</v>
      </c>
      <c r="D34" s="6">
        <v>10941</v>
      </c>
      <c r="E34" s="6">
        <v>376</v>
      </c>
      <c r="F34" s="6">
        <v>0</v>
      </c>
      <c r="G34" s="6">
        <v>149391</v>
      </c>
      <c r="H34" s="13">
        <v>116374877.54000001</v>
      </c>
      <c r="I34" s="13">
        <v>908046.81</v>
      </c>
      <c r="J34" s="13">
        <v>6780404.8499999996</v>
      </c>
    </row>
    <row r="35" spans="1:10" x14ac:dyDescent="0.25">
      <c r="A35" s="7" t="s">
        <v>578</v>
      </c>
      <c r="B35" s="6">
        <v>309312</v>
      </c>
      <c r="C35" s="6">
        <v>201813</v>
      </c>
      <c r="D35" s="6">
        <v>25746</v>
      </c>
      <c r="E35" s="6">
        <v>16211</v>
      </c>
      <c r="F35" s="6">
        <v>0</v>
      </c>
      <c r="G35" s="6">
        <v>553082</v>
      </c>
      <c r="H35" s="13">
        <v>408556815.88999999</v>
      </c>
      <c r="I35" s="13">
        <v>7624434.5300000003</v>
      </c>
      <c r="J35" s="13">
        <v>23341786.449999999</v>
      </c>
    </row>
    <row r="36" spans="1:10" x14ac:dyDescent="0.25">
      <c r="A36" s="262" t="s">
        <v>604</v>
      </c>
      <c r="B36" s="6">
        <v>0</v>
      </c>
      <c r="C36" s="6">
        <v>7000</v>
      </c>
      <c r="D36" s="6">
        <v>0</v>
      </c>
      <c r="E36" s="6">
        <v>0</v>
      </c>
      <c r="F36" s="6">
        <v>0</v>
      </c>
      <c r="G36" s="6">
        <v>7000</v>
      </c>
      <c r="H36" s="13">
        <v>1223996.3500000001</v>
      </c>
      <c r="I36" s="13">
        <v>0</v>
      </c>
      <c r="J36" s="13">
        <v>73440.070000000007</v>
      </c>
    </row>
    <row r="37" spans="1:10" x14ac:dyDescent="0.25">
      <c r="A37" s="262" t="s">
        <v>605</v>
      </c>
      <c r="B37" s="6">
        <v>463</v>
      </c>
      <c r="C37" s="6">
        <v>60</v>
      </c>
      <c r="D37" s="6">
        <v>7</v>
      </c>
      <c r="E37" s="6">
        <v>5</v>
      </c>
      <c r="F37" s="6">
        <v>0</v>
      </c>
      <c r="G37" s="6">
        <v>535</v>
      </c>
      <c r="H37" s="13">
        <v>762333.52</v>
      </c>
      <c r="I37" s="13">
        <v>47142.06</v>
      </c>
      <c r="J37" s="13">
        <v>47544.77</v>
      </c>
    </row>
    <row r="38" spans="1:10" x14ac:dyDescent="0.25">
      <c r="A38" s="262" t="s">
        <v>606</v>
      </c>
      <c r="B38" s="6">
        <v>0</v>
      </c>
      <c r="C38" s="6">
        <v>1102</v>
      </c>
      <c r="D38" s="6">
        <v>0</v>
      </c>
      <c r="E38" s="6">
        <v>0</v>
      </c>
      <c r="F38" s="6">
        <v>0</v>
      </c>
      <c r="G38" s="6">
        <v>1102</v>
      </c>
      <c r="H38" s="13">
        <v>431928.1</v>
      </c>
      <c r="I38" s="13">
        <v>452.01</v>
      </c>
      <c r="J38" s="13">
        <v>25888.82</v>
      </c>
    </row>
    <row r="39" spans="1:10" x14ac:dyDescent="0.25">
      <c r="A39" s="7" t="s">
        <v>610</v>
      </c>
      <c r="B39" s="6">
        <v>16549</v>
      </c>
      <c r="C39" s="6">
        <v>0</v>
      </c>
      <c r="D39" s="6">
        <v>0</v>
      </c>
      <c r="E39" s="6">
        <v>18823</v>
      </c>
      <c r="F39" s="6">
        <v>0</v>
      </c>
      <c r="G39" s="6">
        <v>35372</v>
      </c>
      <c r="H39" s="13">
        <v>11405576.539999999</v>
      </c>
      <c r="I39" s="13">
        <v>0</v>
      </c>
      <c r="J39" s="13">
        <v>385157.43</v>
      </c>
    </row>
    <row r="40" spans="1:10" x14ac:dyDescent="0.25">
      <c r="A40" s="7" t="s">
        <v>540</v>
      </c>
      <c r="B40" s="6">
        <v>4670</v>
      </c>
      <c r="C40" s="6">
        <v>1202</v>
      </c>
      <c r="D40" s="6">
        <v>333</v>
      </c>
      <c r="E40" s="6">
        <v>0</v>
      </c>
      <c r="F40" s="6">
        <v>0</v>
      </c>
      <c r="G40" s="6">
        <v>6205</v>
      </c>
      <c r="H40" s="13">
        <v>2451323.7400000002</v>
      </c>
      <c r="I40" s="13">
        <v>236362.12</v>
      </c>
      <c r="J40" s="13">
        <v>131260.62</v>
      </c>
    </row>
    <row r="41" spans="1:10" x14ac:dyDescent="0.25">
      <c r="A41" s="7" t="s">
        <v>541</v>
      </c>
      <c r="B41" s="6">
        <v>26557</v>
      </c>
      <c r="C41" s="6">
        <v>7663</v>
      </c>
      <c r="D41" s="6">
        <v>3105</v>
      </c>
      <c r="E41" s="6">
        <v>0</v>
      </c>
      <c r="F41" s="6">
        <v>0</v>
      </c>
      <c r="G41" s="6">
        <v>37325</v>
      </c>
      <c r="H41" s="13">
        <v>9025211.75</v>
      </c>
      <c r="I41" s="13">
        <v>415527.09</v>
      </c>
      <c r="J41" s="13">
        <v>510005.71</v>
      </c>
    </row>
    <row r="42" spans="1:10" x14ac:dyDescent="0.25">
      <c r="A42" s="7" t="s">
        <v>542</v>
      </c>
      <c r="B42" s="6">
        <v>2932</v>
      </c>
      <c r="C42" s="6">
        <v>1298</v>
      </c>
      <c r="D42" s="6">
        <v>299</v>
      </c>
      <c r="E42" s="6">
        <v>0</v>
      </c>
      <c r="F42" s="6">
        <v>0</v>
      </c>
      <c r="G42" s="6">
        <v>4529</v>
      </c>
      <c r="H42" s="13">
        <v>935329.47</v>
      </c>
      <c r="I42" s="13">
        <v>16394.400000000001</v>
      </c>
      <c r="J42" s="13">
        <v>55063.06</v>
      </c>
    </row>
    <row r="43" spans="1:10" x14ac:dyDescent="0.25">
      <c r="A43" s="7" t="s">
        <v>543</v>
      </c>
      <c r="B43" s="6">
        <v>2108</v>
      </c>
      <c r="C43" s="6">
        <v>691</v>
      </c>
      <c r="D43" s="6">
        <v>48</v>
      </c>
      <c r="E43" s="6">
        <v>0</v>
      </c>
      <c r="F43" s="6">
        <v>0</v>
      </c>
      <c r="G43" s="6">
        <v>2847</v>
      </c>
      <c r="H43" s="13">
        <v>581824.76</v>
      </c>
      <c r="I43" s="13">
        <v>13522.87</v>
      </c>
      <c r="J43" s="13">
        <v>33689.39</v>
      </c>
    </row>
    <row r="44" spans="1:10" x14ac:dyDescent="0.25">
      <c r="A44" s="7" t="s">
        <v>544</v>
      </c>
      <c r="B44" s="6">
        <v>22379</v>
      </c>
      <c r="C44" s="6">
        <v>4429</v>
      </c>
      <c r="D44" s="6">
        <v>203</v>
      </c>
      <c r="E44" s="6">
        <v>0</v>
      </c>
      <c r="F44" s="6">
        <v>0</v>
      </c>
      <c r="G44" s="6">
        <v>27011</v>
      </c>
      <c r="H44" s="13">
        <v>6912375.4500000002</v>
      </c>
      <c r="I44" s="13">
        <v>322643.5</v>
      </c>
      <c r="J44" s="13">
        <v>369018.4</v>
      </c>
    </row>
    <row r="45" spans="1:10" x14ac:dyDescent="0.25">
      <c r="A45" s="7" t="s">
        <v>545</v>
      </c>
      <c r="B45" s="6">
        <v>24500</v>
      </c>
      <c r="C45" s="6">
        <v>6795</v>
      </c>
      <c r="D45" s="6">
        <v>221</v>
      </c>
      <c r="E45" s="6">
        <v>0</v>
      </c>
      <c r="F45" s="6">
        <v>0</v>
      </c>
      <c r="G45" s="6">
        <v>31516</v>
      </c>
      <c r="H45" s="13">
        <v>7365792.8600000003</v>
      </c>
      <c r="I45" s="13">
        <v>269848.44</v>
      </c>
      <c r="J45" s="13">
        <v>418665</v>
      </c>
    </row>
    <row r="46" spans="1:10" x14ac:dyDescent="0.25">
      <c r="A46" s="7" t="s">
        <v>517</v>
      </c>
      <c r="B46" s="6">
        <v>3824</v>
      </c>
      <c r="C46" s="6">
        <v>843</v>
      </c>
      <c r="D46" s="6">
        <v>65</v>
      </c>
      <c r="E46" s="6">
        <v>0</v>
      </c>
      <c r="F46" s="6">
        <v>0</v>
      </c>
      <c r="G46" s="6">
        <v>4732</v>
      </c>
      <c r="H46" s="13">
        <v>1699499.91</v>
      </c>
      <c r="I46" s="13">
        <v>147049.75</v>
      </c>
      <c r="J46" s="13">
        <v>88369.94</v>
      </c>
    </row>
    <row r="47" spans="1:10" x14ac:dyDescent="0.25">
      <c r="A47" s="7" t="s">
        <v>546</v>
      </c>
      <c r="B47" s="6">
        <v>1918</v>
      </c>
      <c r="C47" s="6">
        <v>978</v>
      </c>
      <c r="D47" s="6">
        <v>303</v>
      </c>
      <c r="E47" s="6">
        <v>0</v>
      </c>
      <c r="F47" s="6">
        <v>0</v>
      </c>
      <c r="G47" s="6">
        <v>3199</v>
      </c>
      <c r="H47" s="13">
        <v>376456.41</v>
      </c>
      <c r="I47" s="13">
        <v>1121.69</v>
      </c>
      <c r="J47" s="13">
        <v>22501.69</v>
      </c>
    </row>
    <row r="48" spans="1:10" x14ac:dyDescent="0.25">
      <c r="A48" s="7" t="s">
        <v>547</v>
      </c>
      <c r="B48" s="6">
        <v>1071</v>
      </c>
      <c r="C48" s="6">
        <v>441</v>
      </c>
      <c r="D48" s="6">
        <v>7</v>
      </c>
      <c r="E48" s="6">
        <v>0</v>
      </c>
      <c r="F48" s="6">
        <v>0</v>
      </c>
      <c r="G48" s="6">
        <v>1519</v>
      </c>
      <c r="H48" s="13">
        <v>653727.29</v>
      </c>
      <c r="I48" s="13">
        <v>44345.4</v>
      </c>
      <c r="J48" s="13">
        <v>36520.400000000001</v>
      </c>
    </row>
    <row r="49" spans="1:10" x14ac:dyDescent="0.25">
      <c r="A49" s="7" t="s">
        <v>638</v>
      </c>
      <c r="B49" s="6">
        <v>198767</v>
      </c>
      <c r="C49" s="6">
        <v>29674</v>
      </c>
      <c r="D49" s="6">
        <v>1131</v>
      </c>
      <c r="E49" s="6">
        <v>0</v>
      </c>
      <c r="F49" s="6">
        <v>0</v>
      </c>
      <c r="G49" s="6">
        <v>229572</v>
      </c>
      <c r="H49" s="13">
        <v>42458275.869999997</v>
      </c>
      <c r="I49" s="13">
        <v>420963.02</v>
      </c>
      <c r="J49" s="13">
        <v>2501040.2200000002</v>
      </c>
    </row>
    <row r="50" spans="1:10" x14ac:dyDescent="0.25">
      <c r="A50" s="7" t="s">
        <v>548</v>
      </c>
      <c r="B50" s="6">
        <v>11162</v>
      </c>
      <c r="C50" s="6">
        <v>3416</v>
      </c>
      <c r="D50" s="6">
        <v>61</v>
      </c>
      <c r="E50" s="6">
        <v>0</v>
      </c>
      <c r="F50" s="6">
        <v>0</v>
      </c>
      <c r="G50" s="6">
        <v>14639</v>
      </c>
      <c r="H50" s="13">
        <v>1128136.28</v>
      </c>
      <c r="I50" s="13">
        <v>29.68</v>
      </c>
      <c r="J50" s="13">
        <v>67690.14</v>
      </c>
    </row>
    <row r="51" spans="1:10" x14ac:dyDescent="0.25">
      <c r="A51" s="7" t="s">
        <v>549</v>
      </c>
      <c r="B51" s="6">
        <v>5775</v>
      </c>
      <c r="C51" s="6">
        <v>1395</v>
      </c>
      <c r="D51" s="6">
        <v>75</v>
      </c>
      <c r="E51" s="6">
        <v>0</v>
      </c>
      <c r="F51" s="6">
        <v>0</v>
      </c>
      <c r="G51" s="6">
        <v>7245</v>
      </c>
      <c r="H51" s="13">
        <v>755505.12</v>
      </c>
      <c r="I51" s="13">
        <v>96.12</v>
      </c>
      <c r="J51" s="13">
        <v>45319.519999999997</v>
      </c>
    </row>
    <row r="52" spans="1:10" x14ac:dyDescent="0.25">
      <c r="A52" s="7" t="s">
        <v>550</v>
      </c>
      <c r="B52" s="6">
        <v>24517</v>
      </c>
      <c r="C52" s="6">
        <v>9703</v>
      </c>
      <c r="D52" s="6">
        <v>678</v>
      </c>
      <c r="E52" s="6">
        <v>1</v>
      </c>
      <c r="F52" s="6">
        <v>0</v>
      </c>
      <c r="G52" s="6">
        <v>34899</v>
      </c>
      <c r="H52" s="13">
        <v>3702539.69</v>
      </c>
      <c r="I52" s="13">
        <v>0</v>
      </c>
      <c r="J52" s="13">
        <v>221859.97</v>
      </c>
    </row>
    <row r="53" spans="1:10" x14ac:dyDescent="0.25">
      <c r="A53" s="7" t="s">
        <v>551</v>
      </c>
      <c r="B53" s="6">
        <v>1381</v>
      </c>
      <c r="C53" s="6">
        <v>255</v>
      </c>
      <c r="D53" s="6">
        <v>25</v>
      </c>
      <c r="E53" s="6">
        <v>0</v>
      </c>
      <c r="F53" s="6">
        <v>0</v>
      </c>
      <c r="G53" s="6">
        <v>1661</v>
      </c>
      <c r="H53" s="13">
        <v>410458.27</v>
      </c>
      <c r="I53" s="13">
        <v>22171.57</v>
      </c>
      <c r="J53" s="13">
        <v>23202.91</v>
      </c>
    </row>
    <row r="54" spans="1:10" x14ac:dyDescent="0.25">
      <c r="A54" s="7" t="s">
        <v>586</v>
      </c>
      <c r="B54" s="6">
        <v>6644</v>
      </c>
      <c r="C54" s="6">
        <v>74</v>
      </c>
      <c r="D54" s="6">
        <v>17</v>
      </c>
      <c r="E54" s="6">
        <v>0</v>
      </c>
      <c r="F54" s="6">
        <v>0</v>
      </c>
      <c r="G54" s="6">
        <v>6735</v>
      </c>
      <c r="H54" s="13">
        <v>3797550.91</v>
      </c>
      <c r="I54" s="13">
        <v>162418.60999999999</v>
      </c>
      <c r="J54" s="13">
        <v>218108.96</v>
      </c>
    </row>
    <row r="55" spans="1:10" x14ac:dyDescent="0.25">
      <c r="A55" s="7" t="s">
        <v>339</v>
      </c>
      <c r="B55" s="6">
        <v>2874</v>
      </c>
      <c r="C55" s="6">
        <v>0</v>
      </c>
      <c r="D55" s="6">
        <v>0</v>
      </c>
      <c r="E55" s="6">
        <v>0</v>
      </c>
      <c r="F55" s="6">
        <v>0</v>
      </c>
      <c r="G55" s="6">
        <v>2874</v>
      </c>
      <c r="H55" s="13">
        <v>1505222.88</v>
      </c>
      <c r="I55" s="13">
        <v>56498.47</v>
      </c>
      <c r="J55" s="13">
        <v>86785.04</v>
      </c>
    </row>
    <row r="56" spans="1:10" x14ac:dyDescent="0.25">
      <c r="A56" s="7" t="s">
        <v>552</v>
      </c>
      <c r="B56" s="6">
        <v>4198</v>
      </c>
      <c r="C56" s="6">
        <v>948</v>
      </c>
      <c r="D56" s="6">
        <v>91</v>
      </c>
      <c r="E56" s="6">
        <v>0</v>
      </c>
      <c r="F56" s="6">
        <v>0</v>
      </c>
      <c r="G56" s="6">
        <v>5237</v>
      </c>
      <c r="H56" s="13">
        <v>2608532.16</v>
      </c>
      <c r="I56" s="13">
        <v>347795.82</v>
      </c>
      <c r="J56" s="13">
        <v>124541.34</v>
      </c>
    </row>
    <row r="57" spans="1:10" x14ac:dyDescent="0.25">
      <c r="A57" s="7" t="s">
        <v>553</v>
      </c>
      <c r="B57" s="6">
        <v>6880</v>
      </c>
      <c r="C57" s="6">
        <v>2925</v>
      </c>
      <c r="D57" s="6">
        <v>324</v>
      </c>
      <c r="E57" s="6">
        <v>0</v>
      </c>
      <c r="F57" s="6">
        <v>0</v>
      </c>
      <c r="G57" s="6">
        <v>10129</v>
      </c>
      <c r="H57" s="13">
        <v>2823740.43</v>
      </c>
      <c r="I57" s="13">
        <v>107450.9</v>
      </c>
      <c r="J57" s="13">
        <v>156903.35999999999</v>
      </c>
    </row>
    <row r="58" spans="1:10" x14ac:dyDescent="0.25">
      <c r="A58" s="7" t="s">
        <v>554</v>
      </c>
      <c r="B58" s="6">
        <v>312846</v>
      </c>
      <c r="C58" s="6">
        <v>98679</v>
      </c>
      <c r="D58" s="6">
        <v>42380</v>
      </c>
      <c r="E58" s="6">
        <v>0</v>
      </c>
      <c r="F58" s="6">
        <v>0</v>
      </c>
      <c r="G58" s="6">
        <v>453905</v>
      </c>
      <c r="H58" s="13">
        <v>81740820.939999998</v>
      </c>
      <c r="I58" s="13">
        <v>2936368.92</v>
      </c>
      <c r="J58" s="13">
        <v>4679334.05</v>
      </c>
    </row>
    <row r="59" spans="1:10" x14ac:dyDescent="0.25">
      <c r="A59" s="7" t="s">
        <v>555</v>
      </c>
      <c r="B59" s="6">
        <v>31720</v>
      </c>
      <c r="C59" s="6">
        <v>9423</v>
      </c>
      <c r="D59" s="6">
        <v>197</v>
      </c>
      <c r="E59" s="6">
        <v>0</v>
      </c>
      <c r="F59" s="6">
        <v>0</v>
      </c>
      <c r="G59" s="6">
        <v>41340</v>
      </c>
      <c r="H59" s="13">
        <v>12212373.34</v>
      </c>
      <c r="I59" s="13">
        <v>544117.76000000001</v>
      </c>
      <c r="J59" s="13">
        <v>699757.09</v>
      </c>
    </row>
    <row r="60" spans="1:10" x14ac:dyDescent="0.25">
      <c r="A60" s="7" t="s">
        <v>556</v>
      </c>
      <c r="B60" s="6">
        <v>442</v>
      </c>
      <c r="C60" s="6">
        <v>52</v>
      </c>
      <c r="D60" s="6">
        <v>2</v>
      </c>
      <c r="E60" s="6">
        <v>0</v>
      </c>
      <c r="F60" s="6">
        <v>0</v>
      </c>
      <c r="G60" s="6">
        <v>496</v>
      </c>
      <c r="H60" s="13">
        <v>112595.03</v>
      </c>
      <c r="I60" s="13">
        <v>2286.9499999999998</v>
      </c>
      <c r="J60" s="13">
        <v>6566.2</v>
      </c>
    </row>
    <row r="61" spans="1:10" x14ac:dyDescent="0.25">
      <c r="A61" s="7" t="s">
        <v>557</v>
      </c>
      <c r="B61" s="6">
        <v>747</v>
      </c>
      <c r="C61" s="6">
        <v>269</v>
      </c>
      <c r="D61" s="6">
        <v>50</v>
      </c>
      <c r="E61" s="6">
        <v>0</v>
      </c>
      <c r="F61" s="6">
        <v>0</v>
      </c>
      <c r="G61" s="6">
        <v>1066</v>
      </c>
      <c r="H61" s="13">
        <v>218525.62</v>
      </c>
      <c r="I61" s="13">
        <v>3523.5</v>
      </c>
      <c r="J61" s="13">
        <v>12900.66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27351.34</v>
      </c>
      <c r="I62" s="13">
        <v>1565.58</v>
      </c>
      <c r="J62" s="13">
        <v>959.12</v>
      </c>
    </row>
    <row r="63" spans="1:10" x14ac:dyDescent="0.25">
      <c r="A63" s="7" t="s">
        <v>437</v>
      </c>
      <c r="B63" s="6">
        <v>507</v>
      </c>
      <c r="C63" s="6">
        <v>17</v>
      </c>
      <c r="D63" s="6">
        <v>4</v>
      </c>
      <c r="E63" s="6">
        <v>0</v>
      </c>
      <c r="F63" s="6">
        <v>0</v>
      </c>
      <c r="G63" s="6">
        <v>528</v>
      </c>
      <c r="H63" s="13">
        <v>203059.93</v>
      </c>
      <c r="I63" s="13">
        <v>5904.27</v>
      </c>
      <c r="J63" s="13">
        <v>11829.33</v>
      </c>
    </row>
    <row r="64" spans="1:10" x14ac:dyDescent="0.25">
      <c r="A64" s="7" t="s">
        <v>639</v>
      </c>
      <c r="B64" s="6">
        <v>566</v>
      </c>
      <c r="C64" s="6">
        <v>177</v>
      </c>
      <c r="D64" s="6">
        <v>1</v>
      </c>
      <c r="E64" s="6">
        <v>0</v>
      </c>
      <c r="F64" s="6">
        <v>0</v>
      </c>
      <c r="G64" s="6">
        <v>744</v>
      </c>
      <c r="H64" s="13">
        <v>293285.36</v>
      </c>
      <c r="I64" s="13">
        <v>36943.43</v>
      </c>
      <c r="J64" s="13">
        <v>15125.57</v>
      </c>
    </row>
    <row r="65" spans="1:10" x14ac:dyDescent="0.25">
      <c r="A65" s="7" t="s">
        <v>528</v>
      </c>
      <c r="B65" s="6">
        <v>6603</v>
      </c>
      <c r="C65" s="6">
        <v>2169</v>
      </c>
      <c r="D65" s="6">
        <v>525</v>
      </c>
      <c r="E65" s="6">
        <v>0</v>
      </c>
      <c r="F65" s="6">
        <v>0</v>
      </c>
      <c r="G65" s="6">
        <v>9297</v>
      </c>
      <c r="H65" s="13">
        <v>1668110.49</v>
      </c>
      <c r="I65" s="13">
        <v>50453.55</v>
      </c>
      <c r="J65" s="13">
        <v>96333.72</v>
      </c>
    </row>
    <row r="66" spans="1:10" x14ac:dyDescent="0.25">
      <c r="A66" s="7" t="s">
        <v>558</v>
      </c>
      <c r="B66" s="6">
        <v>3231</v>
      </c>
      <c r="C66" s="6">
        <v>497</v>
      </c>
      <c r="D66" s="6">
        <v>48</v>
      </c>
      <c r="E66" s="6">
        <v>0</v>
      </c>
      <c r="F66" s="6">
        <v>0</v>
      </c>
      <c r="G66" s="6">
        <v>3776</v>
      </c>
      <c r="H66" s="13">
        <v>1902793.73</v>
      </c>
      <c r="I66" s="13">
        <v>268470.2</v>
      </c>
      <c r="J66" s="13">
        <v>96309.69</v>
      </c>
    </row>
    <row r="67" spans="1:10" x14ac:dyDescent="0.25">
      <c r="A67" s="7" t="s">
        <v>530</v>
      </c>
      <c r="B67" s="6">
        <v>22940</v>
      </c>
      <c r="C67" s="6">
        <v>8404</v>
      </c>
      <c r="D67" s="6">
        <v>610</v>
      </c>
      <c r="E67" s="6">
        <v>0</v>
      </c>
      <c r="F67" s="6">
        <v>0</v>
      </c>
      <c r="G67" s="6">
        <v>31954</v>
      </c>
      <c r="H67" s="13">
        <v>10246798.199999999</v>
      </c>
      <c r="I67" s="13">
        <v>941585.25</v>
      </c>
      <c r="J67" s="13">
        <v>520188.71</v>
      </c>
    </row>
    <row r="68" spans="1:10" x14ac:dyDescent="0.25">
      <c r="A68" s="7" t="s">
        <v>531</v>
      </c>
      <c r="B68" s="6">
        <v>22149</v>
      </c>
      <c r="C68" s="6">
        <v>5044</v>
      </c>
      <c r="D68" s="6">
        <v>391</v>
      </c>
      <c r="E68" s="6">
        <v>0</v>
      </c>
      <c r="F68" s="6">
        <v>0</v>
      </c>
      <c r="G68" s="6">
        <v>27584</v>
      </c>
      <c r="H68" s="13">
        <v>6624109.9199999999</v>
      </c>
      <c r="I68" s="13">
        <v>441097.1</v>
      </c>
      <c r="J68" s="13">
        <v>351523.23</v>
      </c>
    </row>
    <row r="69" spans="1:10" x14ac:dyDescent="0.25">
      <c r="A69" s="7" t="s">
        <v>640</v>
      </c>
      <c r="B69" s="6">
        <v>7683</v>
      </c>
      <c r="C69" s="6">
        <v>2418</v>
      </c>
      <c r="D69" s="6">
        <v>290</v>
      </c>
      <c r="E69" s="6">
        <v>0</v>
      </c>
      <c r="F69" s="6">
        <v>0</v>
      </c>
      <c r="G69" s="6">
        <v>10391</v>
      </c>
      <c r="H69" s="13">
        <v>1798412.33</v>
      </c>
      <c r="I69" s="13">
        <v>33415.550000000003</v>
      </c>
      <c r="J69" s="13">
        <v>105133.83</v>
      </c>
    </row>
    <row r="70" spans="1:10" x14ac:dyDescent="0.25">
      <c r="A70" s="7" t="s">
        <v>559</v>
      </c>
      <c r="B70" s="6">
        <v>498</v>
      </c>
      <c r="C70" s="6">
        <v>187</v>
      </c>
      <c r="D70" s="6">
        <v>46</v>
      </c>
      <c r="E70" s="6">
        <v>0</v>
      </c>
      <c r="F70" s="6">
        <v>0</v>
      </c>
      <c r="G70" s="6">
        <v>731</v>
      </c>
      <c r="H70" s="13">
        <v>166270.82999999999</v>
      </c>
      <c r="I70" s="13">
        <v>4732.3</v>
      </c>
      <c r="J70" s="13">
        <v>9670.26</v>
      </c>
    </row>
    <row r="71" spans="1:10" x14ac:dyDescent="0.25">
      <c r="A71" s="7" t="s">
        <v>560</v>
      </c>
      <c r="B71" s="6">
        <v>1613</v>
      </c>
      <c r="C71" s="6">
        <v>422</v>
      </c>
      <c r="D71" s="6">
        <v>26</v>
      </c>
      <c r="E71" s="6">
        <v>0</v>
      </c>
      <c r="F71" s="6">
        <v>0</v>
      </c>
      <c r="G71" s="6">
        <v>2061</v>
      </c>
      <c r="H71" s="13">
        <v>899310.96</v>
      </c>
      <c r="I71" s="13">
        <v>109446.85</v>
      </c>
      <c r="J71" s="13">
        <v>46810.11</v>
      </c>
    </row>
    <row r="72" spans="1:10" x14ac:dyDescent="0.25">
      <c r="A72" s="7" t="s">
        <v>340</v>
      </c>
      <c r="B72" s="6">
        <v>148752</v>
      </c>
      <c r="C72" s="6">
        <v>82974</v>
      </c>
      <c r="D72" s="6">
        <v>18085</v>
      </c>
      <c r="E72" s="6">
        <v>0</v>
      </c>
      <c r="F72" s="6">
        <v>0</v>
      </c>
      <c r="G72" s="6">
        <v>249811</v>
      </c>
      <c r="H72" s="13">
        <v>40120983.909999996</v>
      </c>
      <c r="I72" s="13">
        <v>973753.25</v>
      </c>
      <c r="J72" s="13">
        <v>2335985.7200000002</v>
      </c>
    </row>
    <row r="73" spans="1:10" x14ac:dyDescent="0.25">
      <c r="A73" s="7" t="s">
        <v>641</v>
      </c>
      <c r="B73" s="6">
        <v>333</v>
      </c>
      <c r="C73" s="6">
        <v>221</v>
      </c>
      <c r="D73" s="6">
        <v>144</v>
      </c>
      <c r="E73" s="6">
        <v>0</v>
      </c>
      <c r="F73" s="6">
        <v>0</v>
      </c>
      <c r="G73" s="6">
        <v>698</v>
      </c>
      <c r="H73" s="13">
        <v>39726.589999999997</v>
      </c>
      <c r="I73" s="13">
        <v>226.06</v>
      </c>
      <c r="J73" s="13">
        <v>2369.11</v>
      </c>
    </row>
    <row r="74" spans="1:10" x14ac:dyDescent="0.25">
      <c r="A74" s="7" t="s">
        <v>341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25">
      <c r="A75" s="7" t="s">
        <v>595</v>
      </c>
      <c r="B75" s="6">
        <v>732</v>
      </c>
      <c r="C75" s="6">
        <v>185</v>
      </c>
      <c r="D75" s="6">
        <v>0</v>
      </c>
      <c r="E75" s="6">
        <v>0</v>
      </c>
      <c r="F75" s="6">
        <v>0</v>
      </c>
      <c r="G75" s="6">
        <v>917</v>
      </c>
      <c r="H75" s="13">
        <v>29510.07</v>
      </c>
      <c r="I75" s="13">
        <v>0</v>
      </c>
      <c r="J75" s="13">
        <v>1770.78</v>
      </c>
    </row>
    <row r="76" spans="1:10" x14ac:dyDescent="0.25">
      <c r="A76" s="7" t="s">
        <v>342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80328.14</v>
      </c>
      <c r="I76" s="13">
        <v>1149.97</v>
      </c>
      <c r="J76" s="13">
        <v>4430.1000000000004</v>
      </c>
    </row>
    <row r="77" spans="1:10" x14ac:dyDescent="0.25">
      <c r="A77" s="7" t="s">
        <v>561</v>
      </c>
      <c r="B77" s="6">
        <v>817</v>
      </c>
      <c r="C77" s="6">
        <v>252</v>
      </c>
      <c r="D77" s="6">
        <v>64</v>
      </c>
      <c r="E77" s="6">
        <v>0</v>
      </c>
      <c r="F77" s="6">
        <v>0</v>
      </c>
      <c r="G77" s="6">
        <v>1133</v>
      </c>
      <c r="H77" s="13">
        <v>399826.82</v>
      </c>
      <c r="I77" s="13">
        <v>31060.22</v>
      </c>
      <c r="J77" s="13">
        <v>22110.97</v>
      </c>
    </row>
    <row r="78" spans="1:10" x14ac:dyDescent="0.25">
      <c r="A78" s="7" t="s">
        <v>343</v>
      </c>
      <c r="B78" s="6">
        <v>32628</v>
      </c>
      <c r="C78" s="6">
        <v>16610</v>
      </c>
      <c r="D78" s="6">
        <v>2621</v>
      </c>
      <c r="E78" s="6">
        <v>0</v>
      </c>
      <c r="F78" s="6">
        <v>0</v>
      </c>
      <c r="G78" s="6">
        <v>51859</v>
      </c>
      <c r="H78" s="13">
        <v>50223899.340000004</v>
      </c>
      <c r="I78" s="13">
        <v>780458.53</v>
      </c>
      <c r="J78" s="13">
        <v>2767832.05</v>
      </c>
    </row>
    <row r="79" spans="1:10" x14ac:dyDescent="0.25">
      <c r="A79" s="7" t="s">
        <v>344</v>
      </c>
      <c r="B79" s="6">
        <v>43460</v>
      </c>
      <c r="C79" s="6">
        <v>17810</v>
      </c>
      <c r="D79" s="6">
        <v>0</v>
      </c>
      <c r="E79" s="6">
        <v>0</v>
      </c>
      <c r="F79" s="6">
        <v>0</v>
      </c>
      <c r="G79" s="6">
        <v>61270</v>
      </c>
      <c r="H79" s="13">
        <v>6746068.3300000001</v>
      </c>
      <c r="I79" s="13">
        <v>0</v>
      </c>
      <c r="J79" s="13">
        <v>148954.16</v>
      </c>
    </row>
    <row r="80" spans="1:10" x14ac:dyDescent="0.25">
      <c r="A80" s="7" t="s">
        <v>345</v>
      </c>
      <c r="B80" s="6">
        <v>12296</v>
      </c>
      <c r="C80" s="6">
        <v>3316</v>
      </c>
      <c r="D80" s="6">
        <v>0</v>
      </c>
      <c r="E80" s="6">
        <v>0</v>
      </c>
      <c r="F80" s="6">
        <v>0</v>
      </c>
      <c r="G80" s="6">
        <v>15612</v>
      </c>
      <c r="H80" s="13">
        <v>2784197.44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11829</v>
      </c>
      <c r="C81" s="6">
        <v>2985</v>
      </c>
      <c r="D81" s="6">
        <v>17</v>
      </c>
      <c r="E81" s="6">
        <v>0</v>
      </c>
      <c r="F81" s="6">
        <v>0</v>
      </c>
      <c r="G81" s="6">
        <v>14831</v>
      </c>
      <c r="H81" s="13">
        <v>5614297.2400000002</v>
      </c>
      <c r="I81" s="13">
        <v>0</v>
      </c>
      <c r="J81" s="13">
        <v>129057.68</v>
      </c>
    </row>
    <row r="82" spans="1:10" x14ac:dyDescent="0.25">
      <c r="A82" s="7" t="s">
        <v>347</v>
      </c>
      <c r="B82" s="6">
        <v>252678</v>
      </c>
      <c r="C82" s="6">
        <v>41093</v>
      </c>
      <c r="D82" s="6">
        <v>0</v>
      </c>
      <c r="E82" s="6">
        <v>0</v>
      </c>
      <c r="F82" s="6">
        <v>0</v>
      </c>
      <c r="G82" s="6">
        <v>293771</v>
      </c>
      <c r="H82" s="13">
        <v>25526957.559999999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75</v>
      </c>
      <c r="C83" s="6">
        <v>35</v>
      </c>
      <c r="D83" s="6">
        <v>0</v>
      </c>
      <c r="E83" s="6">
        <v>0</v>
      </c>
      <c r="F83" s="6">
        <v>0</v>
      </c>
      <c r="G83" s="6">
        <v>110</v>
      </c>
      <c r="H83" s="13">
        <v>96512.35</v>
      </c>
      <c r="I83" s="13">
        <v>1210.68</v>
      </c>
      <c r="J83" s="13">
        <v>5102.74</v>
      </c>
    </row>
    <row r="84" spans="1:10" x14ac:dyDescent="0.25">
      <c r="A84" s="7" t="s">
        <v>590</v>
      </c>
      <c r="B84" s="6">
        <v>311</v>
      </c>
      <c r="C84" s="6">
        <v>22</v>
      </c>
      <c r="D84" s="6">
        <v>0</v>
      </c>
      <c r="E84" s="6">
        <v>0</v>
      </c>
      <c r="F84" s="6">
        <v>0</v>
      </c>
      <c r="G84" s="6">
        <v>333</v>
      </c>
      <c r="H84" s="13">
        <v>326129.28000000003</v>
      </c>
      <c r="I84" s="13">
        <v>4786.03</v>
      </c>
      <c r="J84" s="13">
        <v>18673.939999999999</v>
      </c>
    </row>
    <row r="85" spans="1:10" x14ac:dyDescent="0.25">
      <c r="A85" s="7" t="s">
        <v>349</v>
      </c>
      <c r="B85" s="6">
        <v>12296</v>
      </c>
      <c r="C85" s="6">
        <v>3316</v>
      </c>
      <c r="D85" s="6">
        <v>0</v>
      </c>
      <c r="E85" s="6">
        <v>0</v>
      </c>
      <c r="F85" s="6">
        <v>0</v>
      </c>
      <c r="G85" s="6">
        <v>15612</v>
      </c>
      <c r="H85" s="13">
        <v>1169293.3500000001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18238</v>
      </c>
      <c r="C86" s="6">
        <v>6240</v>
      </c>
      <c r="D86" s="6">
        <v>0</v>
      </c>
      <c r="E86" s="6">
        <v>0</v>
      </c>
      <c r="F86" s="6">
        <v>0</v>
      </c>
      <c r="G86" s="6">
        <v>24478</v>
      </c>
      <c r="H86" s="13">
        <v>2946422.76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v>3168562</v>
      </c>
      <c r="C87" s="47">
        <v>989020</v>
      </c>
      <c r="D87" s="47">
        <v>283168</v>
      </c>
      <c r="E87" s="47">
        <v>41442</v>
      </c>
      <c r="F87" s="47">
        <v>0</v>
      </c>
      <c r="G87" s="47">
        <v>4482192</v>
      </c>
      <c r="H87" s="49">
        <v>2503212732.8299999</v>
      </c>
      <c r="I87" s="49"/>
      <c r="J87" s="49"/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K26" sqref="K2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6"/>
      <c r="B1" s="446"/>
      <c r="C1" s="446"/>
      <c r="D1" s="446"/>
      <c r="E1" s="446"/>
      <c r="F1" s="446"/>
      <c r="G1" s="446"/>
      <c r="H1" s="446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495</v>
      </c>
      <c r="E4" s="82">
        <v>59</v>
      </c>
      <c r="F4" s="82">
        <v>21</v>
      </c>
      <c r="G4" s="82">
        <v>575</v>
      </c>
      <c r="H4" s="7">
        <v>352.63</v>
      </c>
    </row>
    <row r="5" spans="1:8" x14ac:dyDescent="0.25">
      <c r="A5" s="81" t="s">
        <v>509</v>
      </c>
      <c r="B5" s="81" t="s">
        <v>77</v>
      </c>
      <c r="C5" s="82">
        <v>11</v>
      </c>
      <c r="D5" s="82">
        <v>178</v>
      </c>
      <c r="E5" s="82">
        <v>470</v>
      </c>
      <c r="F5" s="82">
        <v>41</v>
      </c>
      <c r="G5" s="82">
        <v>700</v>
      </c>
      <c r="H5" s="7">
        <v>548.86</v>
      </c>
    </row>
    <row r="6" spans="1:8" x14ac:dyDescent="0.25">
      <c r="A6" s="81" t="s">
        <v>509</v>
      </c>
      <c r="B6" s="81" t="s">
        <v>95</v>
      </c>
      <c r="C6" s="82">
        <v>33</v>
      </c>
      <c r="D6" s="82">
        <v>151</v>
      </c>
      <c r="E6" s="82">
        <v>399</v>
      </c>
      <c r="F6" s="82">
        <v>29</v>
      </c>
      <c r="G6" s="82">
        <v>612</v>
      </c>
      <c r="H6" s="7">
        <v>572.77</v>
      </c>
    </row>
    <row r="7" spans="1:8" x14ac:dyDescent="0.25">
      <c r="A7" s="81" t="s">
        <v>509</v>
      </c>
      <c r="B7" s="81" t="s">
        <v>96</v>
      </c>
      <c r="C7" s="82">
        <v>360</v>
      </c>
      <c r="D7" s="82">
        <v>239</v>
      </c>
      <c r="E7" s="82">
        <v>456</v>
      </c>
      <c r="F7" s="82">
        <v>36</v>
      </c>
      <c r="G7" s="82">
        <v>1091</v>
      </c>
      <c r="H7" s="7">
        <v>737.47</v>
      </c>
    </row>
    <row r="8" spans="1:8" x14ac:dyDescent="0.25">
      <c r="A8" s="81" t="s">
        <v>509</v>
      </c>
      <c r="B8" s="81" t="s">
        <v>97</v>
      </c>
      <c r="C8" s="82">
        <v>3071</v>
      </c>
      <c r="D8" s="82">
        <v>399</v>
      </c>
      <c r="E8" s="82">
        <v>497</v>
      </c>
      <c r="F8" s="82">
        <v>46</v>
      </c>
      <c r="G8" s="82">
        <v>4013</v>
      </c>
      <c r="H8" s="7">
        <v>836.27</v>
      </c>
    </row>
    <row r="9" spans="1:8" x14ac:dyDescent="0.25">
      <c r="A9" s="81" t="s">
        <v>509</v>
      </c>
      <c r="B9" s="81" t="s">
        <v>98</v>
      </c>
      <c r="C9" s="82">
        <v>4926</v>
      </c>
      <c r="D9" s="82">
        <v>526</v>
      </c>
      <c r="E9" s="82">
        <v>251</v>
      </c>
      <c r="F9" s="82">
        <v>57</v>
      </c>
      <c r="G9" s="82">
        <v>5760</v>
      </c>
      <c r="H9" s="7">
        <v>613.16999999999996</v>
      </c>
    </row>
    <row r="10" spans="1:8" x14ac:dyDescent="0.25">
      <c r="A10" s="81" t="s">
        <v>509</v>
      </c>
      <c r="B10" s="81" t="s">
        <v>99</v>
      </c>
      <c r="C10" s="82">
        <v>642</v>
      </c>
      <c r="D10" s="82">
        <v>633</v>
      </c>
      <c r="E10" s="82">
        <v>73</v>
      </c>
      <c r="F10" s="82">
        <v>74</v>
      </c>
      <c r="G10" s="82">
        <v>1422</v>
      </c>
      <c r="H10" s="7">
        <v>643.17999999999995</v>
      </c>
    </row>
    <row r="11" spans="1:8" x14ac:dyDescent="0.25">
      <c r="A11" s="81" t="s">
        <v>509</v>
      </c>
      <c r="B11" s="81" t="s">
        <v>100</v>
      </c>
      <c r="C11" s="82">
        <v>142</v>
      </c>
      <c r="D11" s="82">
        <v>809</v>
      </c>
      <c r="E11" s="82">
        <v>48</v>
      </c>
      <c r="F11" s="82">
        <v>135</v>
      </c>
      <c r="G11" s="82">
        <v>1134</v>
      </c>
      <c r="H11" s="7">
        <v>638.12</v>
      </c>
    </row>
    <row r="12" spans="1:8" x14ac:dyDescent="0.25">
      <c r="A12" s="81" t="s">
        <v>509</v>
      </c>
      <c r="B12" s="81" t="s">
        <v>101</v>
      </c>
      <c r="C12" s="82">
        <v>34</v>
      </c>
      <c r="D12" s="82">
        <v>645</v>
      </c>
      <c r="E12" s="82">
        <v>35</v>
      </c>
      <c r="F12" s="82">
        <v>206</v>
      </c>
      <c r="G12" s="82">
        <v>920</v>
      </c>
      <c r="H12" s="7">
        <v>645.88</v>
      </c>
    </row>
    <row r="13" spans="1:8" x14ac:dyDescent="0.25">
      <c r="A13" s="81" t="s">
        <v>509</v>
      </c>
      <c r="B13" s="81" t="s">
        <v>109</v>
      </c>
      <c r="C13" s="82">
        <v>14</v>
      </c>
      <c r="D13" s="82">
        <v>390</v>
      </c>
      <c r="E13" s="82">
        <v>33</v>
      </c>
      <c r="F13" s="82">
        <v>236</v>
      </c>
      <c r="G13" s="82">
        <v>673</v>
      </c>
      <c r="H13" s="7">
        <v>649.79</v>
      </c>
    </row>
    <row r="14" spans="1:8" x14ac:dyDescent="0.25">
      <c r="A14" s="81" t="s">
        <v>509</v>
      </c>
      <c r="B14" s="81" t="s">
        <v>110</v>
      </c>
      <c r="C14" s="82">
        <v>0</v>
      </c>
      <c r="D14" s="82">
        <v>152</v>
      </c>
      <c r="E14" s="82">
        <v>20</v>
      </c>
      <c r="F14" s="82">
        <v>198</v>
      </c>
      <c r="G14" s="82">
        <v>370</v>
      </c>
      <c r="H14" s="7">
        <v>699.27</v>
      </c>
    </row>
    <row r="15" spans="1:8" x14ac:dyDescent="0.25">
      <c r="A15" s="81" t="s">
        <v>509</v>
      </c>
      <c r="B15" s="81" t="s">
        <v>111</v>
      </c>
      <c r="C15" s="82">
        <v>3</v>
      </c>
      <c r="D15" s="82">
        <v>19</v>
      </c>
      <c r="E15" s="82">
        <v>6</v>
      </c>
      <c r="F15" s="82">
        <v>41</v>
      </c>
      <c r="G15" s="82">
        <v>69</v>
      </c>
      <c r="H15" s="7">
        <v>722.69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9236</v>
      </c>
      <c r="D17" s="82">
        <v>4636</v>
      </c>
      <c r="E17" s="82">
        <v>2347</v>
      </c>
      <c r="F17" s="82">
        <v>1120</v>
      </c>
      <c r="G17" s="82">
        <v>17339</v>
      </c>
      <c r="H17" s="7">
        <v>669.49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108</v>
      </c>
      <c r="E18" s="82">
        <v>0</v>
      </c>
      <c r="F18" s="82">
        <v>0</v>
      </c>
      <c r="G18" s="82">
        <v>108</v>
      </c>
      <c r="H18" s="7">
        <v>356.52</v>
      </c>
    </row>
    <row r="19" spans="1:8" x14ac:dyDescent="0.25">
      <c r="A19" s="81" t="s">
        <v>424</v>
      </c>
      <c r="B19" s="81" t="s">
        <v>77</v>
      </c>
      <c r="C19" s="82">
        <v>10</v>
      </c>
      <c r="D19" s="82">
        <v>25</v>
      </c>
      <c r="E19" s="82">
        <v>8</v>
      </c>
      <c r="F19" s="82">
        <v>0</v>
      </c>
      <c r="G19" s="82">
        <v>43</v>
      </c>
      <c r="H19" s="7">
        <v>816.38</v>
      </c>
    </row>
    <row r="20" spans="1:8" x14ac:dyDescent="0.25">
      <c r="A20" s="81" t="s">
        <v>424</v>
      </c>
      <c r="B20" s="81" t="s">
        <v>95</v>
      </c>
      <c r="C20" s="82">
        <v>20</v>
      </c>
      <c r="D20" s="82">
        <v>23</v>
      </c>
      <c r="E20" s="82">
        <v>10</v>
      </c>
      <c r="F20" s="82">
        <v>0</v>
      </c>
      <c r="G20" s="82">
        <v>53</v>
      </c>
      <c r="H20" s="7">
        <v>948.78</v>
      </c>
    </row>
    <row r="21" spans="1:8" x14ac:dyDescent="0.25">
      <c r="A21" s="81" t="s">
        <v>424</v>
      </c>
      <c r="B21" s="81" t="s">
        <v>96</v>
      </c>
      <c r="C21" s="82">
        <v>250</v>
      </c>
      <c r="D21" s="82">
        <v>34</v>
      </c>
      <c r="E21" s="82">
        <v>17</v>
      </c>
      <c r="F21" s="82">
        <v>0</v>
      </c>
      <c r="G21" s="82">
        <v>301</v>
      </c>
      <c r="H21" s="7">
        <v>1079.8599999999999</v>
      </c>
    </row>
    <row r="22" spans="1:8" x14ac:dyDescent="0.25">
      <c r="A22" s="81" t="s">
        <v>424</v>
      </c>
      <c r="B22" s="81" t="s">
        <v>97</v>
      </c>
      <c r="C22" s="82">
        <v>624</v>
      </c>
      <c r="D22" s="82">
        <v>29</v>
      </c>
      <c r="E22" s="82">
        <v>5</v>
      </c>
      <c r="F22" s="82">
        <v>0</v>
      </c>
      <c r="G22" s="82">
        <v>658</v>
      </c>
      <c r="H22" s="7">
        <v>1146.49</v>
      </c>
    </row>
    <row r="23" spans="1:8" x14ac:dyDescent="0.25">
      <c r="A23" s="81" t="s">
        <v>424</v>
      </c>
      <c r="B23" s="81" t="s">
        <v>98</v>
      </c>
      <c r="C23" s="82">
        <v>238</v>
      </c>
      <c r="D23" s="82">
        <v>27</v>
      </c>
      <c r="E23" s="82">
        <v>0</v>
      </c>
      <c r="F23" s="82">
        <v>14</v>
      </c>
      <c r="G23" s="82">
        <v>279</v>
      </c>
      <c r="H23" s="7">
        <v>1160.6199999999999</v>
      </c>
    </row>
    <row r="24" spans="1:8" x14ac:dyDescent="0.25">
      <c r="A24" s="81" t="s">
        <v>424</v>
      </c>
      <c r="B24" s="81" t="s">
        <v>99</v>
      </c>
      <c r="C24" s="82">
        <v>25</v>
      </c>
      <c r="D24" s="82">
        <v>20</v>
      </c>
      <c r="E24" s="82">
        <v>0</v>
      </c>
      <c r="F24" s="82">
        <v>17</v>
      </c>
      <c r="G24" s="82">
        <v>62</v>
      </c>
      <c r="H24" s="7">
        <v>696.03</v>
      </c>
    </row>
    <row r="25" spans="1:8" x14ac:dyDescent="0.25">
      <c r="A25" s="81" t="s">
        <v>424</v>
      </c>
      <c r="B25" s="81" t="s">
        <v>100</v>
      </c>
      <c r="C25" s="82">
        <v>16</v>
      </c>
      <c r="D25" s="82">
        <v>14</v>
      </c>
      <c r="E25" s="82">
        <v>0</v>
      </c>
      <c r="F25" s="82">
        <v>16</v>
      </c>
      <c r="G25" s="82">
        <v>46</v>
      </c>
      <c r="H25" s="7">
        <v>519.55999999999995</v>
      </c>
    </row>
    <row r="26" spans="1:8" x14ac:dyDescent="0.25">
      <c r="A26" s="81" t="s">
        <v>424</v>
      </c>
      <c r="B26" s="81" t="s">
        <v>101</v>
      </c>
      <c r="C26" s="82">
        <v>9</v>
      </c>
      <c r="D26" s="82">
        <v>16</v>
      </c>
      <c r="E26" s="82">
        <v>0</v>
      </c>
      <c r="F26" s="82">
        <v>3</v>
      </c>
      <c r="G26" s="82">
        <v>28</v>
      </c>
      <c r="H26" s="7">
        <v>626.44000000000005</v>
      </c>
    </row>
    <row r="27" spans="1:8" x14ac:dyDescent="0.25">
      <c r="A27" s="81" t="s">
        <v>424</v>
      </c>
      <c r="B27" s="81" t="s">
        <v>109</v>
      </c>
      <c r="C27" s="82">
        <v>3</v>
      </c>
      <c r="D27" s="82">
        <v>9</v>
      </c>
      <c r="E27" s="82">
        <v>0</v>
      </c>
      <c r="F27" s="82">
        <v>1</v>
      </c>
      <c r="G27" s="82">
        <v>13</v>
      </c>
      <c r="H27" s="7">
        <v>728.07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6</v>
      </c>
      <c r="E28" s="82">
        <v>0</v>
      </c>
      <c r="F28" s="82">
        <v>0</v>
      </c>
      <c r="G28" s="82">
        <v>6</v>
      </c>
      <c r="H28" s="7">
        <v>665.51</v>
      </c>
    </row>
    <row r="29" spans="1:8" x14ac:dyDescent="0.25">
      <c r="A29" s="81" t="s">
        <v>424</v>
      </c>
      <c r="B29" s="81" t="s">
        <v>111</v>
      </c>
      <c r="C29" s="82">
        <v>2</v>
      </c>
      <c r="D29" s="82">
        <v>0</v>
      </c>
      <c r="E29" s="82">
        <v>0</v>
      </c>
      <c r="F29" s="82">
        <v>0</v>
      </c>
      <c r="G29" s="82">
        <v>2</v>
      </c>
      <c r="H29" s="7">
        <v>1218.99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1197</v>
      </c>
      <c r="D31" s="82">
        <v>311</v>
      </c>
      <c r="E31" s="82">
        <v>40</v>
      </c>
      <c r="F31" s="82">
        <v>51</v>
      </c>
      <c r="G31" s="82">
        <v>1599</v>
      </c>
      <c r="H31" s="7">
        <v>1017.9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1</v>
      </c>
      <c r="D34" s="82">
        <v>0</v>
      </c>
      <c r="E34" s="82">
        <v>0</v>
      </c>
      <c r="F34" s="82">
        <v>0</v>
      </c>
      <c r="G34" s="82">
        <v>1</v>
      </c>
      <c r="H34" s="7">
        <v>280.47000000000003</v>
      </c>
    </row>
    <row r="35" spans="1:8" x14ac:dyDescent="0.25">
      <c r="A35" s="81" t="s">
        <v>500</v>
      </c>
      <c r="B35" s="81" t="s">
        <v>96</v>
      </c>
      <c r="C35" s="82">
        <v>0</v>
      </c>
      <c r="D35" s="82">
        <v>1</v>
      </c>
      <c r="E35" s="82">
        <v>0</v>
      </c>
      <c r="F35" s="82">
        <v>0</v>
      </c>
      <c r="G35" s="82">
        <v>1</v>
      </c>
      <c r="H35" s="7">
        <v>2099.38</v>
      </c>
    </row>
    <row r="36" spans="1:8" x14ac:dyDescent="0.25">
      <c r="A36" s="81" t="s">
        <v>500</v>
      </c>
      <c r="B36" s="81" t="s">
        <v>97</v>
      </c>
      <c r="C36" s="82">
        <v>24</v>
      </c>
      <c r="D36" s="82">
        <v>0</v>
      </c>
      <c r="E36" s="82">
        <v>0</v>
      </c>
      <c r="F36" s="82">
        <v>0</v>
      </c>
      <c r="G36" s="82">
        <v>24</v>
      </c>
      <c r="H36" s="7">
        <v>626.84</v>
      </c>
    </row>
    <row r="37" spans="1:8" x14ac:dyDescent="0.25">
      <c r="A37" s="81" t="s">
        <v>500</v>
      </c>
      <c r="B37" s="81" t="s">
        <v>98</v>
      </c>
      <c r="C37" s="82">
        <v>8</v>
      </c>
      <c r="D37" s="82">
        <v>0</v>
      </c>
      <c r="E37" s="82">
        <v>0</v>
      </c>
      <c r="F37" s="82">
        <v>0</v>
      </c>
      <c r="G37" s="82">
        <v>8</v>
      </c>
      <c r="H37" s="7">
        <v>613.84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1221.1400000000001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1</v>
      </c>
      <c r="E43" s="82">
        <v>0</v>
      </c>
      <c r="F43" s="82">
        <v>0</v>
      </c>
      <c r="G43" s="82">
        <v>1</v>
      </c>
      <c r="H43" s="7">
        <v>1018.4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33</v>
      </c>
      <c r="D45" s="82">
        <v>3</v>
      </c>
      <c r="E45" s="82">
        <v>0</v>
      </c>
      <c r="F45" s="82">
        <v>0</v>
      </c>
      <c r="G45" s="82">
        <v>36</v>
      </c>
      <c r="H45" s="7">
        <v>682.62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461</v>
      </c>
      <c r="E46" s="82">
        <v>1</v>
      </c>
      <c r="F46" s="82">
        <v>0</v>
      </c>
      <c r="G46" s="82">
        <v>462</v>
      </c>
      <c r="H46" s="7">
        <v>46.29</v>
      </c>
    </row>
    <row r="47" spans="1:8" x14ac:dyDescent="0.25">
      <c r="A47" s="81" t="s">
        <v>563</v>
      </c>
      <c r="B47" s="81" t="s">
        <v>77</v>
      </c>
      <c r="C47" s="82">
        <v>16</v>
      </c>
      <c r="D47" s="82">
        <v>175</v>
      </c>
      <c r="E47" s="82">
        <v>193</v>
      </c>
      <c r="F47" s="82">
        <v>0</v>
      </c>
      <c r="G47" s="82">
        <v>384</v>
      </c>
      <c r="H47" s="7">
        <v>84</v>
      </c>
    </row>
    <row r="48" spans="1:8" x14ac:dyDescent="0.25">
      <c r="A48" s="81" t="s">
        <v>563</v>
      </c>
      <c r="B48" s="81" t="s">
        <v>95</v>
      </c>
      <c r="C48" s="82">
        <v>54</v>
      </c>
      <c r="D48" s="82">
        <v>164</v>
      </c>
      <c r="E48" s="82">
        <v>208</v>
      </c>
      <c r="F48" s="82">
        <v>0</v>
      </c>
      <c r="G48" s="82">
        <v>426</v>
      </c>
      <c r="H48" s="7">
        <v>157.91</v>
      </c>
    </row>
    <row r="49" spans="1:8" x14ac:dyDescent="0.25">
      <c r="A49" s="81" t="s">
        <v>563</v>
      </c>
      <c r="B49" s="81" t="s">
        <v>96</v>
      </c>
      <c r="C49" s="82">
        <v>657</v>
      </c>
      <c r="D49" s="82">
        <v>263</v>
      </c>
      <c r="E49" s="82">
        <v>237</v>
      </c>
      <c r="F49" s="82">
        <v>0</v>
      </c>
      <c r="G49" s="82">
        <v>1157</v>
      </c>
      <c r="H49" s="7">
        <v>188.03</v>
      </c>
    </row>
    <row r="50" spans="1:8" x14ac:dyDescent="0.25">
      <c r="A50" s="81" t="s">
        <v>563</v>
      </c>
      <c r="B50" s="81" t="s">
        <v>97</v>
      </c>
      <c r="C50" s="82">
        <v>4001</v>
      </c>
      <c r="D50" s="82">
        <v>401</v>
      </c>
      <c r="E50" s="82">
        <v>221</v>
      </c>
      <c r="F50" s="82">
        <v>0</v>
      </c>
      <c r="G50" s="82">
        <v>4623</v>
      </c>
      <c r="H50" s="7">
        <v>185.25</v>
      </c>
    </row>
    <row r="51" spans="1:8" x14ac:dyDescent="0.25">
      <c r="A51" s="81" t="s">
        <v>563</v>
      </c>
      <c r="B51" s="81" t="s">
        <v>98</v>
      </c>
      <c r="C51" s="82">
        <v>2061</v>
      </c>
      <c r="D51" s="82">
        <v>523</v>
      </c>
      <c r="E51" s="82">
        <v>95</v>
      </c>
      <c r="F51" s="82">
        <v>0</v>
      </c>
      <c r="G51" s="82">
        <v>2679</v>
      </c>
      <c r="H51" s="7">
        <v>181.54</v>
      </c>
    </row>
    <row r="52" spans="1:8" x14ac:dyDescent="0.25">
      <c r="A52" s="81" t="s">
        <v>563</v>
      </c>
      <c r="B52" s="81" t="s">
        <v>99</v>
      </c>
      <c r="C52" s="82">
        <v>342</v>
      </c>
      <c r="D52" s="82">
        <v>578</v>
      </c>
      <c r="E52" s="82">
        <v>12</v>
      </c>
      <c r="F52" s="82">
        <v>0</v>
      </c>
      <c r="G52" s="82">
        <v>932</v>
      </c>
      <c r="H52" s="7">
        <v>178.75</v>
      </c>
    </row>
    <row r="53" spans="1:8" x14ac:dyDescent="0.25">
      <c r="A53" s="81" t="s">
        <v>563</v>
      </c>
      <c r="B53" s="81" t="s">
        <v>100</v>
      </c>
      <c r="C53" s="82">
        <v>32</v>
      </c>
      <c r="D53" s="82">
        <v>724</v>
      </c>
      <c r="E53" s="82">
        <v>3</v>
      </c>
      <c r="F53" s="82">
        <v>0</v>
      </c>
      <c r="G53" s="82">
        <v>759</v>
      </c>
      <c r="H53" s="7">
        <v>165.04</v>
      </c>
    </row>
    <row r="54" spans="1:8" x14ac:dyDescent="0.25">
      <c r="A54" s="81" t="s">
        <v>563</v>
      </c>
      <c r="B54" s="81" t="s">
        <v>101</v>
      </c>
      <c r="C54" s="82">
        <v>5</v>
      </c>
      <c r="D54" s="82">
        <v>514</v>
      </c>
      <c r="E54" s="82">
        <v>1</v>
      </c>
      <c r="F54" s="82">
        <v>0</v>
      </c>
      <c r="G54" s="82">
        <v>520</v>
      </c>
      <c r="H54" s="7">
        <v>154.07</v>
      </c>
    </row>
    <row r="55" spans="1:8" x14ac:dyDescent="0.25">
      <c r="A55" s="81" t="s">
        <v>563</v>
      </c>
      <c r="B55" s="81" t="s">
        <v>109</v>
      </c>
      <c r="C55" s="82">
        <v>1</v>
      </c>
      <c r="D55" s="82">
        <v>333</v>
      </c>
      <c r="E55" s="82">
        <v>0</v>
      </c>
      <c r="F55" s="82">
        <v>0</v>
      </c>
      <c r="G55" s="82">
        <v>334</v>
      </c>
      <c r="H55" s="7">
        <v>137.82</v>
      </c>
    </row>
    <row r="56" spans="1:8" x14ac:dyDescent="0.25">
      <c r="A56" s="81" t="s">
        <v>563</v>
      </c>
      <c r="B56" s="81" t="s">
        <v>110</v>
      </c>
      <c r="C56" s="82">
        <v>1</v>
      </c>
      <c r="D56" s="82">
        <v>108</v>
      </c>
      <c r="E56" s="82">
        <v>0</v>
      </c>
      <c r="F56" s="82">
        <v>0</v>
      </c>
      <c r="G56" s="82">
        <v>109</v>
      </c>
      <c r="H56" s="7">
        <v>135.19</v>
      </c>
    </row>
    <row r="57" spans="1:8" x14ac:dyDescent="0.25">
      <c r="A57" s="81" t="s">
        <v>563</v>
      </c>
      <c r="B57" s="81" t="s">
        <v>111</v>
      </c>
      <c r="C57" s="82">
        <v>3</v>
      </c>
      <c r="D57" s="82">
        <v>14</v>
      </c>
      <c r="E57" s="82">
        <v>0</v>
      </c>
      <c r="F57" s="82">
        <v>0</v>
      </c>
      <c r="G57" s="82">
        <v>17</v>
      </c>
      <c r="H57" s="7">
        <v>148.91999999999999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7173</v>
      </c>
      <c r="D59" s="82">
        <v>4258</v>
      </c>
      <c r="E59" s="82">
        <v>971</v>
      </c>
      <c r="F59" s="82">
        <v>0</v>
      </c>
      <c r="G59" s="82">
        <v>12402</v>
      </c>
      <c r="H59" s="7">
        <v>170.66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233">
        <v>0</v>
      </c>
      <c r="D72" s="233">
        <v>0</v>
      </c>
      <c r="E72" s="233">
        <v>0</v>
      </c>
      <c r="F72" s="233">
        <v>0</v>
      </c>
      <c r="G72" s="233">
        <v>0</v>
      </c>
      <c r="H72" s="7">
        <v>0</v>
      </c>
    </row>
    <row r="73" spans="1:8" x14ac:dyDescent="0.25">
      <c r="A73" s="7" t="s">
        <v>386</v>
      </c>
      <c r="B73" s="7" t="s">
        <v>493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176</v>
      </c>
      <c r="G79" s="82">
        <v>176</v>
      </c>
      <c r="H79" s="7">
        <v>343.01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66</v>
      </c>
      <c r="G80" s="82">
        <v>66</v>
      </c>
      <c r="H80" s="7">
        <v>322.43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20</v>
      </c>
      <c r="G81" s="82">
        <v>20</v>
      </c>
      <c r="H81" s="7">
        <v>314.48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5</v>
      </c>
      <c r="G82" s="82">
        <v>5</v>
      </c>
      <c r="H82" s="7">
        <v>221.6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4</v>
      </c>
      <c r="G83" s="82">
        <v>4</v>
      </c>
      <c r="H83" s="7">
        <v>270.26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1</v>
      </c>
      <c r="G84" s="82">
        <v>1</v>
      </c>
      <c r="H84" s="7">
        <v>91.9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272</v>
      </c>
      <c r="G87" s="82">
        <v>272</v>
      </c>
      <c r="H87" s="7">
        <v>331.69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2023-03-23T10:27:40Z</dcterms:modified>
</cp:coreProperties>
</file>