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ΜΑΙΟΣ\"/>
    </mc:Choice>
  </mc:AlternateContent>
  <xr:revisionPtr revIDLastSave="0" documentId="13_ncr:1_{62A88A09-4890-4F12-A37B-BE33CFEC5106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G89" i="7" l="1"/>
  <c r="E89" i="7"/>
  <c r="D89" i="7"/>
  <c r="C89" i="7"/>
  <c r="B89" i="7"/>
  <c r="H89" i="7"/>
  <c r="L63" i="14" l="1"/>
  <c r="K63" i="14"/>
  <c r="I63" i="14"/>
  <c r="H63" i="14"/>
  <c r="F63" i="14"/>
  <c r="E63" i="14"/>
  <c r="C63" i="14"/>
  <c r="B63" i="14"/>
  <c r="G60" i="10"/>
  <c r="F60" i="10"/>
  <c r="E60" i="10"/>
  <c r="D60" i="10"/>
  <c r="H56" i="9"/>
  <c r="G56" i="9"/>
  <c r="F56" i="9"/>
  <c r="E56" i="9"/>
  <c r="D56" i="9"/>
  <c r="C56" i="9"/>
  <c r="F89" i="7" l="1"/>
  <c r="F90" i="30"/>
  <c r="E14" i="6"/>
  <c r="C25" i="6"/>
  <c r="C34" i="6"/>
  <c r="G14" i="6"/>
  <c r="F14" i="6"/>
  <c r="D14" i="6"/>
  <c r="C14" i="6"/>
  <c r="I57" i="5"/>
  <c r="H57" i="5"/>
  <c r="G57" i="5"/>
  <c r="F57" i="5"/>
  <c r="E57" i="5"/>
  <c r="D57" i="5"/>
  <c r="C57" i="5"/>
  <c r="C134" i="4"/>
  <c r="B12" i="3" l="1"/>
  <c r="E12" i="3"/>
  <c r="H12" i="3"/>
  <c r="K12" i="3"/>
  <c r="B24" i="3"/>
  <c r="E24" i="3"/>
  <c r="H24" i="3"/>
  <c r="K24" i="3"/>
  <c r="B36" i="3"/>
  <c r="E36" i="3"/>
  <c r="H36" i="3"/>
  <c r="K36" i="3"/>
  <c r="E9" i="2"/>
  <c r="C9" i="2"/>
  <c r="B9" i="2"/>
  <c r="E29" i="2"/>
  <c r="C29" i="2"/>
  <c r="B29" i="2"/>
  <c r="E19" i="2"/>
  <c r="C19" i="2"/>
  <c r="B19" i="2"/>
  <c r="O7" i="41" l="1"/>
  <c r="N7" i="41"/>
  <c r="K7" i="41"/>
  <c r="J7" i="41"/>
  <c r="G7" i="41"/>
  <c r="F7" i="41"/>
  <c r="H7" i="41" l="1"/>
  <c r="L7" i="41"/>
  <c r="P7" i="41"/>
  <c r="C7" i="41"/>
  <c r="B7" i="41"/>
  <c r="D7" i="41" l="1"/>
  <c r="C26" i="13"/>
  <c r="B11" i="1" l="1"/>
  <c r="C11" i="1"/>
  <c r="B17" i="1"/>
  <c r="C17" i="1"/>
  <c r="D17" i="1" l="1"/>
  <c r="D11" i="1"/>
  <c r="B11" i="11"/>
  <c r="C11" i="11"/>
  <c r="B21" i="11"/>
  <c r="C21" i="11"/>
  <c r="K23" i="14" l="1"/>
  <c r="H23" i="14"/>
  <c r="E23" i="14"/>
  <c r="B23" i="14"/>
  <c r="C31" i="11" l="1"/>
  <c r="B31" i="11"/>
  <c r="B11" i="38" l="1"/>
  <c r="C11" i="38"/>
  <c r="B17" i="38"/>
  <c r="C17" i="38"/>
  <c r="D17" i="38" l="1"/>
  <c r="D11" i="38"/>
  <c r="B4" i="1" l="1"/>
  <c r="C4" i="1"/>
  <c r="B12" i="39"/>
  <c r="E12" i="39"/>
  <c r="H12" i="39"/>
  <c r="K12" i="39"/>
  <c r="B24" i="39"/>
  <c r="E24" i="39"/>
  <c r="H24" i="39"/>
  <c r="K24" i="39"/>
  <c r="D4" i="1" l="1"/>
  <c r="B44" i="3" l="1"/>
  <c r="E44" i="3"/>
  <c r="H44" i="3"/>
  <c r="K44" i="3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<sst xmlns="http://schemas.openxmlformats.org/spreadsheetml/2006/main" count="3490" uniqueCount="814">
  <si>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</si>
  <si>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</si>
  <si>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</si>
  <si>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</si>
  <si>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</si>
  <si>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</si>
  <si>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</si>
  <si>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</si>
  <si>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</si>
  <si>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</si>
  <si>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</si>
  <si>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</si>
  <si>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</si>
  <si>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</si>
  <si>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</si>
  <si>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</si>
  <si>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</si>
  <si>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</si>
  <si>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</si>
  <si>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</si>
  <si>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</si>
  <si>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</si>
  <si>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</si>
  <si>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</si>
  <si>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</si>
  <si>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</si>
  <si>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</si>
  <si>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</si>
  <si>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</si>
  <si>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</si>
  <si>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</si>
  <si>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</si>
  <si>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</si>
  <si>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</si>
  <si>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</si>
  <si>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</si>
  <si>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</si>
  <si>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</si>
  <si>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</si>
  <si>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</si>
  <si>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</si>
  <si>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</si>
  <si>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</si>
  <si>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</si>
  <si>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</si>
  <si>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</si>
  <si>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</si>
  <si>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</si>
  <si>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</si>
  <si>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</si>
  <si>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</si>
  <si>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</si>
  <si>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</si>
  <si>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</si>
  <si>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</si>
  <si>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</si>
  <si>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</si>
  <si>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</si>
  <si>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</si>
  <si>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</si>
  <si>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</si>
  <si>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</si>
  <si>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</si>
  <si>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</si>
  <si>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</si>
  <si>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</si>
  <si>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</si>
  <si>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</si>
  <si>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</si>
  <si>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</si>
  <si>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</si>
  <si>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</si>
  <si>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</si>
  <si>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</si>
  <si>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</si>
  <si>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</si>
  <si>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</si>
  <si>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</si>
  <si>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</si>
  <si>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</si>
  <si>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</si>
  <si>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</si>
  <si>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</si>
  <si>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</si>
  <si>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</si>
  <si>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</si>
  <si>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</si>
  <si>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</si>
  <si>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</si>
  <si>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</si>
  <si>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</si>
  <si>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</si>
  <si>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</si>
  <si>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</si>
  <si>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</si>
  <si>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</si>
  <si>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</si>
  <si>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</si>
  <si>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</si>
  <si>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</si>
  <si>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</si>
  <si>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</si>
  <si>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</si>
  <si>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</si>
  <si>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</si>
  <si>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</si>
  <si>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</si>
  <si>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</si>
  <si>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</si>
  <si>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</si>
  <si>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</si>
  <si>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</si>
  <si>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</si>
  <si>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</si>
  <si>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</si>
  <si>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</si>
  <si>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</si>
  <si>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</si>
  <si>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</si>
  <si>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</si>
  <si>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</si>
  <si>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</si>
  <si>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</si>
  <si>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</si>
  <si>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</si>
  <si>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</si>
  <si>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</si>
  <si>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</si>
  <si>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</si>
  <si>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</si>
  <si>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</si>
  <si>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</si>
  <si>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</si>
  <si>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</si>
  <si>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</si>
  <si>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</si>
  <si>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</si>
  <si>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</si>
  <si>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</si>
  <si>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</si>
  <si>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</si>
  <si>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</si>
  <si>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</si>
  <si>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</si>
  <si>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</si>
  <si>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</si>
  <si>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</si>
  <si>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</si>
  <si>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</si>
  <si>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</si>
  <si>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</si>
  <si>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</si>
  <si>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</si>
  <si>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</si>
  <si>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</si>
  <si>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</si>
  <si>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</si>
  <si>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</si>
  <si>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</si>
  <si>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</si>
  <si>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</si>
  <si>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</si>
  <si>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</si>
  <si>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</si>
  <si>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</si>
  <si>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</si>
  <si>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</si>
  <si>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</si>
  <si>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</si>
  <si>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</si>
  <si>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</si>
  <si>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</si>
  <si>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</si>
  <si>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</si>
  <si>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</si>
  <si>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</si>
  <si>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</si>
  <si>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</si>
  <si>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</si>
  <si>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</si>
  <si>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</si>
  <si>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</si>
  <si>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</si>
  <si>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</si>
  <si>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</si>
  <si>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</si>
  <si>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</si>
  <si>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</si>
  <si>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</si>
  <si>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</si>
  <si>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</si>
  <si>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</si>
  <si>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</si>
  <si>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</si>
  <si>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</si>
  <si>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</si>
  <si>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</si>
  <si>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</si>
  <si>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</si>
  <si>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</si>
  <si>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</si>
  <si>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</si>
  <si>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</si>
  <si>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</si>
  <si>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</si>
  <si>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</si>
  <si>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</si>
  <si>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</si>
  <si>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</si>
  <si>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</si>
  <si>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</si>
  <si>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</si>
  <si>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</si>
  <si>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</si>
  <si>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</si>
  <si>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</si>
  <si>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</si>
  <si>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</si>
  <si>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</si>
  <si>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</si>
  <si>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</si>
  <si>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</si>
  <si>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</si>
  <si>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</si>
  <si>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</si>
  <si>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</si>
  <si>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</si>
  <si>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</si>
  <si>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</si>
  <si>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</si>
  <si>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</si>
  <si>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</si>
  <si>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</si>
  <si>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</si>
  <si>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</si>
  <si>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</si>
  <si>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</si>
  <si>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</si>
  <si>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</si>
  <si>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</si>
  <si>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</si>
  <si>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</si>
  <si>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</si>
  <si>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</si>
  <si>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</si>
  <si>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</si>
  <si>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</si>
  <si>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</si>
  <si>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</si>
  <si>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</si>
  <si>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</si>
  <si>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</si>
  <si>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</si>
  <si>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</si>
  <si>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</si>
  <si>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</si>
  <si>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</si>
  <si>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</si>
  <si>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</si>
  <si>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</si>
  <si>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</si>
  <si>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</si>
  <si>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</si>
  <si>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</si>
  <si>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</si>
  <si>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</si>
  <si>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</si>
  <si>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</si>
  <si>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</si>
  <si>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</si>
  <si>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</si>
  <si>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</si>
  <si>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</si>
  <si>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</si>
  <si>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</si>
  <si>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</si>
  <si>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</si>
  <si>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</si>
  <si>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</si>
  <si>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</si>
  <si>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</si>
  <si>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</si>
  <si>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</si>
  <si>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</si>
  <si>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</si>
  <si>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</si>
  <si>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</si>
  <si>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</si>
  <si>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</si>
  <si>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</si>
  <si>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</si>
  <si>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</si>
  <si>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</si>
  <si>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</si>
  <si>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</si>
  <si>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</si>
  <si>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</si>
  <si>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</si>
  <si>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</si>
  <si>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</si>
  <si>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</si>
  <si>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</si>
  <si>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</si>
  <si>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</si>
  <si>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</si>
  <si>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</si>
  <si>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</si>
  <si>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</si>
  <si>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</si>
  <si>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</si>
  <si>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</si>
  <si>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</si>
  <si>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</si>
  <si>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</si>
  <si>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</si>
  <si>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</si>
  <si>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</si>
  <si>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</si>
  <si>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</si>
  <si>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</si>
  <si>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</si>
  <si>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</si>
  <si>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</si>
  <si>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</si>
  <si>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</si>
  <si>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</si>
  <si>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</si>
  <si>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</si>
  <si>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</si>
  <si>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</si>
  <si>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</si>
  <si>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</si>
  <si>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</si>
  <si>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</si>
  <si>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</si>
  <si>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</si>
  <si>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</si>
  <si>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</si>
  <si>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</si>
  <si>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</si>
  <si>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</si>
  <si>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</si>
  <si>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</si>
  <si>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</si>
  <si>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</si>
  <si>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</si>
  <si>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</si>
  <si>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</si>
  <si>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</si>
  <si>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</si>
  <si>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</si>
  <si>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</si>
  <si>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</si>
  <si>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</si>
  <si>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</si>
  <si>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</si>
  <si>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</si>
  <si>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</si>
  <si>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</si>
  <si>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</si>
  <si>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</si>
  <si>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</si>
  <si>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</si>
  <si>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</si>
  <si>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</si>
  <si>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</si>
  <si>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</si>
  <si>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</si>
  <si>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</si>
  <si>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</si>
  <si>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</si>
  <si>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</si>
  <si>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</si>
  <si>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</si>
  <si>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</si>
  <si>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</si>
  <si>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</si>
  <si>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</si>
  <si>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</si>
  <si>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</si>
  <si>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</si>
  <si>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</si>
  <si>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</si>
  <si>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</si>
  <si>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</si>
  <si>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</si>
  <si>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</si>
  <si>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</si>
  <si>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</si>
  <si>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</si>
  <si>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</si>
  <si>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</si>
  <si>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</si>
  <si>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</si>
  <si>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</si>
  <si>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</si>
  <si>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</si>
  <si>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</si>
  <si>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</si>
  <si>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</si>
  <si>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</si>
  <si>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</si>
  <si>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</si>
  <si>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</si>
  <si>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</si>
  <si>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</si>
  <si>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</si>
  <si>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</si>
  <si>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</si>
  <si>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</si>
  <si>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</si>
  <si>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</si>
  <si>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</si>
  <si>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</si>
  <si>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</si>
  <si>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</si>
  <si>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</si>
  <si>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</si>
  <si>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</si>
  <si>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</si>
  <si>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</si>
  <si>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</si>
  <si>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</si>
  <si>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</si>
  <si>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</si>
  <si>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</si>
  <si>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</si>
  <si>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</si>
  <si>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</si>
  <si>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</si>
  <si>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</si>
  <si>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</si>
  <si>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</si>
  <si>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</si>
  <si>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</si>
  <si>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</si>
  <si>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</si>
  <si>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</si>
  <si>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</si>
  <si>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</si>
  <si>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</si>
  <si>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</si>
  <si>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</si>
  <si>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</si>
  <si>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</si>
  <si>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</si>
  <si>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</si>
  <si>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</si>
  <si>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</si>
  <si>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</si>
  <si>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</si>
  <si>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</si>
  <si>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</si>
  <si>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</si>
  <si>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</si>
  <si>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</si>
  <si>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</si>
  <si>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</si>
  <si>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</si>
  <si>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</si>
  <si>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</si>
  <si>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</si>
  <si>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</si>
  <si>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</si>
  <si>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</si>
  <si>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</si>
  <si>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</si>
  <si>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</si>
  <si>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</si>
  <si>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</si>
  <si>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</si>
  <si>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</si>
  <si>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</si>
  <si>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</si>
  <si>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</si>
  <si>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</si>
  <si>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</si>
  <si>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</si>
  <si>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</si>
  <si>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</si>
  <si>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</si>
  <si>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</si>
  <si>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</si>
  <si>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</si>
  <si>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</si>
  <si>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</si>
  <si>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</si>
  <si>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</si>
  <si>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</si>
  <si>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</si>
  <si>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</si>
  <si>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</si>
  <si>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</si>
  <si>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</si>
  <si>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</si>
  <si>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</si>
  <si>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</si>
  <si>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</si>
  <si>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</si>
  <si>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</si>
  <si>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</si>
  <si>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</si>
  <si>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</si>
  <si>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</si>
  <si>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</si>
  <si>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</si>
  <si>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</si>
  <si>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</si>
  <si>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</si>
  <si>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</si>
  <si>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</si>
  <si>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</si>
  <si>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</si>
  <si>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</si>
  <si>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</si>
  <si>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</si>
  <si>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</si>
  <si>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</si>
  <si>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</si>
  <si>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</si>
  <si>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</si>
  <si>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</si>
  <si>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</si>
  <si>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</si>
  <si>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</si>
  <si>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</si>
  <si>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</si>
  <si>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</si>
  <si>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</si>
  <si>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</si>
  <si>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</si>
  <si>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</si>
  <si>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</si>
  <si>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</si>
  <si>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</si>
  <si>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</si>
  <si>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</si>
  <si>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</si>
  <si>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</si>
  <si>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</si>
  <si>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</si>
  <si>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</si>
  <si>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</si>
  <si>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</si>
  <si>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</si>
  <si>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</si>
  <si>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</si>
  <si>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</si>
  <si>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</si>
  <si>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</si>
  <si>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</si>
  <si>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</si>
  <si>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</si>
  <si>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</si>
  <si>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</si>
  <si>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</si>
  <si>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</si>
  <si>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</si>
  <si>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</si>
  <si>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</si>
  <si>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</si>
  <si>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</si>
  <si>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</si>
  <si>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</si>
  <si>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</si>
  <si>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</si>
  <si>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</si>
  <si>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</si>
  <si>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</si>
  <si>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</si>
  <si>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</si>
  <si>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</si>
  <si>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</si>
  <si>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</si>
  <si>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</si>
  <si>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</si>
  <si>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</si>
  <si>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</si>
  <si>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</si>
  <si>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</si>
  <si>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</si>
  <si>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</si>
  <si>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</si>
  <si>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</si>
  <si>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</si>
  <si>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</si>
  <si>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</si>
  <si>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</si>
  <si>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</si>
  <si>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</si>
  <si>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</si>
  <si>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</si>
  <si>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</si>
  <si>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</si>
  <si>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</si>
  <si>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</si>
  <si>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</si>
  <si>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</si>
  <si>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</si>
  <si>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</si>
  <si>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</si>
  <si>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</si>
  <si>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</si>
  <si>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</si>
  <si>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</si>
  <si>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</si>
  <si>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</si>
  <si>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</si>
  <si>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</si>
  <si>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</si>
  <si>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</si>
  <si>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</si>
  <si>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</si>
  <si>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</si>
  <si>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</si>
  <si>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</si>
  <si>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</si>
  <si>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</si>
  <si>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</si>
  <si>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</si>
  <si>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</si>
  <si>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</si>
  <si>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</si>
  <si>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</si>
  <si>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</si>
  <si>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</si>
  <si>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</si>
  <si>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</si>
  <si>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</si>
  <si>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</si>
  <si>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</si>
  <si>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</si>
  <si>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</si>
  <si>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</si>
  <si>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</si>
  <si>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</si>
  <si>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</si>
  <si>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</si>
  <si>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</si>
  <si>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</si>
  <si>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</si>
  <si>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</si>
  <si>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</si>
  <si>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</si>
  <si>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</si>
  <si>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</si>
  <si>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</si>
  <si>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</si>
  <si>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</si>
  <si>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</si>
  <si>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</si>
  <si>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</si>
  <si>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</si>
  <si>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</si>
  <si>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</si>
  <si>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</si>
  <si>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1.097,95 / 1.025,41</t>
  </si>
  <si>
    <t>1.036,70 / 967,08</t>
  </si>
  <si>
    <t>390,79 / 387,90</t>
  </si>
  <si>
    <t>367,46 / 364,63</t>
  </si>
  <si>
    <t>712,19 / 610,06</t>
  </si>
  <si>
    <t>673,05 / 574,93</t>
  </si>
  <si>
    <t>685,85 / 582,75</t>
  </si>
  <si>
    <t>650,55 / 548,59</t>
  </si>
  <si>
    <t>348,89 / 387,90</t>
  </si>
  <si>
    <t>341,67 / 387,90</t>
  </si>
  <si>
    <t>1.099,14 / 1.020,96</t>
  </si>
  <si>
    <t>1.038,04 / 962,81</t>
  </si>
  <si>
    <t>390,84 / 387,90</t>
  </si>
  <si>
    <t>367,50 / 364,63</t>
  </si>
  <si>
    <t>711,74 / 606,94</t>
  </si>
  <si>
    <t>672,74 / 571,62</t>
  </si>
  <si>
    <t>684,46 / 581,28</t>
  </si>
  <si>
    <t>649,34 / 547,16</t>
  </si>
  <si>
    <t>349,07 / 387,90</t>
  </si>
  <si>
    <t>341,91 / 387,90</t>
  </si>
  <si>
    <t>ΙΣΗΜΕΡΙΝΟΣ (ΕΚΟΥΑΔΟΡ)</t>
  </si>
  <si>
    <t xml:space="preserve">ΛΕΠΕΤΕ         </t>
  </si>
  <si>
    <t>ΕΛΕΠ-ΕΤΕ-ΠΠ ΕΘΝ</t>
  </si>
  <si>
    <t>92016</t>
  </si>
  <si>
    <t>Κατανομή Συντάξεων ανά Κατηγορία Σύνταξης - ΔΑΠΑΝΗ (05/2023)</t>
  </si>
  <si>
    <t>Κατανομή Συντάξεων ανά Κατηγορία Σύνταξης - ΕΙΣΟΔΗΜΑ (05/2023)</t>
  </si>
  <si>
    <t>1.038,53 / 963,30</t>
  </si>
  <si>
    <t>367,63 / 364,63</t>
  </si>
  <si>
    <t>672,89 / 571,70</t>
  </si>
  <si>
    <t>650,26 / 548,15</t>
  </si>
  <si>
    <t>343,46 / 387,90</t>
  </si>
  <si>
    <t>1.099,67 / 1.021,47</t>
  </si>
  <si>
    <t>390,97 / 387,90</t>
  </si>
  <si>
    <t>711,90 / 607,02</t>
  </si>
  <si>
    <t>685,41 / 582,17</t>
  </si>
  <si>
    <t>350,68 / 387,90</t>
  </si>
  <si>
    <t>Διαστρωμάτωση Συντάξεων - ΔΑΠΑΝΗ (05/2023)</t>
  </si>
  <si>
    <t>Διαστρωμάτωση Συντάξεων - ΕΙΣΟΔΗΜΑ (05/2023)</t>
  </si>
  <si>
    <t>Συνταξιοδοτική Δαπάνη ΚΥΡΙΩΝ Συντάξεων 05/2023</t>
  </si>
  <si>
    <t xml:space="preserve"> ΕΤΕΑΕΠ</t>
  </si>
  <si>
    <t>Συνταξιοδοτική Δαπάνη ΕΠΙΚΟΥΡΙΚΩΝ Συντάξεων 05/2023</t>
  </si>
  <si>
    <t>Συνταξιοδοτική Δαπάνη ΜΕΡΙΣΜΑΤΑ 05/2023</t>
  </si>
  <si>
    <t>ΣΕΝΕΓΑΛΗ</t>
  </si>
  <si>
    <t>Κατανομή Συντάξεων ανά Υπηκοότητα  (05/2023)</t>
  </si>
  <si>
    <t>Κατανομή Συντάξεων (Κύριων και Επικουρικών) ανά Νομό (05/2023)</t>
  </si>
  <si>
    <t>Κατανομή Κατά Αριθμό Καταβαλλόμενων Συντάξεων (05/2023)</t>
  </si>
  <si>
    <t>Αναλυτική Κατανομή Κατά Αριθμό Καταβαλλόμενων Συντάξεων (05/2023)</t>
  </si>
  <si>
    <t>Κατανομή Συντάξεων  ανά Νομό και κατηγορία (Γήρατος/Θανάτου/Αναπηρίας) (05/2023)</t>
  </si>
  <si>
    <t>Κατανομή συντάξεων ανά ταμείο για ασφαλισμένους που λαμβάνουν 10, 9, 8 ή 7 Συντάξεις (05/2023)</t>
  </si>
  <si>
    <t>Μέσο Μηνιαίο Εισόδημα από Συντάξεις προ Φόρων ανά Φύλο Συνταξιούχου - ΔΑΠΑΝΗ (05/2023)</t>
  </si>
  <si>
    <t>Διαστρωμάτωση Συνταξιούχων (Εισόδημα από όλες τις Συντάξεις) - ΔΑΠΑΝΗ (05/2023)</t>
  </si>
  <si>
    <t>Διαστρωμάτωση Συνταξιούχων - Ολοι  - ΔΑΠΑΝΗ  05/2023</t>
  </si>
  <si>
    <t>Διαστρωμάτωση Συνταξιούχων - Άνδρες - ΔΑΠΑΝΗ  05/2023</t>
  </si>
  <si>
    <t>Διαστρωμάτωση Συνταξιούχων - Γυναίκες - ΔΑΠΑΝΗ 05/2023</t>
  </si>
  <si>
    <t>Διαστρωμάτωση Συνταξιούχων (Εισόδημα από όλες τις Συντάξεις) 05/2023</t>
  </si>
  <si>
    <t>Διαστρωμάτωση Συνταξιούχων - Ολοι (Εισόδημα από όλες τις Συντάξεις) 05/2023</t>
  </si>
  <si>
    <t>Διαστρωμάτωση Συνταξιούχων - Άνδρες (Εισόδημα από όλες τις Συντάξεις) 05/2023</t>
  </si>
  <si>
    <t>Διαστρωμάτωση Συνταξιούχων - Γυναίκες (Εισόδημα από όλες τις Συντάξεις) 05/2023</t>
  </si>
  <si>
    <t>Κατανομή Συντάξεων ανά Ταμείο και Κατηγορία - Ομαδοποίηση με Εποπτεύοντα Φορέα (05/2023)</t>
  </si>
  <si>
    <t>Στοιχεία Νέων Συντάξεων με αναδρομικά ποσά ανά κατηγορία - Οριστική Απόφαση (05/2023)</t>
  </si>
  <si>
    <t>Στοιχεία Νέων Συντάξεων με αναδρομικά ποσά ανά κατηγορία - Προσωρινή Απόφαση (05/2023)</t>
  </si>
  <si>
    <t xml:space="preserve">Αναστολές Συντάξεων Λόγω Γάμου -  Καθαρό Πληρωτέο (05/2023) </t>
  </si>
  <si>
    <t xml:space="preserve">Αναστολές Συντάξεων Λόγω Θανάτου - Καθαρό Πληρωτέο (05/2023) </t>
  </si>
  <si>
    <t>Κατανομή Ηλικιών Συνταξιούχων (05/2023)</t>
  </si>
  <si>
    <t>Κατανομή Συνταξιούχων ανά Ηλικία και Κατηγορία Σύνταξης - 'Ολοι (ΔΑΠΑΝΗ)_05/2023</t>
  </si>
  <si>
    <t>Κατανομή Συνταξιούχων ανά Ηλικία και Κατηγορία Σύνταξης - Άνδρες (ΔΑΠΑΝΗ)_05/2023</t>
  </si>
  <si>
    <t>Κατανομή Συνταξιούχων ανά Ηλικία και Κατηγορία Σύνταξης - Γυναίκες (ΔΑΠΑΝΗ)_05/2023</t>
  </si>
  <si>
    <t>Κατανομή Συνταξιούχων ανά Ηλικία και Κατηγορία Σύνταξης  - 'Ολοι (ΕΙΣΟΔΗΜΑ)_05/2023</t>
  </si>
  <si>
    <t>Κατανομή Συνταξιούχων ανά Ηλικία και Κατηγορία Σύνταξης - Άνδρες (ΕΙΣΟΔΗΜΑ)_05/2023</t>
  </si>
  <si>
    <t>Κατανομή Συνταξιούχων ανά Ηλικία και Κατηγορία Σύνταξης - Γυναίκες (ΕΙΣΟΔΗΜΑ)_05/2023</t>
  </si>
  <si>
    <t>Στοιχεία Νέων Συντάξεων με αναδρομικά ποσά ανά κατηγορία - Τροποποιητική Απόφαση (05/2023)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</si>
  <si>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</si>
  <si>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</si>
  <si>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</si>
  <si>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</si>
  <si>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</si>
  <si>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</si>
  <si>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</si>
  <si>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</si>
  <si>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</si>
  <si>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</si>
  <si>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</si>
  <si>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</si>
  <si>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</si>
  <si>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</si>
  <si>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</si>
  <si>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</si>
  <si>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</si>
  <si>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</si>
  <si>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</si>
  <si>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</si>
  <si>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</si>
  <si>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</si>
  <si>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</si>
  <si>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</si>
  <si>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</si>
  <si>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</si>
  <si>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</si>
  <si>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</si>
  <si>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</si>
  <si>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</si>
  <si>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</si>
  <si>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</si>
  <si>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</si>
  <si>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</si>
  <si>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</si>
  <si>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</si>
  <si>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</si>
  <si>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</si>
  <si>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</si>
  <si>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</si>
  <si>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</si>
  <si>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</si>
  <si>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</si>
  <si>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</si>
  <si>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</si>
  <si>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</si>
  <si>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</si>
  <si>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</si>
  <si>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</si>
  <si>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</si>
  <si>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</si>
  <si>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</si>
  <si>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</si>
  <si>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</si>
  <si>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</si>
  <si>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</si>
  <si>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</si>
  <si>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</si>
  <si>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</si>
  <si>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</si>
  <si>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</si>
  <si>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</si>
  <si>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</si>
  <si>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</si>
  <si>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</si>
  <si>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</si>
  <si>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</si>
  <si>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</si>
  <si>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</si>
  <si>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</si>
  <si>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</si>
  <si>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</si>
  <si>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</si>
  <si>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</si>
  <si>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</si>
  <si>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</si>
  <si>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</si>
  <si>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</si>
  <si>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</si>
  <si>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</si>
  <si>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</si>
  <si>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</si>
  <si>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(05/2023)</t>
  </si>
  <si>
    <t>Μέσο Μηνιαίο Εισόδημα από Συντάξεις προ Φόρων (Με περίθαλψη) (04/2023)</t>
  </si>
  <si>
    <t>Μέσο Μηνιαίο Εισόδημα από Συντάξεις προ Φόρων (Με περίθαλψη) (03/2022)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</si>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</sst>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0E7603E0-BA5C-4456-82B9-183A8569BC1B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52181A39-C041-4D93-AD27-DE14BD1AC65B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8292C819-64D2-4FFF-9DBE-10E08AF59B1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B07FE983-1E65-49AB-88F8-E481C51EE4E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87A9-FBD1-41EF-A269-8EB1F1E690C4}">
  <dimension ref="A1:B35"/>
  <sheetViews>
    <sheetView showGridLines="0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7" t="s">
        <v>727</v>
      </c>
      <c r="B1" s="468"/>
    </row>
    <row r="2" spans="1:2" ht="32.25" customHeight="1" x14ac:dyDescent="0.3">
      <c r="A2" s="469" t="s">
        <v>728</v>
      </c>
      <c r="B2" s="470"/>
    </row>
    <row r="3" spans="1:2" ht="23.25" customHeight="1" x14ac:dyDescent="0.3">
      <c r="A3" s="471" t="s">
        <v>729</v>
      </c>
      <c r="B3" s="472"/>
    </row>
    <row r="4" spans="1:2" ht="30" customHeight="1" x14ac:dyDescent="0.3">
      <c r="A4" s="471" t="s">
        <v>730</v>
      </c>
      <c r="B4" s="472"/>
    </row>
    <row r="5" spans="1:2" ht="27.75" customHeight="1" x14ac:dyDescent="0.25">
      <c r="A5" s="473" t="s">
        <v>731</v>
      </c>
      <c r="B5" s="474" t="s">
        <v>732</v>
      </c>
    </row>
    <row r="6" spans="1:2" ht="18.75" customHeight="1" x14ac:dyDescent="0.25">
      <c r="A6" s="473" t="s">
        <v>733</v>
      </c>
      <c r="B6" s="474" t="s">
        <v>734</v>
      </c>
    </row>
    <row r="7" spans="1:2" ht="30" x14ac:dyDescent="0.25">
      <c r="A7" s="473" t="s">
        <v>735</v>
      </c>
      <c r="B7" s="475" t="s">
        <v>736</v>
      </c>
    </row>
    <row r="8" spans="1:2" ht="27.75" customHeight="1" x14ac:dyDescent="0.25">
      <c r="A8" s="473" t="s">
        <v>737</v>
      </c>
      <c r="B8" s="475" t="s">
        <v>738</v>
      </c>
    </row>
    <row r="9" spans="1:2" ht="19.5" customHeight="1" x14ac:dyDescent="0.25">
      <c r="A9" s="473" t="s">
        <v>739</v>
      </c>
      <c r="B9" s="474" t="s">
        <v>740</v>
      </c>
    </row>
    <row r="10" spans="1:2" ht="14.25" customHeight="1" x14ac:dyDescent="0.25">
      <c r="A10" s="473" t="s">
        <v>741</v>
      </c>
      <c r="B10" s="474" t="s">
        <v>742</v>
      </c>
    </row>
    <row r="11" spans="1:2" x14ac:dyDescent="0.25">
      <c r="A11" s="473" t="s">
        <v>743</v>
      </c>
      <c r="B11" s="474" t="s">
        <v>744</v>
      </c>
    </row>
    <row r="12" spans="1:2" x14ac:dyDescent="0.25">
      <c r="A12" s="473" t="s">
        <v>745</v>
      </c>
      <c r="B12" s="474" t="s">
        <v>746</v>
      </c>
    </row>
    <row r="13" spans="1:2" x14ac:dyDescent="0.25">
      <c r="A13" s="473" t="s">
        <v>747</v>
      </c>
      <c r="B13" s="474" t="s">
        <v>748</v>
      </c>
    </row>
    <row r="14" spans="1:2" x14ac:dyDescent="0.25">
      <c r="A14" s="473" t="s">
        <v>749</v>
      </c>
      <c r="B14" s="474" t="s">
        <v>750</v>
      </c>
    </row>
    <row r="15" spans="1:2" ht="19.5" customHeight="1" x14ac:dyDescent="0.25">
      <c r="A15" s="473" t="s">
        <v>751</v>
      </c>
      <c r="B15" s="474" t="s">
        <v>752</v>
      </c>
    </row>
    <row r="16" spans="1:2" ht="19.5" customHeight="1" x14ac:dyDescent="0.25">
      <c r="A16" s="473" t="s">
        <v>753</v>
      </c>
      <c r="B16" s="474" t="s">
        <v>754</v>
      </c>
    </row>
    <row r="17" spans="1:2" ht="19.5" customHeight="1" x14ac:dyDescent="0.25">
      <c r="A17" s="473" t="s">
        <v>755</v>
      </c>
      <c r="B17" s="474" t="s">
        <v>756</v>
      </c>
    </row>
    <row r="18" spans="1:2" ht="19.5" customHeight="1" x14ac:dyDescent="0.25">
      <c r="A18" s="473" t="s">
        <v>757</v>
      </c>
      <c r="B18" s="474" t="s">
        <v>758</v>
      </c>
    </row>
    <row r="19" spans="1:2" ht="19.5" customHeight="1" x14ac:dyDescent="0.25">
      <c r="A19" s="473" t="s">
        <v>759</v>
      </c>
      <c r="B19" s="474" t="s">
        <v>760</v>
      </c>
    </row>
    <row r="20" spans="1:2" ht="19.5" customHeight="1" x14ac:dyDescent="0.25">
      <c r="A20" s="473" t="s">
        <v>761</v>
      </c>
      <c r="B20" s="474" t="s">
        <v>762</v>
      </c>
    </row>
    <row r="21" spans="1:2" ht="19.5" customHeight="1" x14ac:dyDescent="0.25">
      <c r="A21" s="473" t="s">
        <v>763</v>
      </c>
      <c r="B21" s="474" t="s">
        <v>764</v>
      </c>
    </row>
    <row r="22" spans="1:2" ht="19.5" customHeight="1" x14ac:dyDescent="0.25">
      <c r="A22" s="473" t="s">
        <v>765</v>
      </c>
      <c r="B22" s="474" t="s">
        <v>766</v>
      </c>
    </row>
    <row r="23" spans="1:2" ht="19.5" customHeight="1" x14ac:dyDescent="0.25">
      <c r="A23" s="473" t="s">
        <v>767</v>
      </c>
      <c r="B23" s="474" t="s">
        <v>768</v>
      </c>
    </row>
    <row r="24" spans="1:2" ht="19.5" customHeight="1" x14ac:dyDescent="0.25">
      <c r="A24" s="473" t="s">
        <v>769</v>
      </c>
      <c r="B24" s="474" t="s">
        <v>770</v>
      </c>
    </row>
    <row r="25" spans="1:2" ht="19.5" customHeight="1" x14ac:dyDescent="0.25">
      <c r="A25" s="473" t="s">
        <v>771</v>
      </c>
      <c r="B25" s="474" t="s">
        <v>772</v>
      </c>
    </row>
    <row r="26" spans="1:2" ht="19.5" customHeight="1" x14ac:dyDescent="0.25">
      <c r="A26" s="473" t="s">
        <v>773</v>
      </c>
      <c r="B26" s="474" t="s">
        <v>774</v>
      </c>
    </row>
    <row r="27" spans="1:2" ht="19.5" customHeight="1" x14ac:dyDescent="0.25">
      <c r="A27" s="473" t="s">
        <v>775</v>
      </c>
      <c r="B27" s="474" t="s">
        <v>776</v>
      </c>
    </row>
    <row r="28" spans="1:2" ht="19.5" customHeight="1" x14ac:dyDescent="0.25">
      <c r="A28" s="473" t="s">
        <v>777</v>
      </c>
      <c r="B28" s="474" t="s">
        <v>778</v>
      </c>
    </row>
    <row r="29" spans="1:2" ht="19.5" customHeight="1" x14ac:dyDescent="0.25">
      <c r="A29" s="473" t="s">
        <v>779</v>
      </c>
      <c r="B29" s="474" t="s">
        <v>780</v>
      </c>
    </row>
    <row r="30" spans="1:2" ht="19.5" customHeight="1" x14ac:dyDescent="0.25">
      <c r="A30" s="473" t="s">
        <v>781</v>
      </c>
      <c r="B30" s="474" t="s">
        <v>782</v>
      </c>
    </row>
    <row r="31" spans="1:2" ht="19.5" customHeight="1" x14ac:dyDescent="0.25">
      <c r="A31" s="473" t="s">
        <v>783</v>
      </c>
      <c r="B31" s="474" t="s">
        <v>784</v>
      </c>
    </row>
    <row r="32" spans="1:2" ht="19.5" customHeight="1" x14ac:dyDescent="0.25">
      <c r="A32" s="473" t="s">
        <v>785</v>
      </c>
      <c r="B32" s="474" t="s">
        <v>786</v>
      </c>
    </row>
    <row r="33" spans="1:2" ht="19.5" customHeight="1" x14ac:dyDescent="0.25">
      <c r="A33" s="473" t="s">
        <v>787</v>
      </c>
      <c r="B33" s="474" t="s">
        <v>788</v>
      </c>
    </row>
    <row r="34" spans="1:2" ht="19.5" customHeight="1" x14ac:dyDescent="0.25">
      <c r="A34" s="473" t="s">
        <v>789</v>
      </c>
      <c r="B34" s="474" t="s">
        <v>790</v>
      </c>
    </row>
    <row r="35" spans="1:2" ht="45" customHeight="1" thickBot="1" x14ac:dyDescent="0.3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51" workbookViewId="0">
      <selection activeCell="J77" sqref="J7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7" t="s">
        <v>700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A2" s="191"/>
    </row>
    <row r="3" spans="1:10" s="42" customFormat="1" ht="21" customHeight="1" x14ac:dyDescent="0.25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75" x14ac:dyDescent="0.25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78772</v>
      </c>
      <c r="D5" s="22">
        <v>41125838.5</v>
      </c>
      <c r="E5" s="6">
        <v>54174</v>
      </c>
      <c r="F5" s="22">
        <v>37177800.600000001</v>
      </c>
      <c r="G5" s="6">
        <v>24598</v>
      </c>
      <c r="H5" s="22">
        <v>3948037.9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36692</v>
      </c>
      <c r="D6" s="22">
        <v>19982118.800000001</v>
      </c>
      <c r="E6" s="6">
        <v>25217</v>
      </c>
      <c r="F6" s="22">
        <v>18080832.640000001</v>
      </c>
      <c r="G6" s="6">
        <v>11475</v>
      </c>
      <c r="H6" s="22">
        <v>1901286.16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34324</v>
      </c>
      <c r="D7" s="22">
        <v>19796689.449999999</v>
      </c>
      <c r="E7" s="6">
        <v>22910</v>
      </c>
      <c r="F7" s="22">
        <v>17729886.07</v>
      </c>
      <c r="G7" s="6">
        <v>11414</v>
      </c>
      <c r="H7" s="22">
        <v>2066803.38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32893</v>
      </c>
      <c r="D8" s="22">
        <v>16728836.859999999</v>
      </c>
      <c r="E8" s="6">
        <v>21668</v>
      </c>
      <c r="F8" s="22">
        <v>15012645.23</v>
      </c>
      <c r="G8" s="6">
        <v>11225</v>
      </c>
      <c r="H8" s="22">
        <v>1716191.63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1749866</v>
      </c>
      <c r="D9" s="22">
        <v>1028486415.87</v>
      </c>
      <c r="E9" s="6">
        <v>1010664</v>
      </c>
      <c r="F9" s="22">
        <v>891335130.63</v>
      </c>
      <c r="G9" s="6">
        <v>739202</v>
      </c>
      <c r="H9" s="22">
        <v>137151285.24000001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130073</v>
      </c>
      <c r="D10" s="22">
        <v>70064619.989999995</v>
      </c>
      <c r="E10" s="6">
        <v>76843</v>
      </c>
      <c r="F10" s="22">
        <v>61227389.920000002</v>
      </c>
      <c r="G10" s="6">
        <v>53230</v>
      </c>
      <c r="H10" s="22">
        <v>8837230.0700000003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43328</v>
      </c>
      <c r="D11" s="22">
        <v>23672425.640000001</v>
      </c>
      <c r="E11" s="6">
        <v>28161</v>
      </c>
      <c r="F11" s="22">
        <v>20939822.699999999</v>
      </c>
      <c r="G11" s="6">
        <v>15167</v>
      </c>
      <c r="H11" s="22">
        <v>2732602.94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12810</v>
      </c>
      <c r="D12" s="22">
        <v>6378604.6399999997</v>
      </c>
      <c r="E12" s="6">
        <v>9136</v>
      </c>
      <c r="F12" s="22">
        <v>5802639.6600000001</v>
      </c>
      <c r="G12" s="6">
        <v>3674</v>
      </c>
      <c r="H12" s="22">
        <v>575964.98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41889</v>
      </c>
      <c r="D13" s="22">
        <v>20532462.449999999</v>
      </c>
      <c r="E13" s="6">
        <v>26756</v>
      </c>
      <c r="F13" s="22">
        <v>18227720.25</v>
      </c>
      <c r="G13" s="6">
        <v>15133</v>
      </c>
      <c r="H13" s="22">
        <v>2304742.2000000002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66818</v>
      </c>
      <c r="D14" s="22">
        <v>34965479.899999999</v>
      </c>
      <c r="E14" s="6">
        <v>41801</v>
      </c>
      <c r="F14" s="22">
        <v>30702933.02</v>
      </c>
      <c r="G14" s="6">
        <v>25017</v>
      </c>
      <c r="H14" s="22">
        <v>4262546.88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58640</v>
      </c>
      <c r="D15" s="22">
        <v>29979366.73</v>
      </c>
      <c r="E15" s="6">
        <v>39161</v>
      </c>
      <c r="F15" s="22">
        <v>26953974.449999999</v>
      </c>
      <c r="G15" s="6">
        <v>19479</v>
      </c>
      <c r="H15" s="22">
        <v>3025392.28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87082</v>
      </c>
      <c r="D16" s="22">
        <v>48228051.960000001</v>
      </c>
      <c r="E16" s="6">
        <v>54112</v>
      </c>
      <c r="F16" s="22">
        <v>42203147.409999996</v>
      </c>
      <c r="G16" s="6">
        <v>32970</v>
      </c>
      <c r="H16" s="22">
        <v>6024904.5499999998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6611</v>
      </c>
      <c r="D17" s="22">
        <v>3282622.61</v>
      </c>
      <c r="E17" s="6">
        <v>4572</v>
      </c>
      <c r="F17" s="22">
        <v>2968714.37</v>
      </c>
      <c r="G17" s="6">
        <v>2039</v>
      </c>
      <c r="H17" s="22">
        <v>313908.24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12495</v>
      </c>
      <c r="D18" s="22">
        <v>6544637.0800000001</v>
      </c>
      <c r="E18" s="6">
        <v>8604</v>
      </c>
      <c r="F18" s="22">
        <v>5903976.9000000004</v>
      </c>
      <c r="G18" s="6">
        <v>3891</v>
      </c>
      <c r="H18" s="22">
        <v>640660.18000000005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52904</v>
      </c>
      <c r="D19" s="22">
        <v>27843023.09</v>
      </c>
      <c r="E19" s="6">
        <v>36591</v>
      </c>
      <c r="F19" s="22">
        <v>25186027.93</v>
      </c>
      <c r="G19" s="6">
        <v>16313</v>
      </c>
      <c r="H19" s="22">
        <v>2656995.16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57546</v>
      </c>
      <c r="D20" s="22">
        <v>29289917.27</v>
      </c>
      <c r="E20" s="6">
        <v>38512</v>
      </c>
      <c r="F20" s="22">
        <v>26274764.25</v>
      </c>
      <c r="G20" s="6">
        <v>19034</v>
      </c>
      <c r="H20" s="22">
        <v>3015153.02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111142</v>
      </c>
      <c r="D21" s="22">
        <v>59613916.840000004</v>
      </c>
      <c r="E21" s="6">
        <v>71675</v>
      </c>
      <c r="F21" s="22">
        <v>53018842.340000004</v>
      </c>
      <c r="G21" s="6">
        <v>39467</v>
      </c>
      <c r="H21" s="22">
        <v>6595074.5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16931</v>
      </c>
      <c r="D22" s="22">
        <v>8467682.1600000001</v>
      </c>
      <c r="E22" s="6">
        <v>12002</v>
      </c>
      <c r="F22" s="22">
        <v>7685963.9800000004</v>
      </c>
      <c r="G22" s="6">
        <v>4929</v>
      </c>
      <c r="H22" s="22">
        <v>781718.18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458912</v>
      </c>
      <c r="D23" s="22">
        <v>251209860.41</v>
      </c>
      <c r="E23" s="6">
        <v>271225</v>
      </c>
      <c r="F23" s="22">
        <v>219638644.06</v>
      </c>
      <c r="G23" s="6">
        <v>187687</v>
      </c>
      <c r="H23" s="22">
        <v>31571216.350000001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74644</v>
      </c>
      <c r="D24" s="22">
        <v>38436621.670000002</v>
      </c>
      <c r="E24" s="6">
        <v>44620</v>
      </c>
      <c r="F24" s="22">
        <v>33806782.68</v>
      </c>
      <c r="G24" s="6">
        <v>30024</v>
      </c>
      <c r="H24" s="22">
        <v>4629838.99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60114</v>
      </c>
      <c r="D25" s="22">
        <v>30423817.010000002</v>
      </c>
      <c r="E25" s="6">
        <v>37982</v>
      </c>
      <c r="F25" s="22">
        <v>26894636.59</v>
      </c>
      <c r="G25" s="6">
        <v>22132</v>
      </c>
      <c r="H25" s="22">
        <v>3529180.42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47038</v>
      </c>
      <c r="D26" s="22">
        <v>24303354.300000001</v>
      </c>
      <c r="E26" s="6">
        <v>32608</v>
      </c>
      <c r="F26" s="22">
        <v>22074622.109999999</v>
      </c>
      <c r="G26" s="6">
        <v>14430</v>
      </c>
      <c r="H26" s="22">
        <v>2228732.19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18156</v>
      </c>
      <c r="D27" s="22">
        <v>9577613.0199999996</v>
      </c>
      <c r="E27" s="6">
        <v>13333</v>
      </c>
      <c r="F27" s="22">
        <v>8827349.9100000001</v>
      </c>
      <c r="G27" s="6">
        <v>4823</v>
      </c>
      <c r="H27" s="22">
        <v>750263.11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43011</v>
      </c>
      <c r="D28" s="22">
        <v>21787533.23</v>
      </c>
      <c r="E28" s="6">
        <v>27195</v>
      </c>
      <c r="F28" s="22">
        <v>19276125.640000001</v>
      </c>
      <c r="G28" s="6">
        <v>15816</v>
      </c>
      <c r="H28" s="22">
        <v>2511407.59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14510</v>
      </c>
      <c r="D29" s="22">
        <v>7880953.3300000001</v>
      </c>
      <c r="E29" s="6">
        <v>9892</v>
      </c>
      <c r="F29" s="22">
        <v>7027792.8499999996</v>
      </c>
      <c r="G29" s="6">
        <v>4618</v>
      </c>
      <c r="H29" s="22">
        <v>853160.48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28353</v>
      </c>
      <c r="D30" s="22">
        <v>13755552.74</v>
      </c>
      <c r="E30" s="6">
        <v>19554</v>
      </c>
      <c r="F30" s="22">
        <v>12412271.93</v>
      </c>
      <c r="G30" s="6">
        <v>8799</v>
      </c>
      <c r="H30" s="22">
        <v>1343280.81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62308</v>
      </c>
      <c r="D31" s="22">
        <v>40070429.109999999</v>
      </c>
      <c r="E31" s="6">
        <v>39415</v>
      </c>
      <c r="F31" s="22">
        <v>35293226.399999999</v>
      </c>
      <c r="G31" s="6">
        <v>22893</v>
      </c>
      <c r="H31" s="22">
        <v>4777202.71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56589</v>
      </c>
      <c r="D32" s="22">
        <v>31475100.100000001</v>
      </c>
      <c r="E32" s="6">
        <v>37980</v>
      </c>
      <c r="F32" s="22">
        <v>28232085.010000002</v>
      </c>
      <c r="G32" s="6">
        <v>18609</v>
      </c>
      <c r="H32" s="22">
        <v>3243015.09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38684</v>
      </c>
      <c r="D33" s="22">
        <v>21856109.18</v>
      </c>
      <c r="E33" s="6">
        <v>25430</v>
      </c>
      <c r="F33" s="22">
        <v>19395333.460000001</v>
      </c>
      <c r="G33" s="6">
        <v>13254</v>
      </c>
      <c r="H33" s="22">
        <v>2460775.7200000002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30625</v>
      </c>
      <c r="D34" s="22">
        <v>16245541.279999999</v>
      </c>
      <c r="E34" s="6">
        <v>22886</v>
      </c>
      <c r="F34" s="22">
        <v>14955301.630000001</v>
      </c>
      <c r="G34" s="6">
        <v>7739</v>
      </c>
      <c r="H34" s="22">
        <v>1290239.6499999999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115460</v>
      </c>
      <c r="D35" s="22">
        <v>61018735.270000003</v>
      </c>
      <c r="E35" s="6">
        <v>74389</v>
      </c>
      <c r="F35" s="22">
        <v>54290749.859999999</v>
      </c>
      <c r="G35" s="6">
        <v>41071</v>
      </c>
      <c r="H35" s="22">
        <v>6727985.4100000001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31339</v>
      </c>
      <c r="D36" s="22">
        <v>16568800.41</v>
      </c>
      <c r="E36" s="6">
        <v>20499</v>
      </c>
      <c r="F36" s="22">
        <v>14844201.91</v>
      </c>
      <c r="G36" s="6">
        <v>10840</v>
      </c>
      <c r="H36" s="22">
        <v>1724598.5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39595</v>
      </c>
      <c r="D37" s="22">
        <v>20915797.420000002</v>
      </c>
      <c r="E37" s="6">
        <v>26277</v>
      </c>
      <c r="F37" s="22">
        <v>18705154.530000001</v>
      </c>
      <c r="G37" s="6">
        <v>13318</v>
      </c>
      <c r="H37" s="22">
        <v>2210642.89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9161</v>
      </c>
      <c r="D38" s="22">
        <v>4780499.07</v>
      </c>
      <c r="E38" s="6">
        <v>6086</v>
      </c>
      <c r="F38" s="22">
        <v>4282344.7699999996</v>
      </c>
      <c r="G38" s="6">
        <v>3075</v>
      </c>
      <c r="H38" s="22">
        <v>498154.3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86501</v>
      </c>
      <c r="D39" s="22">
        <v>47304342.079999998</v>
      </c>
      <c r="E39" s="6">
        <v>52360</v>
      </c>
      <c r="F39" s="22">
        <v>41429513.619999997</v>
      </c>
      <c r="G39" s="6">
        <v>34141</v>
      </c>
      <c r="H39" s="22">
        <v>5874828.46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63565</v>
      </c>
      <c r="D40" s="22">
        <v>34610671.259999998</v>
      </c>
      <c r="E40" s="6">
        <v>41964</v>
      </c>
      <c r="F40" s="22">
        <v>30978358.670000002</v>
      </c>
      <c r="G40" s="6">
        <v>21601</v>
      </c>
      <c r="H40" s="22">
        <v>3632312.59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38786</v>
      </c>
      <c r="D41" s="22">
        <v>18971869.18</v>
      </c>
      <c r="E41" s="6">
        <v>24925</v>
      </c>
      <c r="F41" s="22">
        <v>16829373.84</v>
      </c>
      <c r="G41" s="6">
        <v>13861</v>
      </c>
      <c r="H41" s="22">
        <v>2142495.34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51767</v>
      </c>
      <c r="D42" s="22">
        <v>26189257.280000001</v>
      </c>
      <c r="E42" s="6">
        <v>36958</v>
      </c>
      <c r="F42" s="22">
        <v>23880587.280000001</v>
      </c>
      <c r="G42" s="6">
        <v>14809</v>
      </c>
      <c r="H42" s="22">
        <v>2308670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45661</v>
      </c>
      <c r="D43" s="22">
        <v>23130476.719999999</v>
      </c>
      <c r="E43" s="6">
        <v>31137</v>
      </c>
      <c r="F43" s="22">
        <v>20927394.710000001</v>
      </c>
      <c r="G43" s="6">
        <v>14524</v>
      </c>
      <c r="H43" s="22">
        <v>2203082.0099999998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27823</v>
      </c>
      <c r="D44" s="22">
        <v>14302412.92</v>
      </c>
      <c r="E44" s="6">
        <v>18589</v>
      </c>
      <c r="F44" s="22">
        <v>12859151.880000001</v>
      </c>
      <c r="G44" s="6">
        <v>9234</v>
      </c>
      <c r="H44" s="22">
        <v>1443261.04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29146</v>
      </c>
      <c r="D45" s="22">
        <v>15175989.83</v>
      </c>
      <c r="E45" s="6">
        <v>18706</v>
      </c>
      <c r="F45" s="22">
        <v>13512255.93</v>
      </c>
      <c r="G45" s="6">
        <v>10440</v>
      </c>
      <c r="H45" s="22">
        <v>1663733.9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40012</v>
      </c>
      <c r="D46" s="22">
        <v>20058304.510000002</v>
      </c>
      <c r="E46" s="6">
        <v>28843</v>
      </c>
      <c r="F46" s="22">
        <v>18308381.289999999</v>
      </c>
      <c r="G46" s="6">
        <v>11169</v>
      </c>
      <c r="H46" s="22">
        <v>1749923.22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16124</v>
      </c>
      <c r="D47" s="22">
        <v>8745327.7599999998</v>
      </c>
      <c r="E47" s="6">
        <v>10921</v>
      </c>
      <c r="F47" s="22">
        <v>7843814.5099999998</v>
      </c>
      <c r="G47" s="6">
        <v>5203</v>
      </c>
      <c r="H47" s="22">
        <v>901513.25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72276</v>
      </c>
      <c r="D48" s="22">
        <v>36362691.68</v>
      </c>
      <c r="E48" s="6">
        <v>50433</v>
      </c>
      <c r="F48" s="22">
        <v>33067248.760000002</v>
      </c>
      <c r="G48" s="6">
        <v>21843</v>
      </c>
      <c r="H48" s="22">
        <v>3295442.92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59224</v>
      </c>
      <c r="D49" s="22">
        <v>30041916.460000001</v>
      </c>
      <c r="E49" s="6">
        <v>39548</v>
      </c>
      <c r="F49" s="22">
        <v>27047071.870000001</v>
      </c>
      <c r="G49" s="6">
        <v>19676</v>
      </c>
      <c r="H49" s="22">
        <v>2994844.59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65840</v>
      </c>
      <c r="D50" s="22">
        <v>35444267.020000003</v>
      </c>
      <c r="E50" s="6">
        <v>42374</v>
      </c>
      <c r="F50" s="22">
        <v>31632702.52</v>
      </c>
      <c r="G50" s="6">
        <v>23466</v>
      </c>
      <c r="H50" s="22">
        <v>3811564.5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18658</v>
      </c>
      <c r="D51" s="22">
        <v>10023449.42</v>
      </c>
      <c r="E51" s="6">
        <v>12480</v>
      </c>
      <c r="F51" s="22">
        <v>8963828.7699999996</v>
      </c>
      <c r="G51" s="6">
        <v>6178</v>
      </c>
      <c r="H51" s="22">
        <v>1059620.6499999999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15137</v>
      </c>
      <c r="D52" s="22">
        <v>8052007.6900000004</v>
      </c>
      <c r="E52" s="6">
        <v>9702</v>
      </c>
      <c r="F52" s="22">
        <v>7145425.8700000001</v>
      </c>
      <c r="G52" s="6">
        <v>5435</v>
      </c>
      <c r="H52" s="22">
        <v>906581.82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35063</v>
      </c>
      <c r="D53" s="22">
        <v>17853527.370000001</v>
      </c>
      <c r="E53" s="6">
        <v>23347</v>
      </c>
      <c r="F53" s="22">
        <v>15942429.369999999</v>
      </c>
      <c r="G53" s="6">
        <v>11716</v>
      </c>
      <c r="H53" s="22">
        <v>1911098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57994</v>
      </c>
      <c r="D54" s="22">
        <v>31577024.109999999</v>
      </c>
      <c r="E54" s="6">
        <v>35398</v>
      </c>
      <c r="F54" s="22">
        <v>27869210.260000002</v>
      </c>
      <c r="G54" s="6">
        <v>22596</v>
      </c>
      <c r="H54" s="22">
        <v>3707813.85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21009</v>
      </c>
      <c r="D55" s="22">
        <v>12552142.4</v>
      </c>
      <c r="E55" s="6">
        <v>13652</v>
      </c>
      <c r="F55" s="22">
        <v>10988896.289999999</v>
      </c>
      <c r="G55" s="6">
        <v>7357</v>
      </c>
      <c r="H55" s="22">
        <v>1563246.11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25630</v>
      </c>
      <c r="D56" s="22">
        <v>15323586.439999999</v>
      </c>
      <c r="E56" s="6">
        <v>17482</v>
      </c>
      <c r="F56" s="22">
        <v>13767509.33</v>
      </c>
      <c r="G56" s="6">
        <v>8148</v>
      </c>
      <c r="H56" s="22">
        <v>1556077.11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4529531</v>
      </c>
      <c r="D57" s="46">
        <f t="shared" si="0"/>
        <v>2511008291.5200009</v>
      </c>
      <c r="E57" s="63">
        <f t="shared" si="0"/>
        <v>2800749</v>
      </c>
      <c r="F57" s="46">
        <f t="shared" si="0"/>
        <v>2209381990.46</v>
      </c>
      <c r="G57" s="63">
        <f t="shared" si="0"/>
        <v>1728782</v>
      </c>
      <c r="H57" s="46">
        <f t="shared" si="0"/>
        <v>301626301.06000006</v>
      </c>
      <c r="I57" s="63">
        <f t="shared" si="0"/>
        <v>0</v>
      </c>
      <c r="J57" s="375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3"/>
      <c r="E63" s="251"/>
      <c r="F63" s="343"/>
      <c r="G63" s="251"/>
      <c r="H63" s="343"/>
      <c r="I63" s="251"/>
      <c r="J63" s="343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8"/>
  <sheetViews>
    <sheetView workbookViewId="0">
      <selection activeCell="F25" sqref="F25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7" t="s">
        <v>699</v>
      </c>
      <c r="B1" s="407"/>
      <c r="C1" s="407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4">
        <v>5</v>
      </c>
    </row>
    <row r="5" spans="1:3" x14ac:dyDescent="0.25">
      <c r="A5" s="59" t="s">
        <v>438</v>
      </c>
      <c r="B5" s="255" t="s">
        <v>113</v>
      </c>
      <c r="C5" s="304">
        <v>8</v>
      </c>
    </row>
    <row r="6" spans="1:3" x14ac:dyDescent="0.25">
      <c r="A6" s="83" t="s">
        <v>438</v>
      </c>
      <c r="B6" s="255" t="s">
        <v>114</v>
      </c>
      <c r="C6" s="304">
        <v>511</v>
      </c>
    </row>
    <row r="7" spans="1:3" x14ac:dyDescent="0.25">
      <c r="A7" s="83" t="s">
        <v>438</v>
      </c>
      <c r="B7" s="255" t="s">
        <v>115</v>
      </c>
      <c r="C7" s="304">
        <v>47</v>
      </c>
    </row>
    <row r="8" spans="1:3" x14ac:dyDescent="0.25">
      <c r="A8" s="190" t="s">
        <v>438</v>
      </c>
      <c r="B8" s="255" t="s">
        <v>626</v>
      </c>
      <c r="C8" s="304">
        <v>1</v>
      </c>
    </row>
    <row r="9" spans="1:3" x14ac:dyDescent="0.25">
      <c r="A9" s="84" t="s">
        <v>438</v>
      </c>
      <c r="B9" s="255" t="s">
        <v>116</v>
      </c>
      <c r="C9" s="304">
        <v>11147</v>
      </c>
    </row>
    <row r="10" spans="1:3" x14ac:dyDescent="0.25">
      <c r="A10" s="83" t="s">
        <v>438</v>
      </c>
      <c r="B10" s="255" t="s">
        <v>594</v>
      </c>
      <c r="C10" s="304">
        <v>5</v>
      </c>
    </row>
    <row r="11" spans="1:3" x14ac:dyDescent="0.25">
      <c r="A11" s="190" t="s">
        <v>47</v>
      </c>
      <c r="B11" s="255" t="s">
        <v>117</v>
      </c>
      <c r="C11" s="304">
        <v>94</v>
      </c>
    </row>
    <row r="12" spans="1:3" x14ac:dyDescent="0.25">
      <c r="A12" s="58" t="s">
        <v>438</v>
      </c>
      <c r="B12" s="255" t="s">
        <v>119</v>
      </c>
      <c r="C12" s="304">
        <v>23</v>
      </c>
    </row>
    <row r="13" spans="1:3" x14ac:dyDescent="0.25">
      <c r="A13" s="58" t="s">
        <v>438</v>
      </c>
      <c r="B13" s="255" t="s">
        <v>120</v>
      </c>
      <c r="C13" s="304">
        <v>453</v>
      </c>
    </row>
    <row r="14" spans="1:3" x14ac:dyDescent="0.25">
      <c r="A14" s="58" t="s">
        <v>438</v>
      </c>
      <c r="B14" s="255" t="s">
        <v>122</v>
      </c>
      <c r="C14" s="304">
        <v>390</v>
      </c>
    </row>
    <row r="15" spans="1:3" x14ac:dyDescent="0.25">
      <c r="A15" s="58" t="s">
        <v>438</v>
      </c>
      <c r="B15" s="255" t="s">
        <v>124</v>
      </c>
      <c r="C15" s="304">
        <v>140</v>
      </c>
    </row>
    <row r="16" spans="1:3" ht="17.25" customHeight="1" x14ac:dyDescent="0.25">
      <c r="A16" s="58" t="s">
        <v>438</v>
      </c>
      <c r="B16" s="255" t="s">
        <v>429</v>
      </c>
      <c r="C16" s="304">
        <v>6</v>
      </c>
    </row>
    <row r="17" spans="1:4" x14ac:dyDescent="0.25">
      <c r="A17" s="58" t="s">
        <v>438</v>
      </c>
      <c r="B17" s="255" t="s">
        <v>125</v>
      </c>
      <c r="C17" s="304">
        <v>122</v>
      </c>
    </row>
    <row r="18" spans="1:4" x14ac:dyDescent="0.25">
      <c r="A18" s="58" t="s">
        <v>438</v>
      </c>
      <c r="B18" s="255" t="s">
        <v>574</v>
      </c>
      <c r="C18" s="304">
        <v>4</v>
      </c>
    </row>
    <row r="19" spans="1:4" x14ac:dyDescent="0.25">
      <c r="A19" s="58" t="s">
        <v>438</v>
      </c>
      <c r="B19" s="255" t="s">
        <v>126</v>
      </c>
      <c r="C19" s="304">
        <v>18</v>
      </c>
    </row>
    <row r="20" spans="1:4" x14ac:dyDescent="0.25">
      <c r="A20" s="58" t="s">
        <v>438</v>
      </c>
      <c r="B20" s="255" t="s">
        <v>127</v>
      </c>
      <c r="C20" s="304">
        <v>3</v>
      </c>
    </row>
    <row r="21" spans="1:4" x14ac:dyDescent="0.25">
      <c r="A21" s="58" t="s">
        <v>438</v>
      </c>
      <c r="B21" s="255" t="s">
        <v>128</v>
      </c>
      <c r="C21" s="304">
        <v>10</v>
      </c>
    </row>
    <row r="22" spans="1:4" x14ac:dyDescent="0.25">
      <c r="A22" s="58" t="s">
        <v>438</v>
      </c>
      <c r="B22" s="255" t="s">
        <v>129</v>
      </c>
      <c r="C22" s="304">
        <v>7335</v>
      </c>
      <c r="D22" s="56"/>
    </row>
    <row r="23" spans="1:4" x14ac:dyDescent="0.25">
      <c r="A23" s="58" t="s">
        <v>438</v>
      </c>
      <c r="B23" s="255" t="s">
        <v>130</v>
      </c>
      <c r="C23" s="304">
        <v>61</v>
      </c>
      <c r="D23" s="56"/>
    </row>
    <row r="24" spans="1:4" x14ac:dyDescent="0.25">
      <c r="A24" s="58" t="s">
        <v>438</v>
      </c>
      <c r="B24" s="255" t="s">
        <v>131</v>
      </c>
      <c r="C24" s="304">
        <v>439</v>
      </c>
      <c r="D24" s="56"/>
    </row>
    <row r="25" spans="1:4" x14ac:dyDescent="0.25">
      <c r="A25" s="7" t="s">
        <v>438</v>
      </c>
      <c r="B25" s="255" t="s">
        <v>132</v>
      </c>
      <c r="C25" s="304">
        <v>959</v>
      </c>
      <c r="D25" s="56"/>
    </row>
    <row r="26" spans="1:4" x14ac:dyDescent="0.25">
      <c r="A26" s="59" t="s">
        <v>438</v>
      </c>
      <c r="B26" s="255" t="s">
        <v>133</v>
      </c>
      <c r="C26" s="304">
        <v>943</v>
      </c>
      <c r="D26" s="56"/>
    </row>
    <row r="27" spans="1:4" ht="16.5" customHeight="1" x14ac:dyDescent="0.25">
      <c r="A27" s="58" t="s">
        <v>438</v>
      </c>
      <c r="B27" s="255" t="s">
        <v>134</v>
      </c>
      <c r="C27" s="304">
        <v>61</v>
      </c>
      <c r="D27" s="56"/>
    </row>
    <row r="28" spans="1:4" x14ac:dyDescent="0.25">
      <c r="A28" s="58" t="s">
        <v>438</v>
      </c>
      <c r="B28" s="255" t="s">
        <v>135</v>
      </c>
      <c r="C28" s="304">
        <v>2</v>
      </c>
      <c r="D28" s="56"/>
    </row>
    <row r="29" spans="1:4" x14ac:dyDescent="0.25">
      <c r="A29" s="58" t="s">
        <v>438</v>
      </c>
      <c r="B29" s="255" t="s">
        <v>136</v>
      </c>
      <c r="C29" s="304">
        <v>21</v>
      </c>
      <c r="D29" s="56"/>
    </row>
    <row r="30" spans="1:4" x14ac:dyDescent="0.25">
      <c r="A30" s="83" t="s">
        <v>438</v>
      </c>
      <c r="B30" s="255" t="s">
        <v>137</v>
      </c>
      <c r="C30" s="304">
        <v>1</v>
      </c>
      <c r="D30" s="56"/>
    </row>
    <row r="31" spans="1:4" x14ac:dyDescent="0.25">
      <c r="A31" s="83" t="s">
        <v>438</v>
      </c>
      <c r="B31" s="255" t="s">
        <v>138</v>
      </c>
      <c r="C31" s="304">
        <v>60</v>
      </c>
      <c r="D31" s="56"/>
    </row>
    <row r="32" spans="1:4" x14ac:dyDescent="0.25">
      <c r="A32" s="190" t="s">
        <v>438</v>
      </c>
      <c r="B32" s="255" t="s">
        <v>139</v>
      </c>
      <c r="C32" s="304">
        <v>13</v>
      </c>
      <c r="D32" s="56"/>
    </row>
    <row r="33" spans="1:4" x14ac:dyDescent="0.25">
      <c r="A33" s="190" t="s">
        <v>438</v>
      </c>
      <c r="B33" s="255" t="s">
        <v>637</v>
      </c>
      <c r="C33" s="304">
        <v>3</v>
      </c>
      <c r="D33" s="56"/>
    </row>
    <row r="34" spans="1:4" x14ac:dyDescent="0.25">
      <c r="A34" s="83" t="s">
        <v>438</v>
      </c>
      <c r="B34" s="255" t="s">
        <v>628</v>
      </c>
      <c r="C34" s="304">
        <v>2</v>
      </c>
      <c r="D34" s="56"/>
    </row>
    <row r="35" spans="1:4" x14ac:dyDescent="0.25">
      <c r="A35" s="190"/>
      <c r="B35" s="255" t="s">
        <v>140</v>
      </c>
      <c r="C35" s="304">
        <v>80</v>
      </c>
      <c r="D35" s="56"/>
    </row>
    <row r="36" spans="1:4" x14ac:dyDescent="0.25">
      <c r="A36" s="190" t="s">
        <v>46</v>
      </c>
      <c r="B36" s="255" t="s">
        <v>141</v>
      </c>
      <c r="C36" s="304">
        <v>4493590</v>
      </c>
      <c r="D36" s="56"/>
    </row>
    <row r="37" spans="1:4" x14ac:dyDescent="0.25">
      <c r="A37" s="58" t="s">
        <v>438</v>
      </c>
      <c r="B37" s="255" t="s">
        <v>142</v>
      </c>
      <c r="C37" s="304">
        <v>4</v>
      </c>
      <c r="D37" s="56"/>
    </row>
    <row r="38" spans="1:4" x14ac:dyDescent="0.25">
      <c r="A38" s="58" t="s">
        <v>438</v>
      </c>
      <c r="B38" s="255" t="s">
        <v>501</v>
      </c>
      <c r="C38" s="304">
        <v>3</v>
      </c>
      <c r="D38" s="56"/>
    </row>
    <row r="39" spans="1:4" x14ac:dyDescent="0.25">
      <c r="A39" s="58" t="s">
        <v>438</v>
      </c>
      <c r="B39" s="255" t="s">
        <v>434</v>
      </c>
      <c r="C39" s="304">
        <v>1</v>
      </c>
      <c r="D39" s="56"/>
    </row>
    <row r="40" spans="1:4" x14ac:dyDescent="0.25">
      <c r="A40" s="58" t="s">
        <v>438</v>
      </c>
      <c r="B40" s="255" t="s">
        <v>425</v>
      </c>
      <c r="C40" s="304">
        <v>2</v>
      </c>
      <c r="D40" s="56"/>
    </row>
    <row r="41" spans="1:4" x14ac:dyDescent="0.25">
      <c r="A41" s="58" t="s">
        <v>438</v>
      </c>
      <c r="B41" s="255" t="s">
        <v>16</v>
      </c>
      <c r="C41" s="304">
        <v>942</v>
      </c>
      <c r="D41" s="56"/>
    </row>
    <row r="42" spans="1:4" x14ac:dyDescent="0.25">
      <c r="A42" s="58" t="s">
        <v>438</v>
      </c>
      <c r="B42" s="255" t="s">
        <v>143</v>
      </c>
      <c r="C42" s="304">
        <v>347</v>
      </c>
      <c r="D42" s="56"/>
    </row>
    <row r="43" spans="1:4" x14ac:dyDescent="0.25">
      <c r="A43" s="58" t="s">
        <v>438</v>
      </c>
      <c r="B43" s="255" t="s">
        <v>144</v>
      </c>
      <c r="C43" s="304">
        <v>14</v>
      </c>
      <c r="D43" s="56"/>
    </row>
    <row r="44" spans="1:4" x14ac:dyDescent="0.25">
      <c r="A44" s="58" t="s">
        <v>438</v>
      </c>
      <c r="B44" s="255" t="s">
        <v>145</v>
      </c>
      <c r="C44" s="304">
        <v>240</v>
      </c>
      <c r="D44" s="56"/>
    </row>
    <row r="45" spans="1:4" x14ac:dyDescent="0.25">
      <c r="A45" s="58" t="s">
        <v>438</v>
      </c>
      <c r="B45" s="255" t="s">
        <v>146</v>
      </c>
      <c r="C45" s="304">
        <v>15</v>
      </c>
      <c r="D45" s="56"/>
    </row>
    <row r="46" spans="1:4" x14ac:dyDescent="0.25">
      <c r="A46" s="58" t="s">
        <v>438</v>
      </c>
      <c r="B46" s="255" t="s">
        <v>147</v>
      </c>
      <c r="C46" s="304">
        <v>23</v>
      </c>
      <c r="D46" s="56"/>
    </row>
    <row r="47" spans="1:4" x14ac:dyDescent="0.25">
      <c r="A47" s="58" t="s">
        <v>438</v>
      </c>
      <c r="B47" s="255" t="s">
        <v>148</v>
      </c>
      <c r="C47" s="304">
        <v>17</v>
      </c>
      <c r="D47" s="56"/>
    </row>
    <row r="48" spans="1:4" x14ac:dyDescent="0.25">
      <c r="A48" s="58" t="s">
        <v>438</v>
      </c>
      <c r="B48" s="255" t="s">
        <v>149</v>
      </c>
      <c r="C48" s="304">
        <v>15</v>
      </c>
      <c r="D48" s="56"/>
    </row>
    <row r="49" spans="1:4" x14ac:dyDescent="0.25">
      <c r="A49" s="58" t="s">
        <v>438</v>
      </c>
      <c r="B49" s="255" t="s">
        <v>150</v>
      </c>
      <c r="C49" s="304">
        <v>42</v>
      </c>
      <c r="D49" s="56"/>
    </row>
    <row r="50" spans="1:4" x14ac:dyDescent="0.25">
      <c r="A50" s="58" t="s">
        <v>438</v>
      </c>
      <c r="B50" s="255" t="s">
        <v>676</v>
      </c>
      <c r="C50" s="304">
        <v>1</v>
      </c>
      <c r="D50" s="56"/>
    </row>
    <row r="51" spans="1:4" x14ac:dyDescent="0.25">
      <c r="A51" s="58" t="s">
        <v>438</v>
      </c>
      <c r="B51" s="255" t="s">
        <v>567</v>
      </c>
      <c r="C51" s="304">
        <v>3</v>
      </c>
      <c r="D51" s="56"/>
    </row>
    <row r="52" spans="1:4" x14ac:dyDescent="0.25">
      <c r="A52" s="58" t="s">
        <v>438</v>
      </c>
      <c r="B52" s="255" t="s">
        <v>151</v>
      </c>
      <c r="C52" s="304">
        <v>79</v>
      </c>
      <c r="D52" s="56"/>
    </row>
    <row r="53" spans="1:4" x14ac:dyDescent="0.25">
      <c r="A53" s="58" t="s">
        <v>438</v>
      </c>
      <c r="B53" s="255" t="s">
        <v>152</v>
      </c>
      <c r="C53" s="304">
        <v>16</v>
      </c>
      <c r="D53" s="56"/>
    </row>
    <row r="54" spans="1:4" x14ac:dyDescent="0.25">
      <c r="A54" s="58" t="s">
        <v>438</v>
      </c>
      <c r="B54" s="255" t="s">
        <v>153</v>
      </c>
      <c r="C54" s="304">
        <v>567</v>
      </c>
      <c r="D54" s="56"/>
    </row>
    <row r="55" spans="1:4" x14ac:dyDescent="0.25">
      <c r="A55" s="58" t="s">
        <v>438</v>
      </c>
      <c r="B55" s="255" t="s">
        <v>154</v>
      </c>
      <c r="C55" s="304">
        <v>83</v>
      </c>
      <c r="D55" s="56"/>
    </row>
    <row r="56" spans="1:4" x14ac:dyDescent="0.25">
      <c r="A56" s="58" t="s">
        <v>438</v>
      </c>
      <c r="B56" s="255" t="s">
        <v>155</v>
      </c>
      <c r="C56" s="304">
        <v>284</v>
      </c>
      <c r="D56" s="56"/>
    </row>
    <row r="57" spans="1:4" x14ac:dyDescent="0.25">
      <c r="A57" s="58" t="s">
        <v>438</v>
      </c>
      <c r="B57" s="255" t="s">
        <v>579</v>
      </c>
      <c r="C57" s="304">
        <v>7</v>
      </c>
      <c r="D57" s="56"/>
    </row>
    <row r="58" spans="1:4" x14ac:dyDescent="0.25">
      <c r="A58" s="58" t="s">
        <v>438</v>
      </c>
      <c r="B58" s="255" t="s">
        <v>568</v>
      </c>
      <c r="C58" s="304">
        <v>23</v>
      </c>
      <c r="D58" s="56"/>
    </row>
    <row r="59" spans="1:4" x14ac:dyDescent="0.25">
      <c r="A59" s="58" t="s">
        <v>438</v>
      </c>
      <c r="B59" s="255" t="s">
        <v>653</v>
      </c>
      <c r="C59" s="304">
        <v>2</v>
      </c>
      <c r="D59" s="56"/>
    </row>
    <row r="60" spans="1:4" x14ac:dyDescent="0.25">
      <c r="A60" s="58" t="s">
        <v>438</v>
      </c>
      <c r="B60" s="255" t="s">
        <v>156</v>
      </c>
      <c r="C60" s="304">
        <v>14</v>
      </c>
      <c r="D60" s="56"/>
    </row>
    <row r="61" spans="1:4" x14ac:dyDescent="0.25">
      <c r="A61" s="58" t="s">
        <v>438</v>
      </c>
      <c r="B61" s="255" t="s">
        <v>502</v>
      </c>
      <c r="C61" s="304">
        <v>11</v>
      </c>
      <c r="D61" s="56"/>
    </row>
    <row r="62" spans="1:4" x14ac:dyDescent="0.25">
      <c r="A62" s="58" t="s">
        <v>438</v>
      </c>
      <c r="B62" s="255" t="s">
        <v>157</v>
      </c>
      <c r="C62" s="304">
        <v>13</v>
      </c>
      <c r="D62" s="56"/>
    </row>
    <row r="63" spans="1:4" x14ac:dyDescent="0.25">
      <c r="A63" s="58" t="s">
        <v>438</v>
      </c>
      <c r="B63" s="255" t="s">
        <v>158</v>
      </c>
      <c r="C63" s="304">
        <v>6</v>
      </c>
      <c r="D63" s="56"/>
    </row>
    <row r="64" spans="1:4" x14ac:dyDescent="0.25">
      <c r="A64" s="58" t="s">
        <v>438</v>
      </c>
      <c r="B64" s="255" t="s">
        <v>159</v>
      </c>
      <c r="C64" s="304">
        <v>3</v>
      </c>
      <c r="D64" s="56"/>
    </row>
    <row r="65" spans="1:4" x14ac:dyDescent="0.25">
      <c r="A65" s="58" t="s">
        <v>438</v>
      </c>
      <c r="B65" s="255" t="s">
        <v>160</v>
      </c>
      <c r="C65" s="304">
        <v>14</v>
      </c>
      <c r="D65" s="56"/>
    </row>
    <row r="66" spans="1:4" x14ac:dyDescent="0.25">
      <c r="A66" s="58" t="s">
        <v>438</v>
      </c>
      <c r="B66" s="255" t="s">
        <v>161</v>
      </c>
      <c r="C66" s="304">
        <v>1781</v>
      </c>
      <c r="D66" s="56"/>
    </row>
    <row r="67" spans="1:4" x14ac:dyDescent="0.25">
      <c r="A67" s="58" t="s">
        <v>438</v>
      </c>
      <c r="B67" s="255" t="s">
        <v>162</v>
      </c>
      <c r="C67" s="304">
        <v>7</v>
      </c>
      <c r="D67" s="56"/>
    </row>
    <row r="68" spans="1:4" x14ac:dyDescent="0.25">
      <c r="A68" s="58" t="s">
        <v>438</v>
      </c>
      <c r="B68" s="255" t="s">
        <v>163</v>
      </c>
      <c r="C68" s="304">
        <v>82</v>
      </c>
      <c r="D68" s="56"/>
    </row>
    <row r="69" spans="1:4" x14ac:dyDescent="0.25">
      <c r="A69" s="58" t="s">
        <v>438</v>
      </c>
      <c r="B69" s="255" t="s">
        <v>164</v>
      </c>
      <c r="C69" s="304">
        <v>41</v>
      </c>
      <c r="D69" s="56"/>
    </row>
    <row r="70" spans="1:4" x14ac:dyDescent="0.25">
      <c r="A70" s="58" t="s">
        <v>438</v>
      </c>
      <c r="B70" s="255" t="s">
        <v>165</v>
      </c>
      <c r="C70" s="304">
        <v>4</v>
      </c>
      <c r="D70" s="56"/>
    </row>
    <row r="71" spans="1:4" x14ac:dyDescent="0.25">
      <c r="A71" s="58" t="s">
        <v>438</v>
      </c>
      <c r="B71" s="255" t="s">
        <v>166</v>
      </c>
      <c r="C71" s="304">
        <v>28</v>
      </c>
      <c r="D71" s="56"/>
    </row>
    <row r="72" spans="1:4" x14ac:dyDescent="0.25">
      <c r="A72" s="58" t="s">
        <v>438</v>
      </c>
      <c r="B72" s="255" t="s">
        <v>430</v>
      </c>
      <c r="C72" s="304">
        <v>5</v>
      </c>
      <c r="D72" s="56"/>
    </row>
    <row r="73" spans="1:4" x14ac:dyDescent="0.25">
      <c r="A73" s="58" t="s">
        <v>438</v>
      </c>
      <c r="B73" s="255" t="s">
        <v>654</v>
      </c>
      <c r="C73" s="304">
        <v>1</v>
      </c>
      <c r="D73" s="56"/>
    </row>
    <row r="74" spans="1:4" x14ac:dyDescent="0.25">
      <c r="A74" s="58" t="s">
        <v>438</v>
      </c>
      <c r="B74" s="255" t="s">
        <v>625</v>
      </c>
      <c r="C74" s="304">
        <v>2</v>
      </c>
      <c r="D74" s="56"/>
    </row>
    <row r="75" spans="1:4" x14ac:dyDescent="0.25">
      <c r="A75" s="58" t="s">
        <v>438</v>
      </c>
      <c r="B75" s="255" t="s">
        <v>167</v>
      </c>
      <c r="C75" s="304">
        <v>1</v>
      </c>
      <c r="D75" s="56"/>
    </row>
    <row r="76" spans="1:4" x14ac:dyDescent="0.25">
      <c r="A76" s="58" t="s">
        <v>438</v>
      </c>
      <c r="B76" s="255" t="s">
        <v>168</v>
      </c>
      <c r="C76" s="304">
        <v>35</v>
      </c>
      <c r="D76" s="56"/>
    </row>
    <row r="77" spans="1:4" x14ac:dyDescent="0.25">
      <c r="A77" s="58" t="s">
        <v>438</v>
      </c>
      <c r="B77" s="255" t="s">
        <v>655</v>
      </c>
      <c r="C77" s="304">
        <v>1</v>
      </c>
      <c r="D77" s="56"/>
    </row>
    <row r="78" spans="1:4" x14ac:dyDescent="0.25">
      <c r="A78" s="58" t="s">
        <v>438</v>
      </c>
      <c r="B78" s="255" t="s">
        <v>650</v>
      </c>
      <c r="C78" s="304">
        <v>1</v>
      </c>
      <c r="D78" s="56"/>
    </row>
    <row r="79" spans="1:4" x14ac:dyDescent="0.25">
      <c r="A79" s="58" t="s">
        <v>438</v>
      </c>
      <c r="B79" s="255" t="s">
        <v>421</v>
      </c>
      <c r="C79" s="304">
        <v>7</v>
      </c>
      <c r="D79" s="56"/>
    </row>
    <row r="80" spans="1:4" x14ac:dyDescent="0.25">
      <c r="A80" s="58" t="s">
        <v>438</v>
      </c>
      <c r="B80" s="255" t="s">
        <v>623</v>
      </c>
      <c r="C80" s="304">
        <v>1</v>
      </c>
      <c r="D80" s="56"/>
    </row>
    <row r="81" spans="1:4" x14ac:dyDescent="0.25">
      <c r="A81" s="58" t="s">
        <v>438</v>
      </c>
      <c r="B81" s="255" t="s">
        <v>169</v>
      </c>
      <c r="C81" s="304">
        <v>368</v>
      </c>
      <c r="D81" s="56"/>
    </row>
    <row r="82" spans="1:4" x14ac:dyDescent="0.25">
      <c r="A82" s="58" t="s">
        <v>438</v>
      </c>
      <c r="B82" s="255" t="s">
        <v>171</v>
      </c>
      <c r="C82" s="304">
        <v>35</v>
      </c>
      <c r="D82" s="56"/>
    </row>
    <row r="83" spans="1:4" x14ac:dyDescent="0.25">
      <c r="A83" s="58" t="s">
        <v>438</v>
      </c>
      <c r="B83" s="255" t="s">
        <v>172</v>
      </c>
      <c r="C83" s="304">
        <v>1</v>
      </c>
      <c r="D83" s="56"/>
    </row>
    <row r="84" spans="1:4" x14ac:dyDescent="0.25">
      <c r="A84" s="58" t="s">
        <v>438</v>
      </c>
      <c r="B84" s="255" t="s">
        <v>572</v>
      </c>
      <c r="C84" s="304">
        <v>1</v>
      </c>
      <c r="D84" s="56"/>
    </row>
    <row r="85" spans="1:4" x14ac:dyDescent="0.25">
      <c r="A85" s="58" t="s">
        <v>438</v>
      </c>
      <c r="B85" s="255" t="s">
        <v>423</v>
      </c>
      <c r="C85" s="304">
        <v>2</v>
      </c>
      <c r="D85" s="56"/>
    </row>
    <row r="86" spans="1:4" x14ac:dyDescent="0.25">
      <c r="A86" s="58" t="s">
        <v>438</v>
      </c>
      <c r="B86" s="255" t="s">
        <v>173</v>
      </c>
      <c r="C86" s="304">
        <v>6</v>
      </c>
      <c r="D86" s="56"/>
    </row>
    <row r="87" spans="1:4" x14ac:dyDescent="0.25">
      <c r="A87" s="58" t="s">
        <v>438</v>
      </c>
      <c r="B87" s="255" t="s">
        <v>598</v>
      </c>
      <c r="C87" s="304">
        <v>1</v>
      </c>
      <c r="D87" s="56"/>
    </row>
    <row r="88" spans="1:4" x14ac:dyDescent="0.25">
      <c r="A88" s="58" t="s">
        <v>438</v>
      </c>
      <c r="B88" s="255" t="s">
        <v>614</v>
      </c>
      <c r="C88" s="304">
        <v>2</v>
      </c>
      <c r="D88" s="56"/>
    </row>
    <row r="89" spans="1:4" x14ac:dyDescent="0.25">
      <c r="A89" s="58" t="s">
        <v>438</v>
      </c>
      <c r="B89" s="255" t="s">
        <v>174</v>
      </c>
      <c r="C89" s="304">
        <v>25</v>
      </c>
      <c r="D89" s="56"/>
    </row>
    <row r="90" spans="1:4" x14ac:dyDescent="0.25">
      <c r="A90" s="58" t="s">
        <v>438</v>
      </c>
      <c r="B90" s="255" t="s">
        <v>175</v>
      </c>
      <c r="C90" s="304">
        <v>3</v>
      </c>
      <c r="D90" s="56"/>
    </row>
    <row r="91" spans="1:4" x14ac:dyDescent="0.25">
      <c r="A91" s="58" t="s">
        <v>438</v>
      </c>
      <c r="B91" s="255" t="s">
        <v>176</v>
      </c>
      <c r="C91" s="304">
        <v>13</v>
      </c>
      <c r="D91" s="56"/>
    </row>
    <row r="92" spans="1:4" x14ac:dyDescent="0.25">
      <c r="A92" s="58" t="s">
        <v>438</v>
      </c>
      <c r="B92" s="255" t="s">
        <v>503</v>
      </c>
      <c r="C92" s="304">
        <v>7</v>
      </c>
      <c r="D92" s="56"/>
    </row>
    <row r="93" spans="1:4" x14ac:dyDescent="0.25">
      <c r="A93" s="58" t="s">
        <v>438</v>
      </c>
      <c r="B93" s="255" t="s">
        <v>177</v>
      </c>
      <c r="C93" s="304">
        <v>23</v>
      </c>
      <c r="D93" s="56"/>
    </row>
    <row r="94" spans="1:4" x14ac:dyDescent="0.25">
      <c r="A94" s="58" t="s">
        <v>438</v>
      </c>
      <c r="B94" s="255" t="s">
        <v>178</v>
      </c>
      <c r="C94" s="304">
        <v>213</v>
      </c>
      <c r="D94" s="56"/>
    </row>
    <row r="95" spans="1:4" x14ac:dyDescent="0.25">
      <c r="A95" s="58" t="s">
        <v>438</v>
      </c>
      <c r="B95" s="255" t="s">
        <v>179</v>
      </c>
      <c r="C95" s="304">
        <v>31</v>
      </c>
      <c r="D95" s="56"/>
    </row>
    <row r="96" spans="1:4" x14ac:dyDescent="0.25">
      <c r="A96" s="58" t="s">
        <v>438</v>
      </c>
      <c r="B96" s="255" t="s">
        <v>180</v>
      </c>
      <c r="C96" s="304">
        <v>6</v>
      </c>
      <c r="D96" s="56"/>
    </row>
    <row r="97" spans="1:4" x14ac:dyDescent="0.25">
      <c r="A97" s="58" t="s">
        <v>438</v>
      </c>
      <c r="B97" s="255" t="s">
        <v>181</v>
      </c>
      <c r="C97" s="304">
        <v>61</v>
      </c>
      <c r="D97" s="56"/>
    </row>
    <row r="98" spans="1:4" x14ac:dyDescent="0.25">
      <c r="A98" s="58" t="s">
        <v>438</v>
      </c>
      <c r="B98" s="255" t="s">
        <v>182</v>
      </c>
      <c r="C98" s="304">
        <v>1315</v>
      </c>
      <c r="D98" s="56"/>
    </row>
    <row r="99" spans="1:4" x14ac:dyDescent="0.25">
      <c r="A99" s="58" t="s">
        <v>438</v>
      </c>
      <c r="B99" s="255" t="s">
        <v>183</v>
      </c>
      <c r="C99" s="304">
        <v>5</v>
      </c>
      <c r="D99" s="56"/>
    </row>
    <row r="100" spans="1:4" x14ac:dyDescent="0.25">
      <c r="A100" s="58" t="s">
        <v>438</v>
      </c>
      <c r="B100" s="255" t="s">
        <v>184</v>
      </c>
      <c r="C100" s="304">
        <v>493</v>
      </c>
      <c r="D100" s="56"/>
    </row>
    <row r="101" spans="1:4" x14ac:dyDescent="0.25">
      <c r="A101" s="58" t="s">
        <v>438</v>
      </c>
      <c r="B101" s="255" t="s">
        <v>185</v>
      </c>
      <c r="C101" s="304">
        <v>7</v>
      </c>
      <c r="D101" s="56"/>
    </row>
    <row r="102" spans="1:4" x14ac:dyDescent="0.25">
      <c r="A102" s="58" t="s">
        <v>438</v>
      </c>
      <c r="B102" s="255" t="s">
        <v>186</v>
      </c>
      <c r="C102" s="304">
        <v>6</v>
      </c>
      <c r="D102" s="56"/>
    </row>
    <row r="103" spans="1:4" x14ac:dyDescent="0.25">
      <c r="A103" s="58" t="s">
        <v>438</v>
      </c>
      <c r="B103" s="255" t="s">
        <v>187</v>
      </c>
      <c r="C103" s="304">
        <v>5</v>
      </c>
    </row>
    <row r="104" spans="1:4" x14ac:dyDescent="0.25">
      <c r="A104" s="58" t="s">
        <v>438</v>
      </c>
      <c r="B104" s="255" t="s">
        <v>188</v>
      </c>
      <c r="C104" s="304">
        <v>812</v>
      </c>
    </row>
    <row r="105" spans="1:4" x14ac:dyDescent="0.25">
      <c r="A105" s="58" t="s">
        <v>438</v>
      </c>
      <c r="B105" s="255" t="s">
        <v>504</v>
      </c>
      <c r="C105" s="304">
        <v>17</v>
      </c>
    </row>
    <row r="106" spans="1:4" x14ac:dyDescent="0.25">
      <c r="A106" s="58" t="s">
        <v>438</v>
      </c>
      <c r="B106" s="255" t="s">
        <v>435</v>
      </c>
      <c r="C106" s="304">
        <v>5</v>
      </c>
    </row>
    <row r="107" spans="1:4" x14ac:dyDescent="0.25">
      <c r="A107" s="58" t="s">
        <v>438</v>
      </c>
      <c r="B107" s="255" t="s">
        <v>627</v>
      </c>
      <c r="C107" s="304">
        <v>2</v>
      </c>
    </row>
    <row r="108" spans="1:4" x14ac:dyDescent="0.25">
      <c r="A108" s="58" t="s">
        <v>438</v>
      </c>
      <c r="B108" s="255" t="s">
        <v>189</v>
      </c>
      <c r="C108" s="304">
        <v>1150</v>
      </c>
    </row>
    <row r="109" spans="1:4" x14ac:dyDescent="0.25">
      <c r="A109" s="58" t="s">
        <v>438</v>
      </c>
      <c r="B109" s="255" t="s">
        <v>190</v>
      </c>
      <c r="C109" s="304">
        <v>1141</v>
      </c>
    </row>
    <row r="110" spans="1:4" x14ac:dyDescent="0.25">
      <c r="A110" s="58" t="s">
        <v>438</v>
      </c>
      <c r="B110" s="255" t="s">
        <v>436</v>
      </c>
      <c r="C110" s="304">
        <v>4</v>
      </c>
    </row>
    <row r="111" spans="1:4" x14ac:dyDescent="0.25">
      <c r="A111" s="58" t="s">
        <v>438</v>
      </c>
      <c r="B111" s="255" t="s">
        <v>698</v>
      </c>
      <c r="C111" s="304">
        <v>1</v>
      </c>
    </row>
    <row r="112" spans="1:4" x14ac:dyDescent="0.25">
      <c r="A112" s="83" t="s">
        <v>438</v>
      </c>
      <c r="B112" s="255" t="s">
        <v>191</v>
      </c>
      <c r="C112" s="304">
        <v>55</v>
      </c>
    </row>
    <row r="113" spans="1:4" x14ac:dyDescent="0.25">
      <c r="A113" s="83" t="s">
        <v>438</v>
      </c>
      <c r="B113" s="255" t="s">
        <v>192</v>
      </c>
      <c r="C113" s="304">
        <v>6</v>
      </c>
    </row>
    <row r="114" spans="1:4" x14ac:dyDescent="0.25">
      <c r="A114" s="83" t="s">
        <v>438</v>
      </c>
      <c r="B114" s="255" t="s">
        <v>580</v>
      </c>
      <c r="C114" s="304">
        <v>3</v>
      </c>
    </row>
    <row r="115" spans="1:4" x14ac:dyDescent="0.25">
      <c r="A115" s="83" t="s">
        <v>438</v>
      </c>
      <c r="B115" s="255" t="s">
        <v>193</v>
      </c>
      <c r="C115" s="304">
        <v>4</v>
      </c>
      <c r="D115" s="38"/>
    </row>
    <row r="116" spans="1:4" x14ac:dyDescent="0.25">
      <c r="A116" s="239" t="s">
        <v>438</v>
      </c>
      <c r="B116" s="255" t="s">
        <v>194</v>
      </c>
      <c r="C116" s="304">
        <v>18</v>
      </c>
    </row>
    <row r="117" spans="1:4" x14ac:dyDescent="0.25">
      <c r="A117" s="185" t="s">
        <v>438</v>
      </c>
      <c r="B117" s="255" t="s">
        <v>431</v>
      </c>
      <c r="C117" s="304">
        <v>7</v>
      </c>
    </row>
    <row r="118" spans="1:4" x14ac:dyDescent="0.25">
      <c r="A118" s="84" t="s">
        <v>438</v>
      </c>
      <c r="B118" s="255" t="s">
        <v>195</v>
      </c>
      <c r="C118" s="304">
        <v>22</v>
      </c>
    </row>
    <row r="119" spans="1:4" x14ac:dyDescent="0.25">
      <c r="A119" s="83" t="s">
        <v>438</v>
      </c>
      <c r="B119" s="255" t="s">
        <v>196</v>
      </c>
      <c r="C119" s="304">
        <v>107</v>
      </c>
    </row>
    <row r="120" spans="1:4" x14ac:dyDescent="0.25">
      <c r="A120" s="83" t="s">
        <v>438</v>
      </c>
      <c r="B120" s="255" t="s">
        <v>197</v>
      </c>
      <c r="C120" s="304">
        <v>75</v>
      </c>
    </row>
    <row r="121" spans="1:4" x14ac:dyDescent="0.25">
      <c r="A121" s="185" t="s">
        <v>438</v>
      </c>
      <c r="B121" s="255" t="s">
        <v>198</v>
      </c>
      <c r="C121" s="304">
        <v>74</v>
      </c>
    </row>
    <row r="122" spans="1:4" x14ac:dyDescent="0.25">
      <c r="A122" s="84" t="s">
        <v>438</v>
      </c>
      <c r="B122" s="255" t="s">
        <v>575</v>
      </c>
      <c r="C122" s="304">
        <v>11</v>
      </c>
    </row>
    <row r="123" spans="1:4" x14ac:dyDescent="0.25">
      <c r="A123" s="84" t="s">
        <v>438</v>
      </c>
      <c r="B123" s="255" t="s">
        <v>199</v>
      </c>
      <c r="C123" s="304">
        <v>4</v>
      </c>
    </row>
    <row r="124" spans="1:4" x14ac:dyDescent="0.25">
      <c r="A124" s="84" t="s">
        <v>438</v>
      </c>
      <c r="B124" s="255" t="s">
        <v>200</v>
      </c>
      <c r="C124" s="304">
        <v>17</v>
      </c>
    </row>
    <row r="125" spans="1:4" x14ac:dyDescent="0.25">
      <c r="A125" s="84" t="s">
        <v>438</v>
      </c>
      <c r="B125" s="255" t="s">
        <v>644</v>
      </c>
      <c r="C125" s="304">
        <v>1</v>
      </c>
    </row>
    <row r="126" spans="1:4" x14ac:dyDescent="0.25">
      <c r="A126" s="84" t="s">
        <v>438</v>
      </c>
      <c r="B126" s="255" t="s">
        <v>201</v>
      </c>
      <c r="C126" s="304">
        <v>995</v>
      </c>
    </row>
    <row r="127" spans="1:4" x14ac:dyDescent="0.25">
      <c r="A127" s="84" t="s">
        <v>438</v>
      </c>
      <c r="B127" s="255" t="s">
        <v>202</v>
      </c>
      <c r="C127" s="304">
        <v>55</v>
      </c>
    </row>
    <row r="128" spans="1:4" x14ac:dyDescent="0.25">
      <c r="A128" s="84"/>
      <c r="B128" s="255" t="s">
        <v>203</v>
      </c>
      <c r="C128" s="304">
        <v>18</v>
      </c>
    </row>
    <row r="129" spans="1:3" x14ac:dyDescent="0.25">
      <c r="A129" s="84"/>
      <c r="B129" s="255" t="s">
        <v>585</v>
      </c>
      <c r="C129" s="304">
        <v>5</v>
      </c>
    </row>
    <row r="130" spans="1:3" x14ac:dyDescent="0.25">
      <c r="A130" s="84"/>
      <c r="B130" s="255" t="s">
        <v>204</v>
      </c>
      <c r="C130" s="304">
        <v>837</v>
      </c>
    </row>
    <row r="131" spans="1:3" x14ac:dyDescent="0.25">
      <c r="A131" s="83"/>
      <c r="B131" s="84" t="s">
        <v>205</v>
      </c>
      <c r="C131" s="304">
        <v>52</v>
      </c>
    </row>
    <row r="132" spans="1:3" x14ac:dyDescent="0.25">
      <c r="A132" s="83"/>
      <c r="B132" s="84" t="s">
        <v>206</v>
      </c>
      <c r="C132" s="304">
        <v>46</v>
      </c>
    </row>
    <row r="133" spans="1:3" x14ac:dyDescent="0.25">
      <c r="A133" s="83"/>
      <c r="B133" s="84" t="s">
        <v>207</v>
      </c>
      <c r="C133" s="406">
        <v>13</v>
      </c>
    </row>
    <row r="134" spans="1:3" x14ac:dyDescent="0.25">
      <c r="A134" s="250"/>
      <c r="B134" s="45" t="s">
        <v>10</v>
      </c>
      <c r="C134" s="53">
        <f>SUM(C4:C133)</f>
        <v>4529531</v>
      </c>
    </row>
    <row r="137" spans="1:3" x14ac:dyDescent="0.25">
      <c r="A137" s="138" t="s">
        <v>46</v>
      </c>
      <c r="B137" s="44" t="s">
        <v>432</v>
      </c>
    </row>
    <row r="138" spans="1:3" x14ac:dyDescent="0.25">
      <c r="A138" s="138" t="s">
        <v>47</v>
      </c>
      <c r="B138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workbookViewId="0">
      <selection activeCell="H27" sqref="H27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7" t="s">
        <v>702</v>
      </c>
      <c r="B1" s="407"/>
      <c r="C1" s="407"/>
      <c r="D1" s="407"/>
      <c r="E1" s="407"/>
      <c r="F1" s="407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70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14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84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103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10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56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347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53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19</v>
      </c>
    </row>
    <row r="35" spans="1:6" x14ac:dyDescent="0.25">
      <c r="A35" s="142">
        <v>6</v>
      </c>
      <c r="B35" s="28">
        <v>5</v>
      </c>
      <c r="C35" s="28">
        <v>1</v>
      </c>
      <c r="D35" s="28">
        <v>0</v>
      </c>
      <c r="E35" s="28">
        <v>0</v>
      </c>
      <c r="F35" s="258">
        <v>3</v>
      </c>
    </row>
    <row r="36" spans="1:6" x14ac:dyDescent="0.25">
      <c r="A36" s="142">
        <v>6</v>
      </c>
      <c r="B36" s="28">
        <v>4</v>
      </c>
      <c r="C36" s="28">
        <v>0</v>
      </c>
      <c r="D36" s="28">
        <v>2</v>
      </c>
      <c r="E36" s="28">
        <v>0</v>
      </c>
      <c r="F36" s="258">
        <v>33</v>
      </c>
    </row>
    <row r="37" spans="1:6" x14ac:dyDescent="0.25">
      <c r="A37" s="142">
        <v>6</v>
      </c>
      <c r="B37" s="28">
        <v>4</v>
      </c>
      <c r="C37" s="28">
        <v>1</v>
      </c>
      <c r="D37" s="28">
        <v>1</v>
      </c>
      <c r="E37" s="28">
        <v>0</v>
      </c>
      <c r="F37" s="258">
        <v>111</v>
      </c>
    </row>
    <row r="38" spans="1:6" x14ac:dyDescent="0.25">
      <c r="A38" s="142">
        <v>6</v>
      </c>
      <c r="B38" s="28">
        <v>4</v>
      </c>
      <c r="C38" s="28">
        <v>2</v>
      </c>
      <c r="D38" s="28">
        <v>0</v>
      </c>
      <c r="E38" s="28">
        <v>0</v>
      </c>
      <c r="F38" s="258">
        <v>155</v>
      </c>
    </row>
    <row r="39" spans="1:6" x14ac:dyDescent="0.25">
      <c r="A39" s="142">
        <v>6</v>
      </c>
      <c r="B39" s="28">
        <v>3</v>
      </c>
      <c r="C39" s="28">
        <v>0</v>
      </c>
      <c r="D39" s="28">
        <v>3</v>
      </c>
      <c r="E39" s="28">
        <v>0</v>
      </c>
      <c r="F39" s="258">
        <v>19</v>
      </c>
    </row>
    <row r="40" spans="1:6" x14ac:dyDescent="0.25">
      <c r="A40" s="142">
        <v>6</v>
      </c>
      <c r="B40" s="28">
        <v>3</v>
      </c>
      <c r="C40" s="28">
        <v>1</v>
      </c>
      <c r="D40" s="28">
        <v>2</v>
      </c>
      <c r="E40" s="28">
        <v>0</v>
      </c>
      <c r="F40" s="258">
        <v>513</v>
      </c>
    </row>
    <row r="41" spans="1:6" x14ac:dyDescent="0.25">
      <c r="A41" s="142">
        <v>6</v>
      </c>
      <c r="B41" s="28">
        <v>3</v>
      </c>
      <c r="C41" s="28">
        <v>2</v>
      </c>
      <c r="D41" s="28">
        <v>1</v>
      </c>
      <c r="E41" s="28">
        <v>0</v>
      </c>
      <c r="F41" s="258">
        <v>1072</v>
      </c>
    </row>
    <row r="42" spans="1:6" x14ac:dyDescent="0.25">
      <c r="A42" s="142">
        <v>6</v>
      </c>
      <c r="B42" s="28">
        <v>3</v>
      </c>
      <c r="C42" s="28">
        <v>3</v>
      </c>
      <c r="D42" s="28">
        <v>0</v>
      </c>
      <c r="E42" s="28">
        <v>0</v>
      </c>
      <c r="F42" s="258">
        <v>83</v>
      </c>
    </row>
    <row r="43" spans="1:6" x14ac:dyDescent="0.25">
      <c r="A43" s="142">
        <v>6</v>
      </c>
      <c r="B43" s="28">
        <v>2</v>
      </c>
      <c r="C43" s="28">
        <v>0</v>
      </c>
      <c r="D43" s="28">
        <v>4</v>
      </c>
      <c r="E43" s="28">
        <v>0</v>
      </c>
      <c r="F43" s="258">
        <v>42</v>
      </c>
    </row>
    <row r="44" spans="1:6" x14ac:dyDescent="0.25">
      <c r="A44" s="142">
        <v>6</v>
      </c>
      <c r="B44" s="28">
        <v>2</v>
      </c>
      <c r="C44" s="28">
        <v>1</v>
      </c>
      <c r="D44" s="28">
        <v>3</v>
      </c>
      <c r="E44" s="28">
        <v>0</v>
      </c>
      <c r="F44" s="258">
        <v>484</v>
      </c>
    </row>
    <row r="45" spans="1:6" x14ac:dyDescent="0.25">
      <c r="A45" s="142">
        <v>6</v>
      </c>
      <c r="B45" s="28">
        <v>2</v>
      </c>
      <c r="C45" s="28">
        <v>2</v>
      </c>
      <c r="D45" s="28">
        <v>2</v>
      </c>
      <c r="E45" s="28">
        <v>0</v>
      </c>
      <c r="F45" s="258">
        <v>6099</v>
      </c>
    </row>
    <row r="46" spans="1:6" x14ac:dyDescent="0.25">
      <c r="A46" s="142">
        <v>6</v>
      </c>
      <c r="B46" s="28">
        <v>2</v>
      </c>
      <c r="C46" s="28">
        <v>3</v>
      </c>
      <c r="D46" s="28">
        <v>1</v>
      </c>
      <c r="E46" s="28">
        <v>0</v>
      </c>
      <c r="F46" s="258">
        <v>65</v>
      </c>
    </row>
    <row r="47" spans="1:6" x14ac:dyDescent="0.25">
      <c r="A47" s="142">
        <v>6</v>
      </c>
      <c r="B47" s="28">
        <v>2</v>
      </c>
      <c r="C47" s="28">
        <v>4</v>
      </c>
      <c r="D47" s="28">
        <v>0</v>
      </c>
      <c r="E47" s="28">
        <v>0</v>
      </c>
      <c r="F47" s="258">
        <v>3</v>
      </c>
    </row>
    <row r="48" spans="1:6" x14ac:dyDescent="0.25">
      <c r="A48" s="142">
        <v>6</v>
      </c>
      <c r="B48" s="28">
        <v>1</v>
      </c>
      <c r="C48" s="28">
        <v>3</v>
      </c>
      <c r="D48" s="28">
        <v>2</v>
      </c>
      <c r="E48" s="28">
        <v>0</v>
      </c>
      <c r="F48" s="258">
        <v>1</v>
      </c>
    </row>
    <row r="49" spans="1:6" x14ac:dyDescent="0.25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8">
        <v>1</v>
      </c>
    </row>
    <row r="50" spans="1:6" x14ac:dyDescent="0.25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8">
        <v>26</v>
      </c>
    </row>
    <row r="51" spans="1:6" x14ac:dyDescent="0.25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8">
        <v>187</v>
      </c>
    </row>
    <row r="52" spans="1:6" x14ac:dyDescent="0.25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8">
        <v>179</v>
      </c>
    </row>
    <row r="53" spans="1:6" x14ac:dyDescent="0.25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8">
        <v>1678</v>
      </c>
    </row>
    <row r="54" spans="1:6" x14ac:dyDescent="0.25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8">
        <v>2146</v>
      </c>
    </row>
    <row r="55" spans="1:6" x14ac:dyDescent="0.25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8">
        <v>144</v>
      </c>
    </row>
    <row r="56" spans="1:6" x14ac:dyDescent="0.25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8">
        <v>3992</v>
      </c>
    </row>
    <row r="57" spans="1:6" x14ac:dyDescent="0.25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8">
        <v>11657</v>
      </c>
    </row>
    <row r="58" spans="1:6" x14ac:dyDescent="0.25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8">
        <v>152</v>
      </c>
    </row>
    <row r="59" spans="1:6" x14ac:dyDescent="0.25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8">
        <v>12</v>
      </c>
    </row>
    <row r="60" spans="1:6" x14ac:dyDescent="0.25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8">
        <v>62</v>
      </c>
    </row>
    <row r="61" spans="1:6" x14ac:dyDescent="0.25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8">
        <v>79</v>
      </c>
    </row>
    <row r="62" spans="1:6" x14ac:dyDescent="0.25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8">
        <v>2</v>
      </c>
    </row>
    <row r="63" spans="1:6" x14ac:dyDescent="0.25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8">
        <v>89</v>
      </c>
    </row>
    <row r="64" spans="1:6" x14ac:dyDescent="0.25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8">
        <v>468</v>
      </c>
    </row>
    <row r="65" spans="1:6" x14ac:dyDescent="0.25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8">
        <v>4089</v>
      </c>
    </row>
    <row r="66" spans="1:6" x14ac:dyDescent="0.25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8">
        <v>2835</v>
      </c>
    </row>
    <row r="67" spans="1:6" x14ac:dyDescent="0.25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8">
        <v>26418</v>
      </c>
    </row>
    <row r="68" spans="1:6" x14ac:dyDescent="0.25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8">
        <v>43611</v>
      </c>
    </row>
    <row r="69" spans="1:6" s="37" customFormat="1" ht="15.75" x14ac:dyDescent="0.25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8">
        <v>62</v>
      </c>
    </row>
    <row r="70" spans="1:6" x14ac:dyDescent="0.25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8">
        <v>1049</v>
      </c>
    </row>
    <row r="71" spans="1:6" x14ac:dyDescent="0.25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8">
        <v>507</v>
      </c>
    </row>
    <row r="72" spans="1:6" x14ac:dyDescent="0.25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8">
        <v>10</v>
      </c>
    </row>
    <row r="73" spans="1:6" x14ac:dyDescent="0.25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8">
        <v>3079</v>
      </c>
    </row>
    <row r="74" spans="1:6" x14ac:dyDescent="0.25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8">
        <v>6792</v>
      </c>
    </row>
    <row r="75" spans="1:6" x14ac:dyDescent="0.25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8">
        <v>102862</v>
      </c>
    </row>
    <row r="76" spans="1:6" x14ac:dyDescent="0.25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8">
        <v>35282</v>
      </c>
    </row>
    <row r="77" spans="1:6" x14ac:dyDescent="0.25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8">
        <v>219291</v>
      </c>
    </row>
    <row r="78" spans="1:6" x14ac:dyDescent="0.25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8">
        <v>1756</v>
      </c>
    </row>
    <row r="79" spans="1:6" x14ac:dyDescent="0.25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8">
        <v>2</v>
      </c>
    </row>
    <row r="80" spans="1:6" x14ac:dyDescent="0.25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8">
        <v>1</v>
      </c>
    </row>
    <row r="81" spans="1:6" x14ac:dyDescent="0.25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8">
        <v>96061</v>
      </c>
    </row>
    <row r="82" spans="1:6" x14ac:dyDescent="0.25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8">
        <v>46783</v>
      </c>
    </row>
    <row r="83" spans="1:6" x14ac:dyDescent="0.25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8">
        <v>802457</v>
      </c>
    </row>
    <row r="84" spans="1:6" x14ac:dyDescent="0.25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8">
        <v>295</v>
      </c>
    </row>
    <row r="85" spans="1:6" x14ac:dyDescent="0.25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8">
        <v>135</v>
      </c>
    </row>
    <row r="86" spans="1:6" x14ac:dyDescent="0.25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8">
        <v>21</v>
      </c>
    </row>
    <row r="87" spans="1:6" x14ac:dyDescent="0.25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8">
        <v>1045827</v>
      </c>
    </row>
    <row r="88" spans="1:6" x14ac:dyDescent="0.25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8">
        <v>7039</v>
      </c>
    </row>
    <row r="89" spans="1:6" x14ac:dyDescent="0.25">
      <c r="A89" s="142">
        <v>1</v>
      </c>
      <c r="B89" s="7">
        <v>0</v>
      </c>
      <c r="C89" s="7">
        <v>1</v>
      </c>
      <c r="D89" s="7">
        <v>0</v>
      </c>
      <c r="E89" s="7">
        <v>0</v>
      </c>
      <c r="F89" s="258">
        <v>1884</v>
      </c>
    </row>
    <row r="90" spans="1:6" ht="16.5" thickBot="1" x14ac:dyDescent="0.3">
      <c r="A90" s="272"/>
      <c r="B90" s="273"/>
      <c r="C90" s="273"/>
      <c r="D90" s="273"/>
      <c r="E90" s="273"/>
      <c r="F90" s="290">
        <f>SUM(F4:F89)</f>
        <v>2478521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8F8F-AD1A-433E-B4A8-5589D06F8F8B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9" t="s">
        <v>791</v>
      </c>
      <c r="B1" s="479"/>
      <c r="C1" s="479"/>
      <c r="D1" s="479"/>
      <c r="E1" s="480"/>
      <c r="F1" s="480"/>
    </row>
    <row r="2" spans="1:6" ht="18.75" x14ac:dyDescent="0.3">
      <c r="A2" s="481"/>
      <c r="B2" s="481"/>
      <c r="C2" s="481"/>
      <c r="D2" s="481"/>
      <c r="E2" s="481"/>
      <c r="F2" s="481"/>
    </row>
    <row r="3" spans="1:6" ht="30" x14ac:dyDescent="0.25">
      <c r="A3" s="482" t="s">
        <v>792</v>
      </c>
      <c r="B3" s="483" t="s">
        <v>793</v>
      </c>
      <c r="C3" s="483" t="s">
        <v>794</v>
      </c>
      <c r="D3" s="484" t="s">
        <v>795</v>
      </c>
    </row>
    <row r="4" spans="1:6" ht="35.25" customHeight="1" x14ac:dyDescent="0.25">
      <c r="A4" s="485" t="s">
        <v>796</v>
      </c>
      <c r="B4" s="22">
        <v>119965819.88000001</v>
      </c>
      <c r="C4" s="486">
        <v>6813.3348880025633</v>
      </c>
      <c r="D4" s="487">
        <v>0.21129004550986316</v>
      </c>
    </row>
    <row r="5" spans="1:6" x14ac:dyDescent="0.25">
      <c r="A5" s="488" t="s">
        <v>797</v>
      </c>
      <c r="B5" s="22">
        <v>397791283.47000009</v>
      </c>
      <c r="C5" s="486">
        <v>24063.301055864631</v>
      </c>
      <c r="D5" s="487">
        <v>0.19837242573485656</v>
      </c>
    </row>
    <row r="6" spans="1:6" x14ac:dyDescent="0.25">
      <c r="A6" s="488" t="s">
        <v>798</v>
      </c>
      <c r="B6" s="22">
        <v>66050096.189999998</v>
      </c>
      <c r="C6" s="486">
        <v>4302.2949893594669</v>
      </c>
      <c r="D6" s="487">
        <v>0.18422752420284499</v>
      </c>
    </row>
    <row r="7" spans="1:6" x14ac:dyDescent="0.25">
      <c r="A7" s="488" t="s">
        <v>799</v>
      </c>
      <c r="B7" s="22">
        <v>162668348.11000001</v>
      </c>
      <c r="C7" s="486">
        <v>8927.3802822550115</v>
      </c>
      <c r="D7" s="487">
        <v>0.21865543032820481</v>
      </c>
    </row>
    <row r="8" spans="1:6" x14ac:dyDescent="0.25">
      <c r="A8" s="488" t="s">
        <v>800</v>
      </c>
      <c r="B8" s="22">
        <v>77935553.609999999</v>
      </c>
      <c r="C8" s="486">
        <v>3875.338019013695</v>
      </c>
      <c r="D8" s="487">
        <v>0.24132775998673339</v>
      </c>
    </row>
    <row r="9" spans="1:6" x14ac:dyDescent="0.25">
      <c r="A9" s="488" t="s">
        <v>801</v>
      </c>
      <c r="B9" s="22">
        <v>40993622.710000001</v>
      </c>
      <c r="C9" s="486">
        <v>3058.6299573186388</v>
      </c>
      <c r="D9" s="487">
        <v>0.16083131316455385</v>
      </c>
    </row>
    <row r="10" spans="1:6" x14ac:dyDescent="0.25">
      <c r="A10" s="488" t="s">
        <v>802</v>
      </c>
      <c r="B10" s="22">
        <v>139033481.57999998</v>
      </c>
      <c r="C10" s="486">
        <v>7844.9310180569337</v>
      </c>
      <c r="D10" s="487">
        <v>0.21267258757531263</v>
      </c>
    </row>
    <row r="11" spans="1:6" x14ac:dyDescent="0.25">
      <c r="A11" s="488" t="s">
        <v>803</v>
      </c>
      <c r="B11" s="22">
        <v>118679374.91999999</v>
      </c>
      <c r="C11" s="486">
        <v>8322.0699854293744</v>
      </c>
      <c r="D11" s="487">
        <v>0.17112959894995661</v>
      </c>
    </row>
    <row r="12" spans="1:6" x14ac:dyDescent="0.25">
      <c r="A12" s="488" t="s">
        <v>804</v>
      </c>
      <c r="B12" s="22">
        <v>122110120.88999999</v>
      </c>
      <c r="C12" s="486">
        <v>8070.6227307902109</v>
      </c>
      <c r="D12" s="487">
        <v>0.18156237747177251</v>
      </c>
    </row>
    <row r="13" spans="1:6" x14ac:dyDescent="0.25">
      <c r="A13" s="488" t="s">
        <v>805</v>
      </c>
      <c r="B13" s="22">
        <v>1028486415.87</v>
      </c>
      <c r="C13" s="486">
        <v>84650.945796552798</v>
      </c>
      <c r="D13" s="487">
        <v>0.14579679972037113</v>
      </c>
    </row>
    <row r="14" spans="1:6" x14ac:dyDescent="0.25">
      <c r="A14" s="488" t="s">
        <v>806</v>
      </c>
      <c r="B14" s="22">
        <v>42213267.579999998</v>
      </c>
      <c r="C14" s="486">
        <v>2436.3046050421085</v>
      </c>
      <c r="D14" s="487">
        <v>0.20792113182877012</v>
      </c>
    </row>
    <row r="15" spans="1:6" x14ac:dyDescent="0.25">
      <c r="A15" s="488" t="s">
        <v>807</v>
      </c>
      <c r="B15" s="22">
        <v>56821589.079999998</v>
      </c>
      <c r="C15" s="486">
        <v>5939.5582737491231</v>
      </c>
      <c r="D15" s="487">
        <v>0.11479962608896202</v>
      </c>
    </row>
    <row r="16" spans="1:6" x14ac:dyDescent="0.25">
      <c r="A16" s="488" t="s">
        <v>808</v>
      </c>
      <c r="B16" s="22">
        <v>122935731.19</v>
      </c>
      <c r="C16" s="486">
        <v>8847.1620176212655</v>
      </c>
      <c r="D16" s="487">
        <v>0.16674598830017182</v>
      </c>
    </row>
    <row r="18" spans="1:1" x14ac:dyDescent="0.25">
      <c r="A18" s="48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G32" sqref="G3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7" t="s">
        <v>680</v>
      </c>
      <c r="B1" s="407"/>
      <c r="C1" s="407"/>
      <c r="D1" s="407"/>
      <c r="E1" s="407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2800749</v>
      </c>
      <c r="C4" s="24">
        <f>C5+C6+C7+C8+C9</f>
        <v>2209381990.4600005</v>
      </c>
      <c r="D4" s="24">
        <f>C4/B4</f>
        <v>788.85397815370118</v>
      </c>
      <c r="E4" s="24"/>
    </row>
    <row r="5" spans="1:5" x14ac:dyDescent="0.25">
      <c r="A5" s="16" t="s">
        <v>5</v>
      </c>
      <c r="B5" s="20">
        <v>1895115</v>
      </c>
      <c r="C5" s="21">
        <v>1682802359.8800001</v>
      </c>
      <c r="D5" s="21">
        <v>887.97</v>
      </c>
      <c r="E5" s="21">
        <v>774.16</v>
      </c>
    </row>
    <row r="6" spans="1:5" x14ac:dyDescent="0.25">
      <c r="A6" s="16" t="s">
        <v>6</v>
      </c>
      <c r="B6" s="20">
        <v>635006</v>
      </c>
      <c r="C6" s="21">
        <v>367967600.49000001</v>
      </c>
      <c r="D6" s="21">
        <v>579.47</v>
      </c>
      <c r="E6" s="21">
        <v>475.21</v>
      </c>
    </row>
    <row r="7" spans="1:5" x14ac:dyDescent="0.25">
      <c r="A7" s="16" t="s">
        <v>7</v>
      </c>
      <c r="B7" s="20">
        <v>211763</v>
      </c>
      <c r="C7" s="21">
        <v>130536513.09999999</v>
      </c>
      <c r="D7" s="21">
        <v>616.42999999999995</v>
      </c>
      <c r="E7" s="21">
        <v>522.9</v>
      </c>
    </row>
    <row r="8" spans="1:5" x14ac:dyDescent="0.25">
      <c r="A8" s="16" t="s">
        <v>8</v>
      </c>
      <c r="B8" s="20">
        <v>23216</v>
      </c>
      <c r="C8" s="21">
        <v>16582485.73</v>
      </c>
      <c r="D8" s="21">
        <v>714.27</v>
      </c>
      <c r="E8" s="21">
        <v>783.3</v>
      </c>
    </row>
    <row r="9" spans="1:5" x14ac:dyDescent="0.25">
      <c r="A9" s="237" t="s">
        <v>613</v>
      </c>
      <c r="B9" s="20">
        <v>35649</v>
      </c>
      <c r="C9" s="21">
        <v>11493031.26</v>
      </c>
      <c r="D9" s="21">
        <v>322.39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1301958</v>
      </c>
      <c r="C11" s="24">
        <f>C12+C13+C14+C15</f>
        <v>254767868.21000001</v>
      </c>
      <c r="D11" s="24">
        <f>C11/B11</f>
        <v>195.68055821309136</v>
      </c>
      <c r="E11" s="7"/>
    </row>
    <row r="12" spans="1:5" x14ac:dyDescent="0.25">
      <c r="A12" s="16" t="s">
        <v>5</v>
      </c>
      <c r="B12" s="20">
        <v>941963</v>
      </c>
      <c r="C12" s="21">
        <v>207316199.05000001</v>
      </c>
      <c r="D12" s="21">
        <v>220.09</v>
      </c>
      <c r="E12" s="21">
        <v>199.15</v>
      </c>
    </row>
    <row r="13" spans="1:5" x14ac:dyDescent="0.25">
      <c r="A13" s="16" t="s">
        <v>6</v>
      </c>
      <c r="B13" s="20">
        <v>289548</v>
      </c>
      <c r="C13" s="21">
        <v>37143914.390000001</v>
      </c>
      <c r="D13" s="21">
        <v>128.28</v>
      </c>
      <c r="E13" s="21">
        <v>119.06</v>
      </c>
    </row>
    <row r="14" spans="1:5" x14ac:dyDescent="0.25">
      <c r="A14" s="16" t="s">
        <v>7</v>
      </c>
      <c r="B14" s="20">
        <v>70446</v>
      </c>
      <c r="C14" s="21">
        <v>10307611.24</v>
      </c>
      <c r="D14" s="21">
        <v>146.32</v>
      </c>
      <c r="E14" s="21">
        <v>136.28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426824</v>
      </c>
      <c r="C17" s="24">
        <f>C18+C19+C20</f>
        <v>46858432.849999994</v>
      </c>
      <c r="D17" s="24">
        <f>C17/B17</f>
        <v>109.78396915356211</v>
      </c>
      <c r="E17" s="7"/>
    </row>
    <row r="18" spans="1:5" x14ac:dyDescent="0.25">
      <c r="A18" s="16" t="s">
        <v>5</v>
      </c>
      <c r="B18" s="20">
        <v>351521</v>
      </c>
      <c r="C18" s="21">
        <v>41279901.979999997</v>
      </c>
      <c r="D18" s="21">
        <v>117.43</v>
      </c>
      <c r="E18" s="21">
        <v>101.59</v>
      </c>
    </row>
    <row r="19" spans="1:5" x14ac:dyDescent="0.25">
      <c r="A19" s="16" t="s">
        <v>6</v>
      </c>
      <c r="B19" s="20">
        <v>75287</v>
      </c>
      <c r="C19" s="21">
        <v>5572053.4299999997</v>
      </c>
      <c r="D19" s="21">
        <v>74.010000000000005</v>
      </c>
      <c r="E19" s="21">
        <v>50.1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4529531</v>
      </c>
      <c r="C28" s="68">
        <f>C4+C11+C17+C23</f>
        <v>2511008291.5200005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H28" sqref="H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7" t="s">
        <v>681</v>
      </c>
      <c r="B1" s="407"/>
      <c r="C1" s="407"/>
      <c r="D1" s="407"/>
      <c r="E1" s="407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2800749</v>
      </c>
      <c r="C4" s="24">
        <f>C5+C6+C7+C8+C9</f>
        <v>2058307051.3400002</v>
      </c>
      <c r="D4" s="24">
        <f>C4/B4</f>
        <v>734.91307194611159</v>
      </c>
      <c r="E4" s="24"/>
    </row>
    <row r="5" spans="1:5" x14ac:dyDescent="0.25">
      <c r="A5" s="16" t="s">
        <v>5</v>
      </c>
      <c r="B5" s="20">
        <v>1895115</v>
      </c>
      <c r="C5" s="21">
        <v>1563247457.8</v>
      </c>
      <c r="D5" s="21">
        <v>824.88</v>
      </c>
      <c r="E5" s="21">
        <v>726.27</v>
      </c>
    </row>
    <row r="6" spans="1:5" x14ac:dyDescent="0.25">
      <c r="A6" s="16" t="s">
        <v>6</v>
      </c>
      <c r="B6" s="20">
        <v>635006</v>
      </c>
      <c r="C6" s="21">
        <v>344000114.38999999</v>
      </c>
      <c r="D6" s="21">
        <v>541.73</v>
      </c>
      <c r="E6" s="21">
        <v>445.8</v>
      </c>
    </row>
    <row r="7" spans="1:5" x14ac:dyDescent="0.25">
      <c r="A7" s="16" t="s">
        <v>7</v>
      </c>
      <c r="B7" s="20">
        <v>211763</v>
      </c>
      <c r="C7" s="21">
        <v>123633697.39</v>
      </c>
      <c r="D7" s="21">
        <v>583.83000000000004</v>
      </c>
      <c r="E7" s="21">
        <v>491.97</v>
      </c>
    </row>
    <row r="8" spans="1:5" x14ac:dyDescent="0.25">
      <c r="A8" s="16" t="s">
        <v>8</v>
      </c>
      <c r="B8" s="20">
        <v>23216</v>
      </c>
      <c r="C8" s="21">
        <v>16312554.83</v>
      </c>
      <c r="D8" s="21">
        <v>702.64</v>
      </c>
      <c r="E8" s="21">
        <v>783.3</v>
      </c>
    </row>
    <row r="9" spans="1:5" x14ac:dyDescent="0.25">
      <c r="A9" s="237" t="s">
        <v>613</v>
      </c>
      <c r="B9" s="20">
        <v>35649</v>
      </c>
      <c r="C9" s="21">
        <v>11113226.93</v>
      </c>
      <c r="D9" s="21">
        <v>311.74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1301958</v>
      </c>
      <c r="C11" s="24">
        <f>C12+C13+C14+C15</f>
        <v>231017469.44</v>
      </c>
      <c r="D11" s="24">
        <f>C11/B11</f>
        <v>177.43849604979576</v>
      </c>
      <c r="E11" s="7"/>
    </row>
    <row r="12" spans="1:5" x14ac:dyDescent="0.25">
      <c r="A12" s="16" t="s">
        <v>5</v>
      </c>
      <c r="B12" s="20">
        <v>941963</v>
      </c>
      <c r="C12" s="21">
        <v>186864800.87</v>
      </c>
      <c r="D12" s="21">
        <v>198.38</v>
      </c>
      <c r="E12" s="21">
        <v>186.69</v>
      </c>
    </row>
    <row r="13" spans="1:5" x14ac:dyDescent="0.25">
      <c r="A13" s="16" t="s">
        <v>6</v>
      </c>
      <c r="B13" s="20">
        <v>289548</v>
      </c>
      <c r="C13" s="21">
        <v>34603168.649999999</v>
      </c>
      <c r="D13" s="21">
        <v>119.51</v>
      </c>
      <c r="E13" s="21">
        <v>111.93</v>
      </c>
    </row>
    <row r="14" spans="1:5" x14ac:dyDescent="0.25">
      <c r="A14" s="16" t="s">
        <v>7</v>
      </c>
      <c r="B14" s="20">
        <v>70446</v>
      </c>
      <c r="C14" s="21">
        <v>9549365</v>
      </c>
      <c r="D14" s="21">
        <v>135.56</v>
      </c>
      <c r="E14" s="21">
        <v>128.1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426824</v>
      </c>
      <c r="C17" s="24">
        <f>C18+C19+C20</f>
        <v>46579617.07</v>
      </c>
      <c r="D17" s="24">
        <f>C17/B17</f>
        <v>109.13073554907878</v>
      </c>
      <c r="E17" s="7"/>
    </row>
    <row r="18" spans="1:6" x14ac:dyDescent="0.25">
      <c r="A18" s="16" t="s">
        <v>5</v>
      </c>
      <c r="B18" s="20">
        <v>351521</v>
      </c>
      <c r="C18" s="21">
        <v>41030005.57</v>
      </c>
      <c r="D18" s="21">
        <v>116.72</v>
      </c>
      <c r="E18" s="21">
        <v>101.42</v>
      </c>
    </row>
    <row r="19" spans="1:6" x14ac:dyDescent="0.25">
      <c r="A19" s="16" t="s">
        <v>6</v>
      </c>
      <c r="B19" s="20">
        <v>75287</v>
      </c>
      <c r="C19" s="21">
        <v>5543159.2000000002</v>
      </c>
      <c r="D19" s="21">
        <v>73.63</v>
      </c>
      <c r="E19" s="21">
        <v>50.1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4529531</v>
      </c>
      <c r="C28" s="68">
        <f>C4+C11+C17+C23</f>
        <v>2335904137.8500004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topLeftCell="A16" workbookViewId="0">
      <selection activeCell="D40" sqref="D40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7" t="s">
        <v>809</v>
      </c>
      <c r="B1" s="407"/>
      <c r="C1" s="407"/>
      <c r="D1" s="407"/>
      <c r="E1" s="407"/>
      <c r="F1" s="407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352">
        <v>1872961</v>
      </c>
      <c r="C4" s="353">
        <v>2059637637.8699999</v>
      </c>
      <c r="D4" s="354" t="s">
        <v>687</v>
      </c>
      <c r="E4" s="353">
        <v>114515711.5</v>
      </c>
      <c r="F4" s="354" t="s">
        <v>682</v>
      </c>
    </row>
    <row r="5" spans="1:6" x14ac:dyDescent="0.25">
      <c r="A5" s="1" t="s">
        <v>613</v>
      </c>
      <c r="B5" s="352">
        <v>16442</v>
      </c>
      <c r="C5" s="353">
        <v>6428267.8099999996</v>
      </c>
      <c r="D5" s="354" t="s">
        <v>688</v>
      </c>
      <c r="E5" s="353">
        <v>383751.1</v>
      </c>
      <c r="F5" s="354" t="s">
        <v>683</v>
      </c>
    </row>
    <row r="6" spans="1:6" ht="15" customHeight="1" x14ac:dyDescent="0.25">
      <c r="A6" s="1" t="s">
        <v>6</v>
      </c>
      <c r="B6" s="352">
        <v>385651</v>
      </c>
      <c r="C6" s="353">
        <v>274544708.75999999</v>
      </c>
      <c r="D6" s="354" t="s">
        <v>689</v>
      </c>
      <c r="E6" s="353">
        <v>15043816.84</v>
      </c>
      <c r="F6" s="354" t="s">
        <v>684</v>
      </c>
    </row>
    <row r="7" spans="1:6" x14ac:dyDescent="0.25">
      <c r="A7" s="1" t="s">
        <v>45</v>
      </c>
      <c r="B7" s="352">
        <v>180422</v>
      </c>
      <c r="C7" s="353">
        <v>123663623.16</v>
      </c>
      <c r="D7" s="354" t="s">
        <v>690</v>
      </c>
      <c r="E7" s="353">
        <v>6341742.1600000001</v>
      </c>
      <c r="F7" s="354" t="s">
        <v>685</v>
      </c>
    </row>
    <row r="8" spans="1:6" ht="15" customHeight="1" x14ac:dyDescent="0.25">
      <c r="A8" s="1" t="s">
        <v>8</v>
      </c>
      <c r="B8" s="352">
        <v>23045</v>
      </c>
      <c r="C8" s="353">
        <v>8081384.2400000002</v>
      </c>
      <c r="D8" s="354" t="s">
        <v>691</v>
      </c>
      <c r="E8" s="353">
        <v>166462.39000000001</v>
      </c>
      <c r="F8" s="354" t="s">
        <v>686</v>
      </c>
    </row>
    <row r="9" spans="1:6" ht="15.75" x14ac:dyDescent="0.25">
      <c r="A9" s="238"/>
      <c r="B9" s="366">
        <f>SUM(B4:B8)</f>
        <v>2478521</v>
      </c>
      <c r="C9" s="365">
        <f>SUM(C4:C8)</f>
        <v>2472355621.8399992</v>
      </c>
      <c r="D9" s="383"/>
      <c r="E9" s="365">
        <f>SUM(E4:E8)</f>
        <v>136451483.98999998</v>
      </c>
      <c r="F9" s="347"/>
    </row>
    <row r="10" spans="1:6" ht="15" customHeight="1" x14ac:dyDescent="0.25"/>
    <row r="11" spans="1:6" ht="15.75" x14ac:dyDescent="0.25">
      <c r="A11" s="407" t="s">
        <v>810</v>
      </c>
      <c r="B11" s="407"/>
      <c r="C11" s="407"/>
      <c r="D11" s="407"/>
      <c r="E11" s="407"/>
      <c r="F11" s="407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2">
        <v>1867170</v>
      </c>
      <c r="C14" s="353">
        <v>2052287258.8099999</v>
      </c>
      <c r="D14" s="354" t="s">
        <v>666</v>
      </c>
      <c r="E14" s="353">
        <v>114089768.97</v>
      </c>
      <c r="F14" s="354" t="s">
        <v>667</v>
      </c>
    </row>
    <row r="15" spans="1:6" x14ac:dyDescent="0.25">
      <c r="A15" s="1" t="s">
        <v>613</v>
      </c>
      <c r="B15" s="352">
        <v>16554</v>
      </c>
      <c r="C15" s="353">
        <v>6469955.46</v>
      </c>
      <c r="D15" s="354" t="s">
        <v>668</v>
      </c>
      <c r="E15" s="353">
        <v>386290.03</v>
      </c>
      <c r="F15" s="354" t="s">
        <v>669</v>
      </c>
    </row>
    <row r="16" spans="1:6" x14ac:dyDescent="0.25">
      <c r="A16" s="1" t="s">
        <v>6</v>
      </c>
      <c r="B16" s="352">
        <v>384403</v>
      </c>
      <c r="C16" s="353">
        <v>273593150.86000001</v>
      </c>
      <c r="D16" s="354" t="s">
        <v>670</v>
      </c>
      <c r="E16" s="353">
        <v>14988307.210000001</v>
      </c>
      <c r="F16" s="354" t="s">
        <v>671</v>
      </c>
    </row>
    <row r="17" spans="1:6" x14ac:dyDescent="0.25">
      <c r="A17" s="1" t="s">
        <v>45</v>
      </c>
      <c r="B17" s="352">
        <v>181029</v>
      </c>
      <c r="C17" s="353">
        <v>123907655.31</v>
      </c>
      <c r="D17" s="354" t="s">
        <v>672</v>
      </c>
      <c r="E17" s="353">
        <v>6358499.2599999998</v>
      </c>
      <c r="F17" s="354" t="s">
        <v>673</v>
      </c>
    </row>
    <row r="18" spans="1:6" x14ac:dyDescent="0.25">
      <c r="A18" s="1" t="s">
        <v>8</v>
      </c>
      <c r="B18" s="352">
        <v>22721</v>
      </c>
      <c r="C18" s="353">
        <v>7931275.5300000003</v>
      </c>
      <c r="D18" s="354" t="s">
        <v>674</v>
      </c>
      <c r="E18" s="353">
        <v>162775.24</v>
      </c>
      <c r="F18" s="354" t="s">
        <v>675</v>
      </c>
    </row>
    <row r="19" spans="1:6" ht="15.75" x14ac:dyDescent="0.25">
      <c r="A19" s="238" t="s">
        <v>10</v>
      </c>
      <c r="B19" s="366">
        <f>SUM(B14:B18)</f>
        <v>2471877</v>
      </c>
      <c r="C19" s="365">
        <f>SUM(C14:C18)</f>
        <v>2464189295.9700003</v>
      </c>
      <c r="D19" s="383"/>
      <c r="E19" s="365">
        <f>SUM(E14:E18)</f>
        <v>135985640.71000001</v>
      </c>
      <c r="F19" s="347"/>
    </row>
    <row r="21" spans="1:6" ht="15.75" x14ac:dyDescent="0.25">
      <c r="A21" s="407" t="s">
        <v>811</v>
      </c>
      <c r="B21" s="407"/>
      <c r="C21" s="407"/>
      <c r="D21" s="407"/>
      <c r="E21" s="407"/>
      <c r="F21" s="407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2">
        <v>1868314</v>
      </c>
      <c r="C24" s="353">
        <v>2051307528.52</v>
      </c>
      <c r="D24" s="353" t="s">
        <v>656</v>
      </c>
      <c r="E24" s="353">
        <v>114430432.47</v>
      </c>
      <c r="F24" s="353" t="s">
        <v>657</v>
      </c>
    </row>
    <row r="25" spans="1:6" x14ac:dyDescent="0.25">
      <c r="A25" s="1" t="s">
        <v>613</v>
      </c>
      <c r="B25" s="352">
        <v>16669</v>
      </c>
      <c r="C25" s="353">
        <v>6514118.9400000004</v>
      </c>
      <c r="D25" s="353" t="s">
        <v>658</v>
      </c>
      <c r="E25" s="353">
        <v>388924.9</v>
      </c>
      <c r="F25" s="353" t="s">
        <v>659</v>
      </c>
    </row>
    <row r="26" spans="1:6" x14ac:dyDescent="0.25">
      <c r="A26" s="1" t="s">
        <v>6</v>
      </c>
      <c r="B26" s="352">
        <v>383898</v>
      </c>
      <c r="C26" s="353">
        <v>273408097.26999998</v>
      </c>
      <c r="D26" s="353" t="s">
        <v>660</v>
      </c>
      <c r="E26" s="353">
        <v>15026397.060000001</v>
      </c>
      <c r="F26" s="353" t="s">
        <v>661</v>
      </c>
    </row>
    <row r="27" spans="1:6" x14ac:dyDescent="0.25">
      <c r="A27" s="1" t="s">
        <v>45</v>
      </c>
      <c r="B27" s="352">
        <v>182046</v>
      </c>
      <c r="C27" s="353">
        <v>124855793.56</v>
      </c>
      <c r="D27" s="353" t="s">
        <v>662</v>
      </c>
      <c r="E27" s="353">
        <v>6425895.7599999998</v>
      </c>
      <c r="F27" s="353" t="s">
        <v>663</v>
      </c>
    </row>
    <row r="28" spans="1:6" x14ac:dyDescent="0.25">
      <c r="A28" s="1" t="s">
        <v>8</v>
      </c>
      <c r="B28" s="355">
        <v>22470</v>
      </c>
      <c r="C28" s="356">
        <v>7839483.0599999996</v>
      </c>
      <c r="D28" s="356" t="s">
        <v>664</v>
      </c>
      <c r="E28" s="353">
        <v>162250.65</v>
      </c>
      <c r="F28" s="356" t="s">
        <v>665</v>
      </c>
    </row>
    <row r="29" spans="1:6" ht="15.75" x14ac:dyDescent="0.25">
      <c r="A29" s="238" t="s">
        <v>10</v>
      </c>
      <c r="B29" s="366">
        <f>SUM(B24:B28)</f>
        <v>2473397</v>
      </c>
      <c r="C29" s="365">
        <f>SUM(C24:C28)</f>
        <v>2463925021.3499999</v>
      </c>
      <c r="D29" s="347"/>
      <c r="E29" s="365">
        <f>SUM(E24:E28)</f>
        <v>136433900.84</v>
      </c>
      <c r="F29" s="34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O10" sqref="O10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7" t="s">
        <v>693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5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443</v>
      </c>
      <c r="B6" s="26">
        <v>461502</v>
      </c>
      <c r="C6" s="54">
        <v>372.18</v>
      </c>
      <c r="D6" s="225">
        <v>417.27</v>
      </c>
      <c r="E6" s="182">
        <v>365276</v>
      </c>
      <c r="F6" s="225">
        <v>360.27</v>
      </c>
      <c r="G6" s="225">
        <v>388.93</v>
      </c>
      <c r="H6" s="182">
        <v>109162</v>
      </c>
      <c r="I6" s="225">
        <v>389.4</v>
      </c>
      <c r="J6" s="225">
        <v>384.77</v>
      </c>
      <c r="K6" s="182">
        <v>2931</v>
      </c>
      <c r="L6" s="225">
        <v>232.8</v>
      </c>
      <c r="M6" s="225">
        <v>200</v>
      </c>
    </row>
    <row r="7" spans="1:15" x14ac:dyDescent="0.25">
      <c r="A7" s="16" t="s">
        <v>444</v>
      </c>
      <c r="B7" s="26">
        <v>799466</v>
      </c>
      <c r="C7" s="54">
        <v>700.84</v>
      </c>
      <c r="D7" s="225">
        <v>667.64</v>
      </c>
      <c r="E7" s="182">
        <v>229095</v>
      </c>
      <c r="F7" s="225">
        <v>715.44</v>
      </c>
      <c r="G7" s="225">
        <v>707.5</v>
      </c>
      <c r="H7" s="182">
        <v>85310</v>
      </c>
      <c r="I7" s="225">
        <v>694.26</v>
      </c>
      <c r="J7" s="225">
        <v>694.02</v>
      </c>
      <c r="K7" s="182">
        <v>20283</v>
      </c>
      <c r="L7" s="225">
        <v>770.48</v>
      </c>
      <c r="M7" s="225">
        <v>783.3</v>
      </c>
    </row>
    <row r="8" spans="1:15" x14ac:dyDescent="0.25">
      <c r="A8" s="16" t="s">
        <v>445</v>
      </c>
      <c r="B8" s="26">
        <v>524470</v>
      </c>
      <c r="C8" s="54">
        <v>1203.5899999999999</v>
      </c>
      <c r="D8" s="225">
        <v>1189.9100000000001</v>
      </c>
      <c r="E8" s="182">
        <v>38319</v>
      </c>
      <c r="F8" s="225">
        <v>1153.0899999999999</v>
      </c>
      <c r="G8" s="225">
        <v>1129.6099999999999</v>
      </c>
      <c r="H8" s="182">
        <v>14952</v>
      </c>
      <c r="I8" s="225">
        <v>1186.3599999999999</v>
      </c>
      <c r="J8" s="225">
        <v>1154.1600000000001</v>
      </c>
      <c r="K8" s="182">
        <v>2</v>
      </c>
      <c r="L8" s="225">
        <v>1250.24</v>
      </c>
      <c r="M8" s="225">
        <v>1250.24</v>
      </c>
    </row>
    <row r="9" spans="1:15" x14ac:dyDescent="0.25">
      <c r="A9" s="16" t="s">
        <v>446</v>
      </c>
      <c r="B9" s="26">
        <v>88141</v>
      </c>
      <c r="C9" s="54">
        <v>1670.97</v>
      </c>
      <c r="D9" s="225">
        <v>1636.25</v>
      </c>
      <c r="E9" s="182">
        <v>1720</v>
      </c>
      <c r="F9" s="225">
        <v>1665.73</v>
      </c>
      <c r="G9" s="225">
        <v>1618.1</v>
      </c>
      <c r="H9" s="182">
        <v>1995</v>
      </c>
      <c r="I9" s="225">
        <v>1673.42</v>
      </c>
      <c r="J9" s="225">
        <v>1650.48</v>
      </c>
      <c r="K9" s="182">
        <v>0</v>
      </c>
      <c r="L9" s="225">
        <v>0</v>
      </c>
      <c r="M9" s="225" t="s">
        <v>438</v>
      </c>
    </row>
    <row r="10" spans="1:15" x14ac:dyDescent="0.25">
      <c r="A10" s="16" t="s">
        <v>447</v>
      </c>
      <c r="B10" s="26">
        <v>14718</v>
      </c>
      <c r="C10" s="54">
        <v>2200.1</v>
      </c>
      <c r="D10" s="225">
        <v>2182.9499999999998</v>
      </c>
      <c r="E10" s="182">
        <v>397</v>
      </c>
      <c r="F10" s="225">
        <v>2221.7199999999998</v>
      </c>
      <c r="G10" s="225">
        <v>2209.11</v>
      </c>
      <c r="H10" s="182">
        <v>262</v>
      </c>
      <c r="I10" s="225">
        <v>2178.91</v>
      </c>
      <c r="J10" s="225">
        <v>2152.38</v>
      </c>
      <c r="K10" s="182">
        <v>0</v>
      </c>
      <c r="L10" s="225">
        <v>0</v>
      </c>
      <c r="M10" s="225" t="s">
        <v>438</v>
      </c>
      <c r="O10" s="8"/>
    </row>
    <row r="11" spans="1:15" x14ac:dyDescent="0.25">
      <c r="A11" s="16" t="s">
        <v>448</v>
      </c>
      <c r="B11" s="26">
        <v>6818</v>
      </c>
      <c r="C11" s="54">
        <v>2975.28</v>
      </c>
      <c r="D11" s="225">
        <v>2842.27</v>
      </c>
      <c r="E11" s="182">
        <v>199</v>
      </c>
      <c r="F11" s="225">
        <v>2846.29</v>
      </c>
      <c r="G11" s="225">
        <v>2711.48</v>
      </c>
      <c r="H11" s="182">
        <v>82</v>
      </c>
      <c r="I11" s="225">
        <v>3062.74</v>
      </c>
      <c r="J11" s="225">
        <v>2761.41</v>
      </c>
      <c r="K11" s="182">
        <v>0</v>
      </c>
      <c r="L11" s="225">
        <v>0</v>
      </c>
      <c r="M11" s="225" t="s">
        <v>438</v>
      </c>
    </row>
    <row r="12" spans="1:15" ht="15.75" x14ac:dyDescent="0.25">
      <c r="A12" s="70" t="s">
        <v>26</v>
      </c>
      <c r="B12" s="53">
        <f>SUM(B6:B11)</f>
        <v>1895115</v>
      </c>
      <c r="C12" s="71"/>
      <c r="D12" s="71"/>
      <c r="E12" s="53">
        <f>SUM(E6:E11)</f>
        <v>635006</v>
      </c>
      <c r="F12" s="71"/>
      <c r="G12" s="71"/>
      <c r="H12" s="53">
        <f>SUM(H6:H11)</f>
        <v>211763</v>
      </c>
      <c r="I12" s="71"/>
      <c r="J12" s="71"/>
      <c r="K12" s="53">
        <f>SUM(K6:K11)</f>
        <v>23216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449</v>
      </c>
      <c r="B14" s="26">
        <v>76345</v>
      </c>
      <c r="C14" s="54">
        <v>72.94</v>
      </c>
      <c r="D14" s="54">
        <v>77.84</v>
      </c>
      <c r="E14" s="26">
        <v>125750</v>
      </c>
      <c r="F14" s="54">
        <v>67.510000000000005</v>
      </c>
      <c r="G14" s="54">
        <v>73.41</v>
      </c>
      <c r="H14" s="26">
        <v>22212</v>
      </c>
      <c r="I14" s="54">
        <v>62.78</v>
      </c>
      <c r="J14" s="54">
        <v>65.75</v>
      </c>
      <c r="K14" s="26">
        <v>0</v>
      </c>
      <c r="L14" s="54">
        <v>0</v>
      </c>
      <c r="M14" s="54" t="s">
        <v>438</v>
      </c>
    </row>
    <row r="15" spans="1:15" x14ac:dyDescent="0.25">
      <c r="A15" s="16" t="s">
        <v>450</v>
      </c>
      <c r="B15" s="26">
        <v>479850</v>
      </c>
      <c r="C15" s="54">
        <v>160.9</v>
      </c>
      <c r="D15" s="54">
        <v>169.31</v>
      </c>
      <c r="E15" s="26">
        <v>141284</v>
      </c>
      <c r="F15" s="54">
        <v>143.9</v>
      </c>
      <c r="G15" s="54">
        <v>142.12</v>
      </c>
      <c r="H15" s="26">
        <v>38007</v>
      </c>
      <c r="I15" s="54">
        <v>144.55000000000001</v>
      </c>
      <c r="J15" s="54">
        <v>143.38999999999999</v>
      </c>
      <c r="K15" s="26">
        <v>1</v>
      </c>
      <c r="L15" s="54">
        <v>134.91999999999999</v>
      </c>
      <c r="M15" s="54">
        <v>134.91999999999999</v>
      </c>
    </row>
    <row r="16" spans="1:15" x14ac:dyDescent="0.25">
      <c r="A16" s="16" t="s">
        <v>451</v>
      </c>
      <c r="B16" s="26">
        <v>299856</v>
      </c>
      <c r="C16" s="54">
        <v>233.55</v>
      </c>
      <c r="D16" s="54">
        <v>225.82</v>
      </c>
      <c r="E16" s="26">
        <v>18627</v>
      </c>
      <c r="F16" s="54">
        <v>232.12</v>
      </c>
      <c r="G16" s="54">
        <v>223.28</v>
      </c>
      <c r="H16" s="26">
        <v>8407</v>
      </c>
      <c r="I16" s="54">
        <v>232.08</v>
      </c>
      <c r="J16" s="54">
        <v>227.84</v>
      </c>
      <c r="K16" s="26">
        <v>0</v>
      </c>
      <c r="L16" s="54">
        <v>0</v>
      </c>
      <c r="M16" s="54" t="s">
        <v>438</v>
      </c>
    </row>
    <row r="17" spans="1:16" x14ac:dyDescent="0.25">
      <c r="A17" s="16" t="s">
        <v>452</v>
      </c>
      <c r="B17" s="26">
        <v>57897</v>
      </c>
      <c r="C17" s="54">
        <v>342.14</v>
      </c>
      <c r="D17" s="54">
        <v>340.38</v>
      </c>
      <c r="E17" s="26">
        <v>2873</v>
      </c>
      <c r="F17" s="54">
        <v>336.96</v>
      </c>
      <c r="G17" s="54">
        <v>328.75</v>
      </c>
      <c r="H17" s="26">
        <v>1269</v>
      </c>
      <c r="I17" s="54">
        <v>341.06</v>
      </c>
      <c r="J17" s="54">
        <v>336.89</v>
      </c>
      <c r="K17" s="26">
        <v>0</v>
      </c>
      <c r="L17" s="54">
        <v>0</v>
      </c>
      <c r="M17" s="54" t="s">
        <v>438</v>
      </c>
    </row>
    <row r="18" spans="1:16" x14ac:dyDescent="0.25">
      <c r="A18" s="16" t="s">
        <v>453</v>
      </c>
      <c r="B18" s="26">
        <v>16878</v>
      </c>
      <c r="C18" s="54">
        <v>443.72</v>
      </c>
      <c r="D18" s="54">
        <v>440.62</v>
      </c>
      <c r="E18" s="26">
        <v>733</v>
      </c>
      <c r="F18" s="54">
        <v>438.66</v>
      </c>
      <c r="G18" s="54">
        <v>438.15</v>
      </c>
      <c r="H18" s="26">
        <v>366</v>
      </c>
      <c r="I18" s="54">
        <v>442.59</v>
      </c>
      <c r="J18" s="54">
        <v>438.59</v>
      </c>
      <c r="K18" s="26">
        <v>0</v>
      </c>
      <c r="L18" s="54">
        <v>0</v>
      </c>
      <c r="M18" s="54" t="s">
        <v>438</v>
      </c>
      <c r="O18" s="8"/>
    </row>
    <row r="19" spans="1:16" x14ac:dyDescent="0.25">
      <c r="A19" s="75" t="s">
        <v>454</v>
      </c>
      <c r="B19" s="26">
        <v>10901</v>
      </c>
      <c r="C19" s="54">
        <v>595.07000000000005</v>
      </c>
      <c r="D19" s="54">
        <v>560.70000000000005</v>
      </c>
      <c r="E19" s="26">
        <v>278</v>
      </c>
      <c r="F19" s="54">
        <v>596.37</v>
      </c>
      <c r="G19" s="54">
        <v>559.80999999999995</v>
      </c>
      <c r="H19" s="26">
        <v>180</v>
      </c>
      <c r="I19" s="54">
        <v>610.04</v>
      </c>
      <c r="J19" s="54">
        <v>578.05999999999995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227</v>
      </c>
      <c r="C20" s="54">
        <v>1135.4100000000001</v>
      </c>
      <c r="D20" s="54">
        <v>1106.08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  <c r="P20" s="8"/>
    </row>
    <row r="21" spans="1:16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ht="15.75" x14ac:dyDescent="0.25">
      <c r="A24" s="70" t="s">
        <v>28</v>
      </c>
      <c r="B24" s="53">
        <f>SUM(B14:B23)</f>
        <v>941963</v>
      </c>
      <c r="C24" s="71"/>
      <c r="D24" s="71"/>
      <c r="E24" s="53">
        <f>SUM(E14:E23)</f>
        <v>289548</v>
      </c>
      <c r="F24" s="71"/>
      <c r="G24" s="71"/>
      <c r="H24" s="53">
        <f>SUM(H14:H23)</f>
        <v>70446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26">
        <v>170234</v>
      </c>
      <c r="C26" s="225">
        <v>73</v>
      </c>
      <c r="D26" s="225">
        <v>74.739999999999995</v>
      </c>
      <c r="E26" s="26">
        <v>59836</v>
      </c>
      <c r="F26" s="54">
        <v>46.97</v>
      </c>
      <c r="G26" s="54">
        <v>44.37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x14ac:dyDescent="0.25">
      <c r="A27" s="16" t="s">
        <v>450</v>
      </c>
      <c r="B27" s="26">
        <v>158559</v>
      </c>
      <c r="C27" s="225">
        <v>130.12</v>
      </c>
      <c r="D27" s="225">
        <v>121.14</v>
      </c>
      <c r="E27" s="26">
        <v>12544</v>
      </c>
      <c r="F27" s="54">
        <v>138.56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26">
        <v>10415</v>
      </c>
      <c r="C28" s="225">
        <v>237.98</v>
      </c>
      <c r="D28" s="225">
        <v>232.89</v>
      </c>
      <c r="E28" s="26">
        <v>1076</v>
      </c>
      <c r="F28" s="54">
        <v>245.96</v>
      </c>
      <c r="G28" s="54">
        <v>246.57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6" x14ac:dyDescent="0.25">
      <c r="A29" s="16" t="s">
        <v>452</v>
      </c>
      <c r="B29" s="26">
        <v>3510</v>
      </c>
      <c r="C29" s="225">
        <v>352.31</v>
      </c>
      <c r="D29" s="225">
        <v>359.72</v>
      </c>
      <c r="E29" s="26">
        <v>1065</v>
      </c>
      <c r="F29" s="54">
        <v>343.67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6" x14ac:dyDescent="0.25">
      <c r="A30" s="16" t="s">
        <v>453</v>
      </c>
      <c r="B30" s="26">
        <v>6617</v>
      </c>
      <c r="C30" s="225">
        <v>460.82</v>
      </c>
      <c r="D30" s="225">
        <v>469.2</v>
      </c>
      <c r="E30" s="26">
        <v>548</v>
      </c>
      <c r="F30" s="54">
        <v>454.4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6" x14ac:dyDescent="0.25">
      <c r="A31" s="75" t="s">
        <v>454</v>
      </c>
      <c r="B31" s="26">
        <v>2186</v>
      </c>
      <c r="C31" s="225">
        <v>551.96</v>
      </c>
      <c r="D31" s="225">
        <v>557.88</v>
      </c>
      <c r="E31" s="26">
        <v>218</v>
      </c>
      <c r="F31" s="54">
        <v>526.28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351521</v>
      </c>
      <c r="C36" s="71"/>
      <c r="D36" s="71"/>
      <c r="E36" s="53">
        <f>SUM(E26:E35)</f>
        <v>75287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16319</v>
      </c>
      <c r="C38" s="225">
        <v>364.69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19330</v>
      </c>
      <c r="L38" s="54">
        <v>267.04000000000002</v>
      </c>
      <c r="M38" s="54">
        <v>310.32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16319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19330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F31" sqref="F3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7" t="s">
        <v>701</v>
      </c>
      <c r="B1" s="407"/>
      <c r="C1" s="407"/>
      <c r="D1" s="407"/>
      <c r="E1" s="407"/>
      <c r="F1" s="407"/>
      <c r="G1" s="407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25">
      <c r="A4" s="357">
        <v>1</v>
      </c>
      <c r="B4" s="348">
        <v>10</v>
      </c>
      <c r="C4" s="349">
        <v>3</v>
      </c>
      <c r="D4" s="349">
        <v>14</v>
      </c>
      <c r="E4" s="348">
        <v>10</v>
      </c>
      <c r="F4" s="349">
        <v>6</v>
      </c>
      <c r="G4" s="349">
        <v>0</v>
      </c>
    </row>
    <row r="5" spans="1:11" x14ac:dyDescent="0.25">
      <c r="A5" s="357">
        <v>2</v>
      </c>
      <c r="B5" s="348">
        <v>9</v>
      </c>
      <c r="C5" s="349">
        <v>6</v>
      </c>
      <c r="D5" s="349">
        <v>23</v>
      </c>
      <c r="E5" s="348">
        <v>17</v>
      </c>
      <c r="F5" s="349">
        <v>14</v>
      </c>
      <c r="G5" s="349">
        <v>0</v>
      </c>
    </row>
    <row r="6" spans="1:11" x14ac:dyDescent="0.25">
      <c r="A6" s="357">
        <v>3</v>
      </c>
      <c r="B6" s="348">
        <v>8</v>
      </c>
      <c r="C6" s="349">
        <v>114</v>
      </c>
      <c r="D6" s="349">
        <v>436</v>
      </c>
      <c r="E6" s="348">
        <v>256</v>
      </c>
      <c r="F6" s="349">
        <v>220</v>
      </c>
      <c r="G6" s="349">
        <v>0</v>
      </c>
    </row>
    <row r="7" spans="1:11" x14ac:dyDescent="0.25">
      <c r="A7" s="357">
        <v>4</v>
      </c>
      <c r="B7" s="348">
        <v>7</v>
      </c>
      <c r="C7" s="349">
        <v>693</v>
      </c>
      <c r="D7" s="349">
        <v>2260</v>
      </c>
      <c r="E7" s="348">
        <v>1302</v>
      </c>
      <c r="F7" s="349">
        <v>1289</v>
      </c>
      <c r="G7" s="349">
        <v>0</v>
      </c>
    </row>
    <row r="8" spans="1:11" x14ac:dyDescent="0.25">
      <c r="A8" s="357">
        <v>5</v>
      </c>
      <c r="B8" s="348">
        <v>6</v>
      </c>
      <c r="C8" s="349">
        <v>8683</v>
      </c>
      <c r="D8" s="349">
        <v>19659</v>
      </c>
      <c r="E8" s="348">
        <v>16222</v>
      </c>
      <c r="F8" s="349">
        <v>16217</v>
      </c>
      <c r="G8" s="349">
        <v>0</v>
      </c>
    </row>
    <row r="9" spans="1:11" x14ac:dyDescent="0.25">
      <c r="A9" s="357">
        <v>6</v>
      </c>
      <c r="B9" s="348">
        <v>5</v>
      </c>
      <c r="C9" s="349">
        <v>20317</v>
      </c>
      <c r="D9" s="349">
        <v>44911</v>
      </c>
      <c r="E9" s="348">
        <v>34145</v>
      </c>
      <c r="F9" s="349">
        <v>22529</v>
      </c>
      <c r="G9" s="349">
        <v>0</v>
      </c>
    </row>
    <row r="10" spans="1:11" x14ac:dyDescent="0.25">
      <c r="A10" s="357">
        <v>7</v>
      </c>
      <c r="B10" s="348">
        <v>4</v>
      </c>
      <c r="C10" s="349">
        <v>79138</v>
      </c>
      <c r="D10" s="349">
        <v>161383</v>
      </c>
      <c r="E10" s="348">
        <v>119822</v>
      </c>
      <c r="F10" s="349">
        <v>35347</v>
      </c>
      <c r="G10" s="349">
        <v>0</v>
      </c>
    </row>
    <row r="11" spans="1:11" x14ac:dyDescent="0.25">
      <c r="A11" s="357">
        <v>8</v>
      </c>
      <c r="B11" s="348">
        <v>3</v>
      </c>
      <c r="C11" s="349">
        <v>369065</v>
      </c>
      <c r="D11" s="349">
        <v>484874</v>
      </c>
      <c r="E11" s="348">
        <v>325666</v>
      </c>
      <c r="F11" s="349">
        <v>296655</v>
      </c>
      <c r="G11" s="349">
        <v>0</v>
      </c>
    </row>
    <row r="12" spans="1:11" x14ac:dyDescent="0.25">
      <c r="A12" s="357">
        <v>9</v>
      </c>
      <c r="B12" s="348">
        <v>2</v>
      </c>
      <c r="C12" s="349">
        <v>945752</v>
      </c>
      <c r="D12" s="349">
        <v>1041362</v>
      </c>
      <c r="E12" s="348">
        <v>802634</v>
      </c>
      <c r="F12" s="349">
        <v>47508</v>
      </c>
      <c r="G12" s="349">
        <v>0</v>
      </c>
    </row>
    <row r="13" spans="1:11" x14ac:dyDescent="0.25">
      <c r="A13" s="357">
        <v>10</v>
      </c>
      <c r="B13" s="348">
        <v>1</v>
      </c>
      <c r="C13" s="349">
        <v>1054750</v>
      </c>
      <c r="D13" s="349">
        <v>1045827</v>
      </c>
      <c r="E13" s="348">
        <v>1884</v>
      </c>
      <c r="F13" s="349">
        <v>7039</v>
      </c>
      <c r="G13" s="349">
        <v>0</v>
      </c>
    </row>
    <row r="14" spans="1:11" s="2" customFormat="1" ht="15.75" x14ac:dyDescent="0.25">
      <c r="A14" s="213"/>
      <c r="B14" s="350" t="s">
        <v>439</v>
      </c>
      <c r="C14" s="351">
        <f>SUM(C4:C13)</f>
        <v>2478521</v>
      </c>
      <c r="D14" s="351">
        <f>SUM(D4:D13)</f>
        <v>2800749</v>
      </c>
      <c r="E14" s="391">
        <f>SUM(E4:E13)</f>
        <v>1301958</v>
      </c>
      <c r="F14" s="351">
        <f>SUM(F4:F13)</f>
        <v>426824</v>
      </c>
      <c r="G14" s="351">
        <f>SUM(G4:G13)</f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14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888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13815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301245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2153180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2469144</v>
      </c>
      <c r="D25" s="179"/>
      <c r="E25" s="223"/>
      <c r="F25" s="224"/>
      <c r="G25" s="251"/>
    </row>
    <row r="26" spans="1:8" x14ac:dyDescent="0.25">
      <c r="D26" s="179"/>
    </row>
    <row r="27" spans="1:8" ht="15.75" x14ac:dyDescent="0.25">
      <c r="A27" s="38" t="s">
        <v>624</v>
      </c>
      <c r="D27" s="179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425</v>
      </c>
    </row>
    <row r="32" spans="1:8" x14ac:dyDescent="0.25">
      <c r="A32" s="88">
        <v>3</v>
      </c>
      <c r="B32" s="112">
        <v>2</v>
      </c>
      <c r="C32" s="112">
        <v>67639</v>
      </c>
    </row>
    <row r="33" spans="1:3" x14ac:dyDescent="0.25">
      <c r="A33" s="88">
        <v>4</v>
      </c>
      <c r="B33" s="6">
        <v>1</v>
      </c>
      <c r="C33" s="6">
        <v>1165365</v>
      </c>
    </row>
    <row r="34" spans="1:3" ht="15.75" x14ac:dyDescent="0.25">
      <c r="A34" s="213"/>
      <c r="B34" s="47" t="s">
        <v>439</v>
      </c>
      <c r="C34" s="47">
        <f>SUM(C30:C33)</f>
        <v>1233439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65"/>
  <sheetViews>
    <sheetView topLeftCell="A38" workbookViewId="0">
      <selection activeCell="A2" sqref="A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7" t="s">
        <v>703</v>
      </c>
      <c r="B1" s="407"/>
      <c r="C1" s="407"/>
      <c r="D1" s="407"/>
      <c r="E1" s="407"/>
      <c r="F1" s="407"/>
      <c r="G1" s="407"/>
      <c r="H1" s="407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78772</v>
      </c>
      <c r="D4" s="6">
        <v>54283</v>
      </c>
      <c r="E4" s="6">
        <v>16010</v>
      </c>
      <c r="F4" s="6">
        <v>7091</v>
      </c>
      <c r="G4" s="6">
        <v>1388</v>
      </c>
      <c r="H4" s="6">
        <v>0</v>
      </c>
    </row>
    <row r="5" spans="1:8" x14ac:dyDescent="0.25">
      <c r="A5" s="35">
        <v>2</v>
      </c>
      <c r="B5" s="7" t="s">
        <v>208</v>
      </c>
      <c r="C5" s="6">
        <v>36692</v>
      </c>
      <c r="D5" s="6">
        <v>26350</v>
      </c>
      <c r="E5" s="6">
        <v>7422</v>
      </c>
      <c r="F5" s="6">
        <v>2524</v>
      </c>
      <c r="G5" s="6">
        <v>396</v>
      </c>
      <c r="H5" s="6">
        <v>0</v>
      </c>
    </row>
    <row r="6" spans="1:8" x14ac:dyDescent="0.25">
      <c r="A6" s="35">
        <v>3</v>
      </c>
      <c r="B6" s="7" t="s">
        <v>209</v>
      </c>
      <c r="C6" s="6">
        <v>34324</v>
      </c>
      <c r="D6" s="6">
        <v>25744</v>
      </c>
      <c r="E6" s="6">
        <v>6275</v>
      </c>
      <c r="F6" s="6">
        <v>2061</v>
      </c>
      <c r="G6" s="6">
        <v>244</v>
      </c>
      <c r="H6" s="6">
        <v>0</v>
      </c>
    </row>
    <row r="7" spans="1:8" x14ac:dyDescent="0.25">
      <c r="A7" s="35">
        <v>4</v>
      </c>
      <c r="B7" s="7" t="s">
        <v>210</v>
      </c>
      <c r="C7" s="6">
        <v>32893</v>
      </c>
      <c r="D7" s="6">
        <v>23228</v>
      </c>
      <c r="E7" s="6">
        <v>6265</v>
      </c>
      <c r="F7" s="6">
        <v>2953</v>
      </c>
      <c r="G7" s="6">
        <v>447</v>
      </c>
      <c r="H7" s="6">
        <v>0</v>
      </c>
    </row>
    <row r="8" spans="1:8" x14ac:dyDescent="0.25">
      <c r="A8" s="35">
        <v>5</v>
      </c>
      <c r="B8" s="7" t="s">
        <v>211</v>
      </c>
      <c r="C8" s="6">
        <v>1749866</v>
      </c>
      <c r="D8" s="6">
        <v>1237358</v>
      </c>
      <c r="E8" s="6">
        <v>416788</v>
      </c>
      <c r="F8" s="6">
        <v>82282</v>
      </c>
      <c r="G8" s="6">
        <v>13438</v>
      </c>
      <c r="H8" s="6">
        <v>0</v>
      </c>
    </row>
    <row r="9" spans="1:8" x14ac:dyDescent="0.25">
      <c r="A9" s="35">
        <v>6</v>
      </c>
      <c r="B9" s="7" t="s">
        <v>212</v>
      </c>
      <c r="C9" s="6">
        <v>130073</v>
      </c>
      <c r="D9" s="6">
        <v>91472</v>
      </c>
      <c r="E9" s="6">
        <v>28415</v>
      </c>
      <c r="F9" s="6">
        <v>8621</v>
      </c>
      <c r="G9" s="6">
        <v>1565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43328</v>
      </c>
      <c r="D10" s="6">
        <v>30275</v>
      </c>
      <c r="E10" s="6">
        <v>9905</v>
      </c>
      <c r="F10" s="6">
        <v>2706</v>
      </c>
      <c r="G10" s="6">
        <v>442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12810</v>
      </c>
      <c r="D11" s="6">
        <v>9380</v>
      </c>
      <c r="E11" s="6">
        <v>2198</v>
      </c>
      <c r="F11" s="6">
        <v>1137</v>
      </c>
      <c r="G11" s="6">
        <v>95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41889</v>
      </c>
      <c r="D12" s="6">
        <v>29378</v>
      </c>
      <c r="E12" s="6">
        <v>8757</v>
      </c>
      <c r="F12" s="6">
        <v>3228</v>
      </c>
      <c r="G12" s="6">
        <v>526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66818</v>
      </c>
      <c r="D13" s="6">
        <v>48427</v>
      </c>
      <c r="E13" s="6">
        <v>14017</v>
      </c>
      <c r="F13" s="6">
        <v>3933</v>
      </c>
      <c r="G13" s="6">
        <v>441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58640</v>
      </c>
      <c r="D14" s="6">
        <v>42789</v>
      </c>
      <c r="E14" s="6">
        <v>10165</v>
      </c>
      <c r="F14" s="6">
        <v>4897</v>
      </c>
      <c r="G14" s="6">
        <v>789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87082</v>
      </c>
      <c r="D15" s="6">
        <v>59915</v>
      </c>
      <c r="E15" s="6">
        <v>21521</v>
      </c>
      <c r="F15" s="6">
        <v>4947</v>
      </c>
      <c r="G15" s="6">
        <v>699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6611</v>
      </c>
      <c r="D16" s="6">
        <v>4846</v>
      </c>
      <c r="E16" s="6">
        <v>1156</v>
      </c>
      <c r="F16" s="6">
        <v>544</v>
      </c>
      <c r="G16" s="6">
        <v>65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12495</v>
      </c>
      <c r="D17" s="6">
        <v>9371</v>
      </c>
      <c r="E17" s="6">
        <v>2088</v>
      </c>
      <c r="F17" s="6">
        <v>827</v>
      </c>
      <c r="G17" s="6">
        <v>209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52904</v>
      </c>
      <c r="D18" s="6">
        <v>37875</v>
      </c>
      <c r="E18" s="6">
        <v>10144</v>
      </c>
      <c r="F18" s="6">
        <v>4180</v>
      </c>
      <c r="G18" s="6">
        <v>705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57546</v>
      </c>
      <c r="D19" s="6">
        <v>40648</v>
      </c>
      <c r="E19" s="6">
        <v>11787</v>
      </c>
      <c r="F19" s="6">
        <v>4610</v>
      </c>
      <c r="G19" s="6">
        <v>501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111142</v>
      </c>
      <c r="D20" s="6">
        <v>79260</v>
      </c>
      <c r="E20" s="6">
        <v>21095</v>
      </c>
      <c r="F20" s="6">
        <v>9901</v>
      </c>
      <c r="G20" s="6">
        <v>886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16931</v>
      </c>
      <c r="D21" s="6">
        <v>12678</v>
      </c>
      <c r="E21" s="6">
        <v>2610</v>
      </c>
      <c r="F21" s="6">
        <v>1423</v>
      </c>
      <c r="G21" s="6">
        <v>220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458912</v>
      </c>
      <c r="D22" s="6">
        <v>323344</v>
      </c>
      <c r="E22" s="6">
        <v>106224</v>
      </c>
      <c r="F22" s="6">
        <v>24750</v>
      </c>
      <c r="G22" s="6">
        <v>4594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74644</v>
      </c>
      <c r="D23" s="6">
        <v>53960</v>
      </c>
      <c r="E23" s="6">
        <v>14642</v>
      </c>
      <c r="F23" s="6">
        <v>5201</v>
      </c>
      <c r="G23" s="6">
        <v>841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60114</v>
      </c>
      <c r="D24" s="6">
        <v>41667</v>
      </c>
      <c r="E24" s="6">
        <v>13163</v>
      </c>
      <c r="F24" s="6">
        <v>4695</v>
      </c>
      <c r="G24" s="6">
        <v>589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47038</v>
      </c>
      <c r="D25" s="6">
        <v>32756</v>
      </c>
      <c r="E25" s="6">
        <v>8821</v>
      </c>
      <c r="F25" s="6">
        <v>4993</v>
      </c>
      <c r="G25" s="6">
        <v>468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18156</v>
      </c>
      <c r="D26" s="6">
        <v>12744</v>
      </c>
      <c r="E26" s="6">
        <v>3716</v>
      </c>
      <c r="F26" s="6">
        <v>1439</v>
      </c>
      <c r="G26" s="6">
        <v>257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43011</v>
      </c>
      <c r="D27" s="6">
        <v>30352</v>
      </c>
      <c r="E27" s="6">
        <v>9034</v>
      </c>
      <c r="F27" s="6">
        <v>3235</v>
      </c>
      <c r="G27" s="6">
        <v>390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14510</v>
      </c>
      <c r="D28" s="6">
        <v>10612</v>
      </c>
      <c r="E28" s="6">
        <v>2930</v>
      </c>
      <c r="F28" s="6">
        <v>817</v>
      </c>
      <c r="G28" s="6">
        <v>151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28353</v>
      </c>
      <c r="D29" s="6">
        <v>20511</v>
      </c>
      <c r="E29" s="6">
        <v>5139</v>
      </c>
      <c r="F29" s="6">
        <v>2384</v>
      </c>
      <c r="G29" s="6">
        <v>319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62308</v>
      </c>
      <c r="D30" s="6">
        <v>44329</v>
      </c>
      <c r="E30" s="6">
        <v>13771</v>
      </c>
      <c r="F30" s="6">
        <v>3736</v>
      </c>
      <c r="G30" s="6">
        <v>472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56589</v>
      </c>
      <c r="D31" s="6">
        <v>39837</v>
      </c>
      <c r="E31" s="6">
        <v>12432</v>
      </c>
      <c r="F31" s="6">
        <v>3632</v>
      </c>
      <c r="G31" s="6">
        <v>688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38684</v>
      </c>
      <c r="D32" s="6">
        <v>27655</v>
      </c>
      <c r="E32" s="6">
        <v>8471</v>
      </c>
      <c r="F32" s="6">
        <v>2331</v>
      </c>
      <c r="G32" s="6">
        <v>227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30625</v>
      </c>
      <c r="D33" s="6">
        <v>22829</v>
      </c>
      <c r="E33" s="6">
        <v>5220</v>
      </c>
      <c r="F33" s="6">
        <v>2309</v>
      </c>
      <c r="G33" s="6">
        <v>267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115460</v>
      </c>
      <c r="D34" s="6">
        <v>83032</v>
      </c>
      <c r="E34" s="6">
        <v>22710</v>
      </c>
      <c r="F34" s="6">
        <v>8922</v>
      </c>
      <c r="G34" s="6">
        <v>796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31339</v>
      </c>
      <c r="D35" s="6">
        <v>23269</v>
      </c>
      <c r="E35" s="6">
        <v>5609</v>
      </c>
      <c r="F35" s="6">
        <v>2251</v>
      </c>
      <c r="G35" s="6">
        <v>210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39595</v>
      </c>
      <c r="D36" s="6">
        <v>28209</v>
      </c>
      <c r="E36" s="6">
        <v>7861</v>
      </c>
      <c r="F36" s="6">
        <v>3268</v>
      </c>
      <c r="G36" s="6">
        <v>257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9161</v>
      </c>
      <c r="D37" s="6">
        <v>6601</v>
      </c>
      <c r="E37" s="6">
        <v>1735</v>
      </c>
      <c r="F37" s="6">
        <v>715</v>
      </c>
      <c r="G37" s="6">
        <v>110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86501</v>
      </c>
      <c r="D38" s="6">
        <v>59771</v>
      </c>
      <c r="E38" s="6">
        <v>20337</v>
      </c>
      <c r="F38" s="6">
        <v>5842</v>
      </c>
      <c r="G38" s="6">
        <v>551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63565</v>
      </c>
      <c r="D39" s="6">
        <v>46005</v>
      </c>
      <c r="E39" s="6">
        <v>12077</v>
      </c>
      <c r="F39" s="6">
        <v>4746</v>
      </c>
      <c r="G39" s="6">
        <v>737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38786</v>
      </c>
      <c r="D40" s="6">
        <v>26762</v>
      </c>
      <c r="E40" s="6">
        <v>7550</v>
      </c>
      <c r="F40" s="6">
        <v>3622</v>
      </c>
      <c r="G40" s="6">
        <v>852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51767</v>
      </c>
      <c r="D41" s="6">
        <v>35951</v>
      </c>
      <c r="E41" s="6">
        <v>9771</v>
      </c>
      <c r="F41" s="6">
        <v>5476</v>
      </c>
      <c r="G41" s="6">
        <v>569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45661</v>
      </c>
      <c r="D42" s="6">
        <v>32074</v>
      </c>
      <c r="E42" s="6">
        <v>9023</v>
      </c>
      <c r="F42" s="6">
        <v>4082</v>
      </c>
      <c r="G42" s="6">
        <v>482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27823</v>
      </c>
      <c r="D43" s="6">
        <v>20248</v>
      </c>
      <c r="E43" s="6">
        <v>4691</v>
      </c>
      <c r="F43" s="6">
        <v>2509</v>
      </c>
      <c r="G43" s="6">
        <v>375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29146</v>
      </c>
      <c r="D44" s="6">
        <v>20370</v>
      </c>
      <c r="E44" s="6">
        <v>5993</v>
      </c>
      <c r="F44" s="6">
        <v>2524</v>
      </c>
      <c r="G44" s="6">
        <v>259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40012</v>
      </c>
      <c r="D45" s="6">
        <v>28078</v>
      </c>
      <c r="E45" s="6">
        <v>6947</v>
      </c>
      <c r="F45" s="6">
        <v>4097</v>
      </c>
      <c r="G45" s="6">
        <v>890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16124</v>
      </c>
      <c r="D46" s="6">
        <v>12157</v>
      </c>
      <c r="E46" s="6">
        <v>3044</v>
      </c>
      <c r="F46" s="6">
        <v>860</v>
      </c>
      <c r="G46" s="6">
        <v>63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72276</v>
      </c>
      <c r="D47" s="6">
        <v>51865</v>
      </c>
      <c r="E47" s="6">
        <v>14048</v>
      </c>
      <c r="F47" s="6">
        <v>5435</v>
      </c>
      <c r="G47" s="6">
        <v>928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59224</v>
      </c>
      <c r="D48" s="6">
        <v>41991</v>
      </c>
      <c r="E48" s="6">
        <v>11647</v>
      </c>
      <c r="F48" s="6">
        <v>5034</v>
      </c>
      <c r="G48" s="6">
        <v>552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65840</v>
      </c>
      <c r="D49" s="6">
        <v>45394</v>
      </c>
      <c r="E49" s="6">
        <v>14561</v>
      </c>
      <c r="F49" s="6">
        <v>5314</v>
      </c>
      <c r="G49" s="6">
        <v>571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18658</v>
      </c>
      <c r="D50" s="6">
        <v>13591</v>
      </c>
      <c r="E50" s="6">
        <v>3482</v>
      </c>
      <c r="F50" s="6">
        <v>1386</v>
      </c>
      <c r="G50" s="6">
        <v>199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15137</v>
      </c>
      <c r="D51" s="6">
        <v>10508</v>
      </c>
      <c r="E51" s="6">
        <v>3700</v>
      </c>
      <c r="F51" s="6">
        <v>795</v>
      </c>
      <c r="G51" s="6">
        <v>134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35063</v>
      </c>
      <c r="D52" s="6">
        <v>24806</v>
      </c>
      <c r="E52" s="6">
        <v>7660</v>
      </c>
      <c r="F52" s="6">
        <v>2206</v>
      </c>
      <c r="G52" s="6">
        <v>391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57994</v>
      </c>
      <c r="D53" s="6">
        <v>40445</v>
      </c>
      <c r="E53" s="6">
        <v>13089</v>
      </c>
      <c r="F53" s="6">
        <v>4008</v>
      </c>
      <c r="G53" s="6">
        <v>452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21009</v>
      </c>
      <c r="D54" s="6">
        <v>14770</v>
      </c>
      <c r="E54" s="6">
        <v>5034</v>
      </c>
      <c r="F54" s="6">
        <v>1056</v>
      </c>
      <c r="G54" s="6">
        <v>149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25630</v>
      </c>
      <c r="D55" s="6">
        <v>15148</v>
      </c>
      <c r="E55" s="6">
        <v>9091</v>
      </c>
      <c r="F55" s="6">
        <v>690</v>
      </c>
      <c r="G55" s="6">
        <v>701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 t="shared" ref="C56:H56" si="0">SUM(C4:C55)</f>
        <v>4529531</v>
      </c>
      <c r="D56" s="47">
        <f t="shared" si="0"/>
        <v>3204918</v>
      </c>
      <c r="E56" s="47">
        <f t="shared" si="0"/>
        <v>999841</v>
      </c>
      <c r="F56" s="47">
        <f t="shared" si="0"/>
        <v>282225</v>
      </c>
      <c r="G56" s="47">
        <f t="shared" si="0"/>
        <v>42547</v>
      </c>
      <c r="H56" s="47">
        <f t="shared" si="0"/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abSelected="1" workbookViewId="0">
      <selection activeCell="M33" sqref="M33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0" t="s">
        <v>710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7" ht="15.75" thickBot="1" x14ac:dyDescent="0.3"/>
    <row r="3" spans="1:17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7" ht="15.75" thickBot="1" x14ac:dyDescent="0.3">
      <c r="A4" s="440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21">
        <v>1004516</v>
      </c>
      <c r="C5" s="322">
        <v>1157763084.1800001</v>
      </c>
      <c r="D5" s="322">
        <v>1152.56</v>
      </c>
      <c r="E5" s="322">
        <v>1135</v>
      </c>
      <c r="F5" s="321">
        <v>32380</v>
      </c>
      <c r="G5" s="322">
        <v>15605374.48</v>
      </c>
      <c r="H5" s="322">
        <v>481.94</v>
      </c>
      <c r="I5" s="322">
        <v>388.93</v>
      </c>
      <c r="J5" s="321">
        <v>110361</v>
      </c>
      <c r="K5" s="322">
        <v>77139065.409999996</v>
      </c>
      <c r="L5" s="322">
        <v>698.97</v>
      </c>
      <c r="M5" s="322">
        <v>603.08000000000004</v>
      </c>
      <c r="N5" s="321">
        <v>9533</v>
      </c>
      <c r="O5" s="322">
        <v>3443175.96</v>
      </c>
      <c r="P5" s="323">
        <v>361.18</v>
      </c>
      <c r="Q5" s="324">
        <v>387.9</v>
      </c>
    </row>
    <row r="6" spans="1:17" ht="15.75" thickBot="1" x14ac:dyDescent="0.3">
      <c r="A6" s="325" t="s">
        <v>622</v>
      </c>
      <c r="B6" s="326">
        <v>884887</v>
      </c>
      <c r="C6" s="327">
        <v>793403358.89999998</v>
      </c>
      <c r="D6" s="328">
        <v>896.62</v>
      </c>
      <c r="E6" s="328">
        <v>762.69</v>
      </c>
      <c r="F6" s="326">
        <v>353271</v>
      </c>
      <c r="G6" s="327">
        <v>243895517.44</v>
      </c>
      <c r="H6" s="328">
        <v>690.39</v>
      </c>
      <c r="I6" s="328">
        <v>592.98</v>
      </c>
      <c r="J6" s="326">
        <v>70061</v>
      </c>
      <c r="K6" s="327">
        <v>40182815.590000004</v>
      </c>
      <c r="L6" s="328">
        <v>573.54</v>
      </c>
      <c r="M6" s="328">
        <v>482.88</v>
      </c>
      <c r="N6" s="326">
        <v>13512</v>
      </c>
      <c r="O6" s="327">
        <v>4471745.8899999997</v>
      </c>
      <c r="P6" s="327">
        <v>330.95</v>
      </c>
      <c r="Q6" s="358">
        <v>387.9</v>
      </c>
    </row>
    <row r="7" spans="1:17" ht="16.5" thickBot="1" x14ac:dyDescent="0.3">
      <c r="A7" s="329" t="s">
        <v>535</v>
      </c>
      <c r="B7" s="385">
        <f>SUM(B5:B6)</f>
        <v>1889403</v>
      </c>
      <c r="C7" s="330">
        <f>SUM(C5:C6)</f>
        <v>1951166443.0799999</v>
      </c>
      <c r="D7" s="320">
        <f>C7/B7</f>
        <v>1032.6893961108349</v>
      </c>
      <c r="E7" s="318">
        <v>954.89</v>
      </c>
      <c r="F7" s="254">
        <f>SUM(F5:F6)</f>
        <v>385651</v>
      </c>
      <c r="G7" s="330">
        <f>SUM(G5:G6)</f>
        <v>259500891.91999999</v>
      </c>
      <c r="H7" s="320">
        <f>G7/F7</f>
        <v>672.89049404772709</v>
      </c>
      <c r="I7" s="318">
        <v>571.62</v>
      </c>
      <c r="J7" s="254">
        <f>SUM(J5:J6)</f>
        <v>180422</v>
      </c>
      <c r="K7" s="330">
        <f>SUM(K5:K6)</f>
        <v>117321881</v>
      </c>
      <c r="L7" s="320">
        <f>K7/J7</f>
        <v>650.26372061056861</v>
      </c>
      <c r="M7" s="360">
        <v>547.16</v>
      </c>
      <c r="N7" s="254">
        <f>SUM(N5:N6)</f>
        <v>23045</v>
      </c>
      <c r="O7" s="330">
        <f>SUM(O5:O6)</f>
        <v>7914921.8499999996</v>
      </c>
      <c r="P7" s="147">
        <f>O7/N7</f>
        <v>343.45505966587109</v>
      </c>
      <c r="Q7" s="274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0" t="s">
        <v>711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1" t="s">
        <v>18</v>
      </c>
      <c r="B11" s="426" t="s">
        <v>5</v>
      </c>
      <c r="C11" s="427"/>
      <c r="D11" s="427"/>
      <c r="E11" s="428"/>
      <c r="F11" s="426" t="s">
        <v>6</v>
      </c>
      <c r="G11" s="427"/>
      <c r="H11" s="427"/>
      <c r="I11" s="428"/>
      <c r="J11" s="426" t="s">
        <v>19</v>
      </c>
      <c r="K11" s="427"/>
      <c r="L11" s="427"/>
      <c r="M11" s="428"/>
      <c r="N11" s="426" t="s">
        <v>20</v>
      </c>
      <c r="O11" s="427"/>
      <c r="P11" s="427"/>
      <c r="Q11" s="429"/>
    </row>
    <row r="12" spans="1:17" ht="15.75" thickBot="1" x14ac:dyDescent="0.3">
      <c r="A12" s="432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27741</v>
      </c>
      <c r="C13" s="158">
        <v>1630987.4</v>
      </c>
      <c r="D13" s="158">
        <v>58.79</v>
      </c>
      <c r="E13" s="158">
        <v>59.04</v>
      </c>
      <c r="F13" s="157">
        <v>7640</v>
      </c>
      <c r="G13" s="158">
        <v>489880.63</v>
      </c>
      <c r="H13" s="158">
        <v>64.12</v>
      </c>
      <c r="I13" s="158">
        <v>65.56</v>
      </c>
      <c r="J13" s="157">
        <v>1193</v>
      </c>
      <c r="K13" s="158">
        <v>69512.66</v>
      </c>
      <c r="L13" s="158">
        <v>58.27</v>
      </c>
      <c r="M13" s="158">
        <v>58.9</v>
      </c>
      <c r="N13" s="157">
        <v>2777</v>
      </c>
      <c r="O13" s="158">
        <v>213378.66</v>
      </c>
      <c r="P13" s="159">
        <v>76.84</v>
      </c>
      <c r="Q13" s="160">
        <v>77.92</v>
      </c>
    </row>
    <row r="14" spans="1:17" x14ac:dyDescent="0.25">
      <c r="A14" s="149" t="s">
        <v>459</v>
      </c>
      <c r="B14" s="102">
        <v>22228</v>
      </c>
      <c r="C14" s="103">
        <v>3168906.67</v>
      </c>
      <c r="D14" s="103">
        <v>142.56</v>
      </c>
      <c r="E14" s="103">
        <v>138.32</v>
      </c>
      <c r="F14" s="102">
        <v>14786</v>
      </c>
      <c r="G14" s="103">
        <v>2397020.11</v>
      </c>
      <c r="H14" s="103">
        <v>162.11000000000001</v>
      </c>
      <c r="I14" s="103">
        <v>177.74</v>
      </c>
      <c r="J14" s="102">
        <v>983</v>
      </c>
      <c r="K14" s="103">
        <v>143267.45000000001</v>
      </c>
      <c r="L14" s="103">
        <v>145.75</v>
      </c>
      <c r="M14" s="103">
        <v>143.38</v>
      </c>
      <c r="N14" s="102">
        <v>4785</v>
      </c>
      <c r="O14" s="103">
        <v>709413.29</v>
      </c>
      <c r="P14" s="101">
        <v>148.26</v>
      </c>
      <c r="Q14" s="150">
        <v>145.19999999999999</v>
      </c>
    </row>
    <row r="15" spans="1:17" x14ac:dyDescent="0.25">
      <c r="A15" s="149" t="s">
        <v>460</v>
      </c>
      <c r="B15" s="102">
        <v>12773</v>
      </c>
      <c r="C15" s="103">
        <v>3181522.74</v>
      </c>
      <c r="D15" s="103">
        <v>249.08</v>
      </c>
      <c r="E15" s="103">
        <v>248.13</v>
      </c>
      <c r="F15" s="102">
        <v>9939</v>
      </c>
      <c r="G15" s="103">
        <v>2438053.81</v>
      </c>
      <c r="H15" s="103">
        <v>245.3</v>
      </c>
      <c r="I15" s="103">
        <v>242.95</v>
      </c>
      <c r="J15" s="102">
        <v>3916</v>
      </c>
      <c r="K15" s="103">
        <v>1045354.76</v>
      </c>
      <c r="L15" s="103">
        <v>266.94</v>
      </c>
      <c r="M15" s="103">
        <v>275.27999999999997</v>
      </c>
      <c r="N15" s="102">
        <v>1990</v>
      </c>
      <c r="O15" s="103">
        <v>496905.95</v>
      </c>
      <c r="P15" s="101">
        <v>249.7</v>
      </c>
      <c r="Q15" s="150">
        <v>243.82</v>
      </c>
    </row>
    <row r="16" spans="1:17" x14ac:dyDescent="0.25">
      <c r="A16" s="149" t="s">
        <v>461</v>
      </c>
      <c r="B16" s="102">
        <v>89200</v>
      </c>
      <c r="C16" s="103">
        <v>32700144.760000002</v>
      </c>
      <c r="D16" s="103">
        <v>366.59</v>
      </c>
      <c r="E16" s="103">
        <v>364.63</v>
      </c>
      <c r="F16" s="102">
        <v>49441</v>
      </c>
      <c r="G16" s="103">
        <v>18428186.219999999</v>
      </c>
      <c r="H16" s="103">
        <v>372.73</v>
      </c>
      <c r="I16" s="103">
        <v>374.35</v>
      </c>
      <c r="J16" s="102">
        <v>35066</v>
      </c>
      <c r="K16" s="103">
        <v>12743419.23</v>
      </c>
      <c r="L16" s="103">
        <v>363.41</v>
      </c>
      <c r="M16" s="103">
        <v>364.63</v>
      </c>
      <c r="N16" s="102">
        <v>9785</v>
      </c>
      <c r="O16" s="103">
        <v>3752993.69</v>
      </c>
      <c r="P16" s="101">
        <v>383.55</v>
      </c>
      <c r="Q16" s="150">
        <v>387.9</v>
      </c>
    </row>
    <row r="17" spans="1:17" x14ac:dyDescent="0.25">
      <c r="A17" s="149" t="s">
        <v>462</v>
      </c>
      <c r="B17" s="102">
        <v>157200</v>
      </c>
      <c r="C17" s="103">
        <v>71950884.409999996</v>
      </c>
      <c r="D17" s="103">
        <v>457.7</v>
      </c>
      <c r="E17" s="103">
        <v>459.65</v>
      </c>
      <c r="F17" s="102">
        <v>70102</v>
      </c>
      <c r="G17" s="103">
        <v>31552110.600000001</v>
      </c>
      <c r="H17" s="103">
        <v>450.09</v>
      </c>
      <c r="I17" s="103">
        <v>446.42</v>
      </c>
      <c r="J17" s="102">
        <v>36193</v>
      </c>
      <c r="K17" s="103">
        <v>16453750.16</v>
      </c>
      <c r="L17" s="103">
        <v>454.61</v>
      </c>
      <c r="M17" s="103">
        <v>457.63</v>
      </c>
      <c r="N17" s="102">
        <v>0</v>
      </c>
      <c r="O17" s="103">
        <v>0</v>
      </c>
      <c r="P17" s="101">
        <v>0</v>
      </c>
      <c r="Q17" s="150" t="s">
        <v>438</v>
      </c>
    </row>
    <row r="18" spans="1:17" x14ac:dyDescent="0.25">
      <c r="A18" s="149" t="s">
        <v>463</v>
      </c>
      <c r="B18" s="102">
        <v>184498</v>
      </c>
      <c r="C18" s="103">
        <v>101551138.09</v>
      </c>
      <c r="D18" s="103">
        <v>550.41999999999996</v>
      </c>
      <c r="E18" s="103">
        <v>549.39</v>
      </c>
      <c r="F18" s="102">
        <v>52360</v>
      </c>
      <c r="G18" s="103">
        <v>28548877.219999999</v>
      </c>
      <c r="H18" s="103">
        <v>545.24</v>
      </c>
      <c r="I18" s="103">
        <v>543.38</v>
      </c>
      <c r="J18" s="102">
        <v>26654</v>
      </c>
      <c r="K18" s="103">
        <v>14641959.43</v>
      </c>
      <c r="L18" s="103">
        <v>549.33000000000004</v>
      </c>
      <c r="M18" s="103">
        <v>550.42999999999995</v>
      </c>
      <c r="N18" s="102">
        <v>13</v>
      </c>
      <c r="O18" s="103">
        <v>7642.7</v>
      </c>
      <c r="P18" s="101">
        <v>587.9</v>
      </c>
      <c r="Q18" s="150">
        <v>587.9</v>
      </c>
    </row>
    <row r="19" spans="1:17" x14ac:dyDescent="0.25">
      <c r="A19" s="149" t="s">
        <v>464</v>
      </c>
      <c r="B19" s="102">
        <v>149675</v>
      </c>
      <c r="C19" s="103">
        <v>97162338.640000001</v>
      </c>
      <c r="D19" s="103">
        <v>649.16</v>
      </c>
      <c r="E19" s="103">
        <v>648.91</v>
      </c>
      <c r="F19" s="102">
        <v>33156</v>
      </c>
      <c r="G19" s="103">
        <v>21490932.34</v>
      </c>
      <c r="H19" s="103">
        <v>648.17999999999995</v>
      </c>
      <c r="I19" s="103">
        <v>647.5</v>
      </c>
      <c r="J19" s="102">
        <v>16649</v>
      </c>
      <c r="K19" s="103">
        <v>10709936.619999999</v>
      </c>
      <c r="L19" s="103">
        <v>643.28</v>
      </c>
      <c r="M19" s="103">
        <v>640.16999999999996</v>
      </c>
      <c r="N19" s="102">
        <v>1</v>
      </c>
      <c r="O19" s="103">
        <v>631.12</v>
      </c>
      <c r="P19" s="101">
        <v>631.12</v>
      </c>
      <c r="Q19" s="150">
        <v>631.12</v>
      </c>
    </row>
    <row r="20" spans="1:17" x14ac:dyDescent="0.25">
      <c r="A20" s="149" t="s">
        <v>465</v>
      </c>
      <c r="B20" s="102">
        <v>122892</v>
      </c>
      <c r="C20" s="103">
        <v>92007193.540000007</v>
      </c>
      <c r="D20" s="103">
        <v>748.68</v>
      </c>
      <c r="E20" s="103">
        <v>747.73</v>
      </c>
      <c r="F20" s="102">
        <v>30456</v>
      </c>
      <c r="G20" s="103">
        <v>22816044.5</v>
      </c>
      <c r="H20" s="103">
        <v>749.15</v>
      </c>
      <c r="I20" s="103">
        <v>748.71</v>
      </c>
      <c r="J20" s="102">
        <v>16376</v>
      </c>
      <c r="K20" s="103">
        <v>12216849.789999999</v>
      </c>
      <c r="L20" s="103">
        <v>746.02</v>
      </c>
      <c r="M20" s="103">
        <v>736.3</v>
      </c>
      <c r="N20" s="102">
        <v>3690</v>
      </c>
      <c r="O20" s="103">
        <v>2729836.08</v>
      </c>
      <c r="P20" s="101">
        <v>739.79</v>
      </c>
      <c r="Q20" s="150">
        <v>736.3</v>
      </c>
    </row>
    <row r="21" spans="1:17" x14ac:dyDescent="0.25">
      <c r="A21" s="149" t="s">
        <v>466</v>
      </c>
      <c r="B21" s="102">
        <v>109750</v>
      </c>
      <c r="C21" s="103">
        <v>93223204.010000005</v>
      </c>
      <c r="D21" s="103">
        <v>849.41</v>
      </c>
      <c r="E21" s="103">
        <v>849</v>
      </c>
      <c r="F21" s="102">
        <v>26313</v>
      </c>
      <c r="G21" s="103">
        <v>22387310.5</v>
      </c>
      <c r="H21" s="103">
        <v>850.81</v>
      </c>
      <c r="I21" s="103">
        <v>852.59</v>
      </c>
      <c r="J21" s="102">
        <v>8910</v>
      </c>
      <c r="K21" s="103">
        <v>7574543.3499999996</v>
      </c>
      <c r="L21" s="103">
        <v>850.12</v>
      </c>
      <c r="M21" s="103">
        <v>850.15</v>
      </c>
      <c r="N21" s="102">
        <v>2</v>
      </c>
      <c r="O21" s="103">
        <v>1619.88</v>
      </c>
      <c r="P21" s="101">
        <v>809.94</v>
      </c>
      <c r="Q21" s="150">
        <v>809.94</v>
      </c>
    </row>
    <row r="22" spans="1:17" x14ac:dyDescent="0.25">
      <c r="A22" s="149" t="s">
        <v>467</v>
      </c>
      <c r="B22" s="102">
        <v>117289</v>
      </c>
      <c r="C22" s="103">
        <v>111325291.59</v>
      </c>
      <c r="D22" s="103">
        <v>949.15</v>
      </c>
      <c r="E22" s="103">
        <v>946.23</v>
      </c>
      <c r="F22" s="102">
        <v>25788</v>
      </c>
      <c r="G22" s="103">
        <v>24417042.789999999</v>
      </c>
      <c r="H22" s="103">
        <v>946.84</v>
      </c>
      <c r="I22" s="103">
        <v>943.97</v>
      </c>
      <c r="J22" s="102">
        <v>10490</v>
      </c>
      <c r="K22" s="103">
        <v>10027824.85</v>
      </c>
      <c r="L22" s="103">
        <v>955.94</v>
      </c>
      <c r="M22" s="103">
        <v>956.41</v>
      </c>
      <c r="N22" s="102">
        <v>0</v>
      </c>
      <c r="O22" s="103">
        <v>0</v>
      </c>
      <c r="P22" s="101">
        <v>0</v>
      </c>
      <c r="Q22" s="150" t="s">
        <v>438</v>
      </c>
    </row>
    <row r="23" spans="1:17" x14ac:dyDescent="0.25">
      <c r="A23" s="149" t="s">
        <v>445</v>
      </c>
      <c r="B23" s="102">
        <v>544292</v>
      </c>
      <c r="C23" s="103">
        <v>683534849.65999997</v>
      </c>
      <c r="D23" s="103">
        <v>1255.82</v>
      </c>
      <c r="E23" s="103">
        <v>1267.32</v>
      </c>
      <c r="F23" s="102">
        <v>55221</v>
      </c>
      <c r="G23" s="103">
        <v>65981160.359999999</v>
      </c>
      <c r="H23" s="103">
        <v>1194.8599999999999</v>
      </c>
      <c r="I23" s="103">
        <v>1172.54</v>
      </c>
      <c r="J23" s="102">
        <v>19699</v>
      </c>
      <c r="K23" s="103">
        <v>23913259.940000001</v>
      </c>
      <c r="L23" s="103">
        <v>1213.93</v>
      </c>
      <c r="M23" s="103">
        <v>1201.18</v>
      </c>
      <c r="N23" s="102">
        <v>2</v>
      </c>
      <c r="O23" s="103">
        <v>2500.48</v>
      </c>
      <c r="P23" s="101">
        <v>1250.24</v>
      </c>
      <c r="Q23" s="150">
        <v>1250.24</v>
      </c>
    </row>
    <row r="24" spans="1:17" x14ac:dyDescent="0.25">
      <c r="A24" s="149" t="s">
        <v>446</v>
      </c>
      <c r="B24" s="102">
        <v>260337</v>
      </c>
      <c r="C24" s="103">
        <v>437452529.45999998</v>
      </c>
      <c r="D24" s="103">
        <v>1680.33</v>
      </c>
      <c r="E24" s="103">
        <v>1650.73</v>
      </c>
      <c r="F24" s="102">
        <v>8771</v>
      </c>
      <c r="G24" s="103">
        <v>14599821.710000001</v>
      </c>
      <c r="H24" s="103">
        <v>1664.56</v>
      </c>
      <c r="I24" s="103">
        <v>1633.22</v>
      </c>
      <c r="J24" s="102">
        <v>3475</v>
      </c>
      <c r="K24" s="103">
        <v>5848044.3899999997</v>
      </c>
      <c r="L24" s="103">
        <v>1682.89</v>
      </c>
      <c r="M24" s="103">
        <v>1664.45</v>
      </c>
      <c r="N24" s="102">
        <v>0</v>
      </c>
      <c r="O24" s="103">
        <v>0</v>
      </c>
      <c r="P24" s="101">
        <v>0</v>
      </c>
      <c r="Q24" s="150" t="s">
        <v>438</v>
      </c>
    </row>
    <row r="25" spans="1:17" x14ac:dyDescent="0.25">
      <c r="A25" s="149" t="s">
        <v>447</v>
      </c>
      <c r="B25" s="102">
        <v>64010</v>
      </c>
      <c r="C25" s="103">
        <v>141157894.97999999</v>
      </c>
      <c r="D25" s="103">
        <v>2205.25</v>
      </c>
      <c r="E25" s="103">
        <v>2187.17</v>
      </c>
      <c r="F25" s="102">
        <v>1247</v>
      </c>
      <c r="G25" s="103">
        <v>2720834.34</v>
      </c>
      <c r="H25" s="103">
        <v>2181.9</v>
      </c>
      <c r="I25" s="103">
        <v>2150.92</v>
      </c>
      <c r="J25" s="102">
        <v>603</v>
      </c>
      <c r="K25" s="103">
        <v>1317968.6499999999</v>
      </c>
      <c r="L25" s="103">
        <v>2185.69</v>
      </c>
      <c r="M25" s="103">
        <v>2149.19</v>
      </c>
      <c r="N25" s="102">
        <v>0</v>
      </c>
      <c r="O25" s="103">
        <v>0</v>
      </c>
      <c r="P25" s="101">
        <v>0</v>
      </c>
      <c r="Q25" s="150" t="s">
        <v>438</v>
      </c>
    </row>
    <row r="26" spans="1:17" x14ac:dyDescent="0.25">
      <c r="A26" s="149" t="s">
        <v>494</v>
      </c>
      <c r="B26" s="102">
        <v>18771</v>
      </c>
      <c r="C26" s="103">
        <v>50632074.979999997</v>
      </c>
      <c r="D26" s="103">
        <v>2697.36</v>
      </c>
      <c r="E26" s="103">
        <v>2673.94</v>
      </c>
      <c r="F26" s="102">
        <v>337</v>
      </c>
      <c r="G26" s="103">
        <v>914787.59</v>
      </c>
      <c r="H26" s="103">
        <v>2714.5</v>
      </c>
      <c r="I26" s="103">
        <v>2693.07</v>
      </c>
      <c r="J26" s="102">
        <v>174</v>
      </c>
      <c r="K26" s="103">
        <v>475707.13</v>
      </c>
      <c r="L26" s="103">
        <v>2733.95</v>
      </c>
      <c r="M26" s="103">
        <v>2736.04</v>
      </c>
      <c r="N26" s="102">
        <v>0</v>
      </c>
      <c r="O26" s="103">
        <v>0</v>
      </c>
      <c r="P26" s="101">
        <v>0</v>
      </c>
      <c r="Q26" s="150" t="s">
        <v>438</v>
      </c>
    </row>
    <row r="27" spans="1:17" x14ac:dyDescent="0.25">
      <c r="A27" s="149" t="s">
        <v>495</v>
      </c>
      <c r="B27" s="102">
        <v>5381</v>
      </c>
      <c r="C27" s="103">
        <v>17249227.84</v>
      </c>
      <c r="D27" s="103">
        <v>3205.58</v>
      </c>
      <c r="E27" s="103">
        <v>3184.42</v>
      </c>
      <c r="F27" s="102">
        <v>73</v>
      </c>
      <c r="G27" s="103">
        <v>233074.1</v>
      </c>
      <c r="H27" s="103">
        <v>3192.8</v>
      </c>
      <c r="I27" s="103">
        <v>3161.78</v>
      </c>
      <c r="J27" s="102">
        <v>30</v>
      </c>
      <c r="K27" s="103">
        <v>95228.74</v>
      </c>
      <c r="L27" s="103">
        <v>3174.29</v>
      </c>
      <c r="M27" s="103">
        <v>3140.76</v>
      </c>
      <c r="N27" s="102">
        <v>0</v>
      </c>
      <c r="O27" s="103">
        <v>0</v>
      </c>
      <c r="P27" s="101">
        <v>0</v>
      </c>
      <c r="Q27" s="150" t="s">
        <v>438</v>
      </c>
    </row>
    <row r="28" spans="1:17" x14ac:dyDescent="0.25">
      <c r="A28" s="149" t="s">
        <v>496</v>
      </c>
      <c r="B28" s="102">
        <v>2100</v>
      </c>
      <c r="C28" s="103">
        <v>7800326.4400000004</v>
      </c>
      <c r="D28" s="103">
        <v>3714.44</v>
      </c>
      <c r="E28" s="103">
        <v>3693.03</v>
      </c>
      <c r="F28" s="102">
        <v>10</v>
      </c>
      <c r="G28" s="103">
        <v>37220.03</v>
      </c>
      <c r="H28" s="103">
        <v>3722</v>
      </c>
      <c r="I28" s="103">
        <v>3692.81</v>
      </c>
      <c r="J28" s="102">
        <v>5</v>
      </c>
      <c r="K28" s="103">
        <v>18466.77</v>
      </c>
      <c r="L28" s="103">
        <v>3693.35</v>
      </c>
      <c r="M28" s="103">
        <v>3669.55</v>
      </c>
      <c r="N28" s="102">
        <v>0</v>
      </c>
      <c r="O28" s="103">
        <v>0</v>
      </c>
      <c r="P28" s="101">
        <v>0</v>
      </c>
      <c r="Q28" s="150" t="s">
        <v>438</v>
      </c>
    </row>
    <row r="29" spans="1:17" ht="15.75" thickBot="1" x14ac:dyDescent="0.3">
      <c r="A29" s="151" t="s">
        <v>497</v>
      </c>
      <c r="B29" s="152">
        <v>1266</v>
      </c>
      <c r="C29" s="153">
        <v>5437927.8700000001</v>
      </c>
      <c r="D29" s="153">
        <v>4295.3599999999997</v>
      </c>
      <c r="E29" s="153">
        <v>4187.88</v>
      </c>
      <c r="F29" s="152">
        <v>11</v>
      </c>
      <c r="G29" s="153">
        <v>48535.07</v>
      </c>
      <c r="H29" s="153">
        <v>4412.28</v>
      </c>
      <c r="I29" s="153">
        <v>4256.9799999999996</v>
      </c>
      <c r="J29" s="152">
        <v>6</v>
      </c>
      <c r="K29" s="153">
        <v>26787.08</v>
      </c>
      <c r="L29" s="153">
        <v>4464.51</v>
      </c>
      <c r="M29" s="153">
        <v>4339.3999999999996</v>
      </c>
      <c r="N29" s="152">
        <v>0</v>
      </c>
      <c r="O29" s="153">
        <v>0</v>
      </c>
      <c r="P29" s="154">
        <v>0</v>
      </c>
      <c r="Q29" s="155" t="s">
        <v>438</v>
      </c>
    </row>
    <row r="30" spans="1:17" ht="16.5" thickBot="1" x14ac:dyDescent="0.3">
      <c r="A30" s="145" t="s">
        <v>535</v>
      </c>
      <c r="B30" s="316">
        <v>1889403</v>
      </c>
      <c r="C30" s="317">
        <v>1951166443.0799999</v>
      </c>
      <c r="D30" s="360">
        <v>1032.69</v>
      </c>
      <c r="E30" s="318">
        <v>955.38</v>
      </c>
      <c r="F30" s="319">
        <v>385651</v>
      </c>
      <c r="G30" s="320">
        <v>259500891.91999999</v>
      </c>
      <c r="H30" s="360">
        <v>672.89</v>
      </c>
      <c r="I30" s="318">
        <v>571.70000000000005</v>
      </c>
      <c r="J30" s="319">
        <v>180422</v>
      </c>
      <c r="K30" s="320">
        <v>117321881</v>
      </c>
      <c r="L30" s="318">
        <v>650.26</v>
      </c>
      <c r="M30" s="360">
        <v>548.15</v>
      </c>
      <c r="N30" s="319">
        <v>23045</v>
      </c>
      <c r="O30" s="320">
        <v>7914921.8499999996</v>
      </c>
      <c r="P30" s="320">
        <v>343.46</v>
      </c>
      <c r="Q30" s="274">
        <v>387.9</v>
      </c>
    </row>
    <row r="32" spans="1:17" ht="15.75" x14ac:dyDescent="0.25">
      <c r="A32" s="430" t="s">
        <v>712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</row>
    <row r="33" spans="1:17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7" x14ac:dyDescent="0.25">
      <c r="A34" s="431" t="s">
        <v>18</v>
      </c>
      <c r="B34" s="426" t="s">
        <v>5</v>
      </c>
      <c r="C34" s="427"/>
      <c r="D34" s="427"/>
      <c r="E34" s="428"/>
      <c r="F34" s="426" t="s">
        <v>6</v>
      </c>
      <c r="G34" s="427"/>
      <c r="H34" s="427"/>
      <c r="I34" s="428"/>
      <c r="J34" s="426" t="s">
        <v>19</v>
      </c>
      <c r="K34" s="427"/>
      <c r="L34" s="427"/>
      <c r="M34" s="428"/>
      <c r="N34" s="426" t="s">
        <v>20</v>
      </c>
      <c r="O34" s="427"/>
      <c r="P34" s="427"/>
      <c r="Q34" s="429"/>
    </row>
    <row r="35" spans="1:17" ht="15.75" thickBot="1" x14ac:dyDescent="0.3">
      <c r="A35" s="432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7" x14ac:dyDescent="0.25">
      <c r="A36" s="156" t="s">
        <v>458</v>
      </c>
      <c r="B36" s="157">
        <v>15537</v>
      </c>
      <c r="C36" s="158">
        <v>877950.56</v>
      </c>
      <c r="D36" s="158">
        <v>56.51</v>
      </c>
      <c r="E36" s="158">
        <v>56.59</v>
      </c>
      <c r="F36" s="157">
        <v>1198</v>
      </c>
      <c r="G36" s="158">
        <v>79048.56</v>
      </c>
      <c r="H36" s="158">
        <v>65.98</v>
      </c>
      <c r="I36" s="158">
        <v>70.430000000000007</v>
      </c>
      <c r="J36" s="157">
        <v>782</v>
      </c>
      <c r="K36" s="158">
        <v>44895.29</v>
      </c>
      <c r="L36" s="158">
        <v>57.41</v>
      </c>
      <c r="M36" s="158">
        <v>57.76</v>
      </c>
      <c r="N36" s="157">
        <v>1293</v>
      </c>
      <c r="O36" s="158">
        <v>96742.53</v>
      </c>
      <c r="P36" s="159">
        <v>74.819999999999993</v>
      </c>
      <c r="Q36" s="160">
        <v>74.900000000000006</v>
      </c>
    </row>
    <row r="37" spans="1:17" x14ac:dyDescent="0.25">
      <c r="A37" s="149" t="s">
        <v>459</v>
      </c>
      <c r="B37" s="102">
        <v>9825</v>
      </c>
      <c r="C37" s="103">
        <v>1393989.32</v>
      </c>
      <c r="D37" s="103">
        <v>141.88</v>
      </c>
      <c r="E37" s="103">
        <v>137.82</v>
      </c>
      <c r="F37" s="102">
        <v>5400</v>
      </c>
      <c r="G37" s="103">
        <v>911950.89</v>
      </c>
      <c r="H37" s="103">
        <v>168.88</v>
      </c>
      <c r="I37" s="103">
        <v>182.31</v>
      </c>
      <c r="J37" s="102">
        <v>615</v>
      </c>
      <c r="K37" s="103">
        <v>88719.66</v>
      </c>
      <c r="L37" s="103">
        <v>144.26</v>
      </c>
      <c r="M37" s="103">
        <v>141.80000000000001</v>
      </c>
      <c r="N37" s="102">
        <v>1526</v>
      </c>
      <c r="O37" s="103">
        <v>233244.09</v>
      </c>
      <c r="P37" s="101">
        <v>152.85</v>
      </c>
      <c r="Q37" s="150">
        <v>153.19</v>
      </c>
    </row>
    <row r="38" spans="1:17" x14ac:dyDescent="0.25">
      <c r="A38" s="149" t="s">
        <v>460</v>
      </c>
      <c r="B38" s="102">
        <v>5246</v>
      </c>
      <c r="C38" s="103">
        <v>1305666.1000000001</v>
      </c>
      <c r="D38" s="103">
        <v>248.89</v>
      </c>
      <c r="E38" s="103">
        <v>247.94</v>
      </c>
      <c r="F38" s="102">
        <v>2793</v>
      </c>
      <c r="G38" s="103">
        <v>664933.28</v>
      </c>
      <c r="H38" s="103">
        <v>238.07</v>
      </c>
      <c r="I38" s="103">
        <v>232.21</v>
      </c>
      <c r="J38" s="102">
        <v>1778</v>
      </c>
      <c r="K38" s="103">
        <v>474871.37</v>
      </c>
      <c r="L38" s="103">
        <v>267.08</v>
      </c>
      <c r="M38" s="103">
        <v>275.35000000000002</v>
      </c>
      <c r="N38" s="102">
        <v>645</v>
      </c>
      <c r="O38" s="103">
        <v>162284.01999999999</v>
      </c>
      <c r="P38" s="101">
        <v>251.6</v>
      </c>
      <c r="Q38" s="150">
        <v>251.4</v>
      </c>
    </row>
    <row r="39" spans="1:17" x14ac:dyDescent="0.25">
      <c r="A39" s="149" t="s">
        <v>461</v>
      </c>
      <c r="B39" s="102">
        <v>25613</v>
      </c>
      <c r="C39" s="103">
        <v>9416060.6400000006</v>
      </c>
      <c r="D39" s="103">
        <v>367.63</v>
      </c>
      <c r="E39" s="103">
        <v>364.63</v>
      </c>
      <c r="F39" s="102">
        <v>7984</v>
      </c>
      <c r="G39" s="103">
        <v>2998686.25</v>
      </c>
      <c r="H39" s="103">
        <v>375.59</v>
      </c>
      <c r="I39" s="103">
        <v>382.07</v>
      </c>
      <c r="J39" s="102">
        <v>16733</v>
      </c>
      <c r="K39" s="103">
        <v>6093237.7599999998</v>
      </c>
      <c r="L39" s="103">
        <v>364.14</v>
      </c>
      <c r="M39" s="103">
        <v>364.63</v>
      </c>
      <c r="N39" s="102">
        <v>4329</v>
      </c>
      <c r="O39" s="103">
        <v>1664351.06</v>
      </c>
      <c r="P39" s="101">
        <v>384.47</v>
      </c>
      <c r="Q39" s="150">
        <v>387.9</v>
      </c>
    </row>
    <row r="40" spans="1:17" x14ac:dyDescent="0.25">
      <c r="A40" s="149" t="s">
        <v>462</v>
      </c>
      <c r="B40" s="102">
        <v>49478</v>
      </c>
      <c r="C40" s="103">
        <v>22647302.120000001</v>
      </c>
      <c r="D40" s="103">
        <v>457.72</v>
      </c>
      <c r="E40" s="103">
        <v>460.43</v>
      </c>
      <c r="F40" s="102">
        <v>5700</v>
      </c>
      <c r="G40" s="103">
        <v>2529189.2799999998</v>
      </c>
      <c r="H40" s="103">
        <v>443.72</v>
      </c>
      <c r="I40" s="103">
        <v>437.35</v>
      </c>
      <c r="J40" s="102">
        <v>18606</v>
      </c>
      <c r="K40" s="103">
        <v>8474170.5700000003</v>
      </c>
      <c r="L40" s="103">
        <v>455.45</v>
      </c>
      <c r="M40" s="103">
        <v>457.63</v>
      </c>
      <c r="N40" s="102">
        <v>0</v>
      </c>
      <c r="O40" s="103">
        <v>0</v>
      </c>
      <c r="P40" s="101">
        <v>0</v>
      </c>
      <c r="Q40" s="150" t="s">
        <v>438</v>
      </c>
    </row>
    <row r="41" spans="1:17" x14ac:dyDescent="0.25">
      <c r="A41" s="149" t="s">
        <v>463</v>
      </c>
      <c r="B41" s="102">
        <v>65088</v>
      </c>
      <c r="C41" s="103">
        <v>35927628.259999998</v>
      </c>
      <c r="D41" s="103">
        <v>551.99</v>
      </c>
      <c r="E41" s="103">
        <v>552.76</v>
      </c>
      <c r="F41" s="102">
        <v>2110</v>
      </c>
      <c r="G41" s="103">
        <v>1150468.5900000001</v>
      </c>
      <c r="H41" s="103">
        <v>545.25</v>
      </c>
      <c r="I41" s="103">
        <v>542.80999999999995</v>
      </c>
      <c r="J41" s="102">
        <v>15800</v>
      </c>
      <c r="K41" s="103">
        <v>8701666.8399999999</v>
      </c>
      <c r="L41" s="103">
        <v>550.74</v>
      </c>
      <c r="M41" s="103">
        <v>552.79</v>
      </c>
      <c r="N41" s="102">
        <v>13</v>
      </c>
      <c r="O41" s="103">
        <v>7642.7</v>
      </c>
      <c r="P41" s="101">
        <v>587.9</v>
      </c>
      <c r="Q41" s="150">
        <v>587.9</v>
      </c>
    </row>
    <row r="42" spans="1:17" x14ac:dyDescent="0.25">
      <c r="A42" s="149" t="s">
        <v>464</v>
      </c>
      <c r="B42" s="102">
        <v>67442</v>
      </c>
      <c r="C42" s="103">
        <v>43931595.479999997</v>
      </c>
      <c r="D42" s="103">
        <v>651.4</v>
      </c>
      <c r="E42" s="103">
        <v>652.09</v>
      </c>
      <c r="F42" s="102">
        <v>1270</v>
      </c>
      <c r="G42" s="103">
        <v>821263.43</v>
      </c>
      <c r="H42" s="103">
        <v>646.66</v>
      </c>
      <c r="I42" s="103">
        <v>644.89</v>
      </c>
      <c r="J42" s="102">
        <v>12322</v>
      </c>
      <c r="K42" s="103">
        <v>7928859.1799999997</v>
      </c>
      <c r="L42" s="103">
        <v>643.47</v>
      </c>
      <c r="M42" s="103">
        <v>640.79999999999995</v>
      </c>
      <c r="N42" s="102">
        <v>1</v>
      </c>
      <c r="O42" s="103">
        <v>631.12</v>
      </c>
      <c r="P42" s="101">
        <v>631.12</v>
      </c>
      <c r="Q42" s="150">
        <v>631.12</v>
      </c>
    </row>
    <row r="43" spans="1:17" x14ac:dyDescent="0.25">
      <c r="A43" s="149" t="s">
        <v>465</v>
      </c>
      <c r="B43" s="102">
        <v>65960</v>
      </c>
      <c r="C43" s="103">
        <v>49415635.219999999</v>
      </c>
      <c r="D43" s="103">
        <v>749.18</v>
      </c>
      <c r="E43" s="103">
        <v>748.44</v>
      </c>
      <c r="F43" s="102">
        <v>1098</v>
      </c>
      <c r="G43" s="103">
        <v>822706.08</v>
      </c>
      <c r="H43" s="103">
        <v>749.28</v>
      </c>
      <c r="I43" s="103">
        <v>750.26</v>
      </c>
      <c r="J43" s="102">
        <v>11273</v>
      </c>
      <c r="K43" s="103">
        <v>8424820.9100000001</v>
      </c>
      <c r="L43" s="103">
        <v>747.35</v>
      </c>
      <c r="M43" s="103">
        <v>736.3</v>
      </c>
      <c r="N43" s="102">
        <v>1722</v>
      </c>
      <c r="O43" s="103">
        <v>1274160.08</v>
      </c>
      <c r="P43" s="101">
        <v>739.93</v>
      </c>
      <c r="Q43" s="150">
        <v>736.3</v>
      </c>
    </row>
    <row r="44" spans="1:17" x14ac:dyDescent="0.25">
      <c r="A44" s="149" t="s">
        <v>466</v>
      </c>
      <c r="B44" s="102">
        <v>59778</v>
      </c>
      <c r="C44" s="103">
        <v>50759073.259999998</v>
      </c>
      <c r="D44" s="103">
        <v>849.13</v>
      </c>
      <c r="E44" s="103">
        <v>848.58</v>
      </c>
      <c r="F44" s="102">
        <v>972</v>
      </c>
      <c r="G44" s="103">
        <v>825072.87</v>
      </c>
      <c r="H44" s="103">
        <v>848.84</v>
      </c>
      <c r="I44" s="103">
        <v>847.04</v>
      </c>
      <c r="J44" s="102">
        <v>7176</v>
      </c>
      <c r="K44" s="103">
        <v>6105077.2699999996</v>
      </c>
      <c r="L44" s="103">
        <v>850.76</v>
      </c>
      <c r="M44" s="103">
        <v>850.75</v>
      </c>
      <c r="N44" s="102">
        <v>2</v>
      </c>
      <c r="O44" s="103">
        <v>1619.88</v>
      </c>
      <c r="P44" s="101">
        <v>809.94</v>
      </c>
      <c r="Q44" s="150">
        <v>809.94</v>
      </c>
    </row>
    <row r="45" spans="1:17" x14ac:dyDescent="0.25">
      <c r="A45" s="149" t="s">
        <v>467</v>
      </c>
      <c r="B45" s="102">
        <v>62983</v>
      </c>
      <c r="C45" s="103">
        <v>59770821.969999999</v>
      </c>
      <c r="D45" s="103">
        <v>949</v>
      </c>
      <c r="E45" s="103">
        <v>945.37</v>
      </c>
      <c r="F45" s="102">
        <v>875</v>
      </c>
      <c r="G45" s="103">
        <v>830819.15</v>
      </c>
      <c r="H45" s="103">
        <v>949.51</v>
      </c>
      <c r="I45" s="103">
        <v>948.27</v>
      </c>
      <c r="J45" s="102">
        <v>7785</v>
      </c>
      <c r="K45" s="103">
        <v>7412096.5700000003</v>
      </c>
      <c r="L45" s="103">
        <v>952.1</v>
      </c>
      <c r="M45" s="103">
        <v>950.18</v>
      </c>
      <c r="N45" s="102">
        <v>0</v>
      </c>
      <c r="O45" s="103">
        <v>0</v>
      </c>
      <c r="P45" s="101">
        <v>0</v>
      </c>
      <c r="Q45" s="150" t="s">
        <v>438</v>
      </c>
    </row>
    <row r="46" spans="1:17" x14ac:dyDescent="0.25">
      <c r="A46" s="149" t="s">
        <v>445</v>
      </c>
      <c r="B46" s="102">
        <v>329108</v>
      </c>
      <c r="C46" s="103">
        <v>416386740.77999997</v>
      </c>
      <c r="D46" s="103">
        <v>1265.2</v>
      </c>
      <c r="E46" s="103">
        <v>1282.8900000000001</v>
      </c>
      <c r="F46" s="102">
        <v>2358</v>
      </c>
      <c r="G46" s="103">
        <v>2826603.96</v>
      </c>
      <c r="H46" s="103">
        <v>1198.73</v>
      </c>
      <c r="I46" s="103">
        <v>1178.8800000000001</v>
      </c>
      <c r="J46" s="102">
        <v>13917</v>
      </c>
      <c r="K46" s="103">
        <v>16904093.870000001</v>
      </c>
      <c r="L46" s="103">
        <v>1214.6400000000001</v>
      </c>
      <c r="M46" s="103">
        <v>1201.75</v>
      </c>
      <c r="N46" s="102">
        <v>2</v>
      </c>
      <c r="O46" s="103">
        <v>2500.48</v>
      </c>
      <c r="P46" s="101">
        <v>1250.24</v>
      </c>
      <c r="Q46" s="150">
        <v>1250.24</v>
      </c>
    </row>
    <row r="47" spans="1:17" x14ac:dyDescent="0.25">
      <c r="A47" s="149" t="s">
        <v>446</v>
      </c>
      <c r="B47" s="102">
        <v>184178</v>
      </c>
      <c r="C47" s="103">
        <v>309692112.97000003</v>
      </c>
      <c r="D47" s="103">
        <v>1681.48</v>
      </c>
      <c r="E47" s="103">
        <v>1652.19</v>
      </c>
      <c r="F47" s="102">
        <v>474</v>
      </c>
      <c r="G47" s="103">
        <v>793026.58</v>
      </c>
      <c r="H47" s="103">
        <v>1673.05</v>
      </c>
      <c r="I47" s="103">
        <v>1653.08</v>
      </c>
      <c r="J47" s="102">
        <v>2884</v>
      </c>
      <c r="K47" s="103">
        <v>4848842.26</v>
      </c>
      <c r="L47" s="103">
        <v>1681.29</v>
      </c>
      <c r="M47" s="103">
        <v>1664.98</v>
      </c>
      <c r="N47" s="102">
        <v>0</v>
      </c>
      <c r="O47" s="103">
        <v>0</v>
      </c>
      <c r="P47" s="101">
        <v>0</v>
      </c>
      <c r="Q47" s="150" t="s">
        <v>438</v>
      </c>
    </row>
    <row r="48" spans="1:17" x14ac:dyDescent="0.25">
      <c r="A48" s="149" t="s">
        <v>447</v>
      </c>
      <c r="B48" s="102">
        <v>44763</v>
      </c>
      <c r="C48" s="103">
        <v>98615626.079999998</v>
      </c>
      <c r="D48" s="103">
        <v>2203.06</v>
      </c>
      <c r="E48" s="103">
        <v>2185.1</v>
      </c>
      <c r="F48" s="102">
        <v>107</v>
      </c>
      <c r="G48" s="103">
        <v>230366.69</v>
      </c>
      <c r="H48" s="103">
        <v>2152.96</v>
      </c>
      <c r="I48" s="103">
        <v>2110.83</v>
      </c>
      <c r="J48" s="102">
        <v>502</v>
      </c>
      <c r="K48" s="103">
        <v>1098880.29</v>
      </c>
      <c r="L48" s="103">
        <v>2189</v>
      </c>
      <c r="M48" s="103">
        <v>2152.7600000000002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25">
      <c r="A49" s="149" t="s">
        <v>494</v>
      </c>
      <c r="B49" s="102">
        <v>13220</v>
      </c>
      <c r="C49" s="103">
        <v>35674375.100000001</v>
      </c>
      <c r="D49" s="103">
        <v>2698.52</v>
      </c>
      <c r="E49" s="103">
        <v>2675.59</v>
      </c>
      <c r="F49" s="102">
        <v>33</v>
      </c>
      <c r="G49" s="103">
        <v>90256.95</v>
      </c>
      <c r="H49" s="103">
        <v>2735.06</v>
      </c>
      <c r="I49" s="103">
        <v>2698.78</v>
      </c>
      <c r="J49" s="102">
        <v>151</v>
      </c>
      <c r="K49" s="103">
        <v>411955.93</v>
      </c>
      <c r="L49" s="103">
        <v>2728.18</v>
      </c>
      <c r="M49" s="103">
        <v>2736.04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25">
      <c r="A50" s="149" t="s">
        <v>495</v>
      </c>
      <c r="B50" s="102">
        <v>3808</v>
      </c>
      <c r="C50" s="103">
        <v>12204769.380000001</v>
      </c>
      <c r="D50" s="103">
        <v>3205.03</v>
      </c>
      <c r="E50" s="103">
        <v>3184.48</v>
      </c>
      <c r="F50" s="102">
        <v>3</v>
      </c>
      <c r="G50" s="103">
        <v>9673.75</v>
      </c>
      <c r="H50" s="103">
        <v>3224.58</v>
      </c>
      <c r="I50" s="103">
        <v>3111.24</v>
      </c>
      <c r="J50" s="102">
        <v>28</v>
      </c>
      <c r="K50" s="103">
        <v>88780.64</v>
      </c>
      <c r="L50" s="103">
        <v>3170.74</v>
      </c>
      <c r="M50" s="103">
        <v>3140.76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25">
      <c r="A51" s="149" t="s">
        <v>496</v>
      </c>
      <c r="B51" s="102">
        <v>1596</v>
      </c>
      <c r="C51" s="103">
        <v>5926789.6799999997</v>
      </c>
      <c r="D51" s="103">
        <v>3713.53</v>
      </c>
      <c r="E51" s="103">
        <v>3690.58</v>
      </c>
      <c r="F51" s="102">
        <v>3</v>
      </c>
      <c r="G51" s="103">
        <v>11483.54</v>
      </c>
      <c r="H51" s="103">
        <v>3827.85</v>
      </c>
      <c r="I51" s="103">
        <v>3899.65</v>
      </c>
      <c r="J51" s="102">
        <v>3</v>
      </c>
      <c r="K51" s="103">
        <v>11309.92</v>
      </c>
      <c r="L51" s="103">
        <v>3769.97</v>
      </c>
      <c r="M51" s="103">
        <v>3766.47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.75" thickBot="1" x14ac:dyDescent="0.3">
      <c r="A52" s="151" t="s">
        <v>497</v>
      </c>
      <c r="B52" s="152">
        <v>893</v>
      </c>
      <c r="C52" s="153">
        <v>3816947.26</v>
      </c>
      <c r="D52" s="153">
        <v>4274.3</v>
      </c>
      <c r="E52" s="153">
        <v>4155.9799999999996</v>
      </c>
      <c r="F52" s="152">
        <v>2</v>
      </c>
      <c r="G52" s="153">
        <v>9824.6299999999992</v>
      </c>
      <c r="H52" s="153">
        <v>4912.32</v>
      </c>
      <c r="I52" s="153">
        <v>4912.32</v>
      </c>
      <c r="J52" s="152">
        <v>6</v>
      </c>
      <c r="K52" s="153">
        <v>26787.08</v>
      </c>
      <c r="L52" s="153">
        <v>4464.51</v>
      </c>
      <c r="M52" s="153">
        <v>4339.3999999999996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5" thickBot="1" x14ac:dyDescent="0.3">
      <c r="A53" s="145" t="s">
        <v>535</v>
      </c>
      <c r="B53" s="146">
        <v>1004516</v>
      </c>
      <c r="C53" s="147">
        <v>1157763084.1800001</v>
      </c>
      <c r="D53" s="147">
        <v>1152.56</v>
      </c>
      <c r="E53" s="147">
        <v>1135</v>
      </c>
      <c r="F53" s="146">
        <v>32380</v>
      </c>
      <c r="G53" s="147">
        <v>15605374.48</v>
      </c>
      <c r="H53" s="147">
        <v>481.94</v>
      </c>
      <c r="I53" s="147">
        <v>388.93</v>
      </c>
      <c r="J53" s="146">
        <v>110361</v>
      </c>
      <c r="K53" s="147">
        <v>77139065.409999996</v>
      </c>
      <c r="L53" s="147">
        <v>698.97</v>
      </c>
      <c r="M53" s="147">
        <v>603.08000000000004</v>
      </c>
      <c r="N53" s="146">
        <v>9533</v>
      </c>
      <c r="O53" s="147">
        <v>3443175.96</v>
      </c>
      <c r="P53" s="148">
        <v>361.18</v>
      </c>
      <c r="Q53" s="274">
        <v>387.9</v>
      </c>
    </row>
    <row r="55" spans="1:20" ht="15.75" x14ac:dyDescent="0.25">
      <c r="A55" s="439" t="s">
        <v>713</v>
      </c>
      <c r="B55" s="439"/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  <c r="P55" s="439"/>
      <c r="Q55" s="439"/>
    </row>
    <row r="56" spans="1:20" ht="15.75" thickBot="1" x14ac:dyDescent="0.3"/>
    <row r="57" spans="1:20" x14ac:dyDescent="0.25">
      <c r="A57" s="433" t="s">
        <v>18</v>
      </c>
      <c r="B57" s="435" t="s">
        <v>5</v>
      </c>
      <c r="C57" s="436"/>
      <c r="D57" s="436"/>
      <c r="E57" s="437"/>
      <c r="F57" s="435" t="s">
        <v>6</v>
      </c>
      <c r="G57" s="436"/>
      <c r="H57" s="436"/>
      <c r="I57" s="437"/>
      <c r="J57" s="435" t="s">
        <v>19</v>
      </c>
      <c r="K57" s="436"/>
      <c r="L57" s="436"/>
      <c r="M57" s="437"/>
      <c r="N57" s="435" t="s">
        <v>20</v>
      </c>
      <c r="O57" s="436"/>
      <c r="P57" s="436"/>
      <c r="Q57" s="438"/>
    </row>
    <row r="58" spans="1:20" ht="15.75" thickBot="1" x14ac:dyDescent="0.3">
      <c r="A58" s="434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25">
      <c r="A59" s="331" t="s">
        <v>458</v>
      </c>
      <c r="B59" s="184">
        <v>12204</v>
      </c>
      <c r="C59" s="335">
        <v>753036.84</v>
      </c>
      <c r="D59" s="335">
        <v>61.7</v>
      </c>
      <c r="E59" s="335">
        <v>63.81</v>
      </c>
      <c r="F59" s="184">
        <v>6442</v>
      </c>
      <c r="G59" s="335">
        <v>410832.07</v>
      </c>
      <c r="H59" s="335">
        <v>63.77</v>
      </c>
      <c r="I59" s="335">
        <v>64.099999999999994</v>
      </c>
      <c r="J59" s="184">
        <v>411</v>
      </c>
      <c r="K59" s="335">
        <v>24617.37</v>
      </c>
      <c r="L59" s="335">
        <v>59.9</v>
      </c>
      <c r="M59" s="335">
        <v>62.09</v>
      </c>
      <c r="N59" s="184">
        <v>1484</v>
      </c>
      <c r="O59" s="335">
        <v>116636.13</v>
      </c>
      <c r="P59" s="335">
        <v>78.599999999999994</v>
      </c>
      <c r="Q59" s="337">
        <v>79.569999999999993</v>
      </c>
      <c r="T59" s="8"/>
    </row>
    <row r="60" spans="1:20" x14ac:dyDescent="0.25">
      <c r="A60" s="332" t="s">
        <v>459</v>
      </c>
      <c r="B60" s="182">
        <v>12403</v>
      </c>
      <c r="C60" s="225">
        <v>1774917.35</v>
      </c>
      <c r="D60" s="225">
        <v>143.1</v>
      </c>
      <c r="E60" s="225">
        <v>139.03</v>
      </c>
      <c r="F60" s="182">
        <v>9386</v>
      </c>
      <c r="G60" s="225">
        <v>1485069.22</v>
      </c>
      <c r="H60" s="225">
        <v>158.22</v>
      </c>
      <c r="I60" s="225">
        <v>163.33000000000001</v>
      </c>
      <c r="J60" s="182">
        <v>368</v>
      </c>
      <c r="K60" s="225">
        <v>54547.79</v>
      </c>
      <c r="L60" s="225">
        <v>148.22999999999999</v>
      </c>
      <c r="M60" s="225">
        <v>148.13</v>
      </c>
      <c r="N60" s="182">
        <v>3259</v>
      </c>
      <c r="O60" s="225">
        <v>476169.2</v>
      </c>
      <c r="P60" s="225">
        <v>146.11000000000001</v>
      </c>
      <c r="Q60" s="338">
        <v>142.11000000000001</v>
      </c>
    </row>
    <row r="61" spans="1:20" x14ac:dyDescent="0.25">
      <c r="A61" s="332" t="s">
        <v>460</v>
      </c>
      <c r="B61" s="182">
        <v>7527</v>
      </c>
      <c r="C61" s="225">
        <v>1875856.64</v>
      </c>
      <c r="D61" s="225">
        <v>249.22</v>
      </c>
      <c r="E61" s="225">
        <v>248.43</v>
      </c>
      <c r="F61" s="182">
        <v>7146</v>
      </c>
      <c r="G61" s="225">
        <v>1773120.53</v>
      </c>
      <c r="H61" s="225">
        <v>248.13</v>
      </c>
      <c r="I61" s="225">
        <v>248.53</v>
      </c>
      <c r="J61" s="182">
        <v>2138</v>
      </c>
      <c r="K61" s="225">
        <v>570483.39</v>
      </c>
      <c r="L61" s="225">
        <v>266.83</v>
      </c>
      <c r="M61" s="225">
        <v>275.25</v>
      </c>
      <c r="N61" s="182">
        <v>1345</v>
      </c>
      <c r="O61" s="225">
        <v>334621.93</v>
      </c>
      <c r="P61" s="225">
        <v>248.79</v>
      </c>
      <c r="Q61" s="338">
        <v>243.82</v>
      </c>
    </row>
    <row r="62" spans="1:20" x14ac:dyDescent="0.25">
      <c r="A62" s="332" t="s">
        <v>461</v>
      </c>
      <c r="B62" s="182">
        <v>63587</v>
      </c>
      <c r="C62" s="225">
        <v>23284084.120000001</v>
      </c>
      <c r="D62" s="225">
        <v>366.18</v>
      </c>
      <c r="E62" s="225">
        <v>364.63</v>
      </c>
      <c r="F62" s="182">
        <v>41457</v>
      </c>
      <c r="G62" s="225">
        <v>15429499.970000001</v>
      </c>
      <c r="H62" s="225">
        <v>372.18</v>
      </c>
      <c r="I62" s="225">
        <v>374.35</v>
      </c>
      <c r="J62" s="182">
        <v>18333</v>
      </c>
      <c r="K62" s="225">
        <v>6650181.4699999997</v>
      </c>
      <c r="L62" s="225">
        <v>362.74</v>
      </c>
      <c r="M62" s="225">
        <v>364.63</v>
      </c>
      <c r="N62" s="182">
        <v>5456</v>
      </c>
      <c r="O62" s="225">
        <v>2088642.63</v>
      </c>
      <c r="P62" s="225">
        <v>382.82</v>
      </c>
      <c r="Q62" s="338">
        <v>387.9</v>
      </c>
    </row>
    <row r="63" spans="1:20" x14ac:dyDescent="0.25">
      <c r="A63" s="332" t="s">
        <v>462</v>
      </c>
      <c r="B63" s="182">
        <v>107722</v>
      </c>
      <c r="C63" s="225">
        <v>49303582.289999999</v>
      </c>
      <c r="D63" s="225">
        <v>457.69</v>
      </c>
      <c r="E63" s="225">
        <v>459.08</v>
      </c>
      <c r="F63" s="182">
        <v>64402</v>
      </c>
      <c r="G63" s="225">
        <v>29022921.32</v>
      </c>
      <c r="H63" s="225">
        <v>450.65</v>
      </c>
      <c r="I63" s="225">
        <v>447.62</v>
      </c>
      <c r="J63" s="182">
        <v>17587</v>
      </c>
      <c r="K63" s="225">
        <v>7979579.5899999999</v>
      </c>
      <c r="L63" s="225">
        <v>453.72</v>
      </c>
      <c r="M63" s="225">
        <v>457.11</v>
      </c>
      <c r="N63" s="182">
        <v>0</v>
      </c>
      <c r="O63" s="225">
        <v>0</v>
      </c>
      <c r="P63" s="225">
        <v>0</v>
      </c>
      <c r="Q63" s="338" t="s">
        <v>438</v>
      </c>
    </row>
    <row r="64" spans="1:20" x14ac:dyDescent="0.25">
      <c r="A64" s="332" t="s">
        <v>463</v>
      </c>
      <c r="B64" s="182">
        <v>119410</v>
      </c>
      <c r="C64" s="225">
        <v>65623509.829999998</v>
      </c>
      <c r="D64" s="225">
        <v>549.55999999999995</v>
      </c>
      <c r="E64" s="225">
        <v>548.61</v>
      </c>
      <c r="F64" s="182">
        <v>50250</v>
      </c>
      <c r="G64" s="225">
        <v>27398408.629999999</v>
      </c>
      <c r="H64" s="225">
        <v>545.24</v>
      </c>
      <c r="I64" s="225">
        <v>543.41999999999996</v>
      </c>
      <c r="J64" s="182">
        <v>10854</v>
      </c>
      <c r="K64" s="225">
        <v>5940292.5899999999</v>
      </c>
      <c r="L64" s="225">
        <v>547.29</v>
      </c>
      <c r="M64" s="225">
        <v>546.42999999999995</v>
      </c>
      <c r="N64" s="182">
        <v>0</v>
      </c>
      <c r="O64" s="225">
        <v>0</v>
      </c>
      <c r="P64" s="225">
        <v>0</v>
      </c>
      <c r="Q64" s="338" t="s">
        <v>438</v>
      </c>
    </row>
    <row r="65" spans="1:17" x14ac:dyDescent="0.25">
      <c r="A65" s="332" t="s">
        <v>464</v>
      </c>
      <c r="B65" s="182">
        <v>82233</v>
      </c>
      <c r="C65" s="225">
        <v>53230743.159999996</v>
      </c>
      <c r="D65" s="225">
        <v>647.32000000000005</v>
      </c>
      <c r="E65" s="225">
        <v>645.62</v>
      </c>
      <c r="F65" s="182">
        <v>31886</v>
      </c>
      <c r="G65" s="225">
        <v>20669668.91</v>
      </c>
      <c r="H65" s="225">
        <v>648.24</v>
      </c>
      <c r="I65" s="225">
        <v>647.59</v>
      </c>
      <c r="J65" s="182">
        <v>4327</v>
      </c>
      <c r="K65" s="225">
        <v>2781077.44</v>
      </c>
      <c r="L65" s="225">
        <v>642.73</v>
      </c>
      <c r="M65" s="225">
        <v>638.39</v>
      </c>
      <c r="N65" s="182">
        <v>0</v>
      </c>
      <c r="O65" s="225">
        <v>0</v>
      </c>
      <c r="P65" s="225">
        <v>0</v>
      </c>
      <c r="Q65" s="338" t="s">
        <v>438</v>
      </c>
    </row>
    <row r="66" spans="1:17" x14ac:dyDescent="0.25">
      <c r="A66" s="332" t="s">
        <v>465</v>
      </c>
      <c r="B66" s="182">
        <v>56932</v>
      </c>
      <c r="C66" s="225">
        <v>42591558.32</v>
      </c>
      <c r="D66" s="225">
        <v>748.11</v>
      </c>
      <c r="E66" s="225">
        <v>746.86</v>
      </c>
      <c r="F66" s="182">
        <v>29358</v>
      </c>
      <c r="G66" s="225">
        <v>21993338.420000002</v>
      </c>
      <c r="H66" s="225">
        <v>749.14</v>
      </c>
      <c r="I66" s="225">
        <v>748.66</v>
      </c>
      <c r="J66" s="182">
        <v>5103</v>
      </c>
      <c r="K66" s="225">
        <v>3792028.88</v>
      </c>
      <c r="L66" s="225">
        <v>743.1</v>
      </c>
      <c r="M66" s="225">
        <v>736.3</v>
      </c>
      <c r="N66" s="182">
        <v>1968</v>
      </c>
      <c r="O66" s="225">
        <v>1455676</v>
      </c>
      <c r="P66" s="225">
        <v>739.67</v>
      </c>
      <c r="Q66" s="338">
        <v>736.3</v>
      </c>
    </row>
    <row r="67" spans="1:17" x14ac:dyDescent="0.25">
      <c r="A67" s="332" t="s">
        <v>466</v>
      </c>
      <c r="B67" s="182">
        <v>49972</v>
      </c>
      <c r="C67" s="225">
        <v>42464130.75</v>
      </c>
      <c r="D67" s="225">
        <v>849.76</v>
      </c>
      <c r="E67" s="225">
        <v>849.43</v>
      </c>
      <c r="F67" s="182">
        <v>25341</v>
      </c>
      <c r="G67" s="225">
        <v>21562237.629999999</v>
      </c>
      <c r="H67" s="225">
        <v>850.88</v>
      </c>
      <c r="I67" s="225">
        <v>852.71</v>
      </c>
      <c r="J67" s="182">
        <v>1734</v>
      </c>
      <c r="K67" s="225">
        <v>1469466.08</v>
      </c>
      <c r="L67" s="225">
        <v>847.44</v>
      </c>
      <c r="M67" s="225">
        <v>847.4</v>
      </c>
      <c r="N67" s="182">
        <v>0</v>
      </c>
      <c r="O67" s="225">
        <v>0</v>
      </c>
      <c r="P67" s="225">
        <v>0</v>
      </c>
      <c r="Q67" s="338" t="s">
        <v>438</v>
      </c>
    </row>
    <row r="68" spans="1:17" x14ac:dyDescent="0.25">
      <c r="A68" s="332" t="s">
        <v>467</v>
      </c>
      <c r="B68" s="182">
        <v>54306</v>
      </c>
      <c r="C68" s="225">
        <v>51554469.619999997</v>
      </c>
      <c r="D68" s="225">
        <v>949.33</v>
      </c>
      <c r="E68" s="225">
        <v>946.83</v>
      </c>
      <c r="F68" s="182">
        <v>24913</v>
      </c>
      <c r="G68" s="225">
        <v>23586223.640000001</v>
      </c>
      <c r="H68" s="225">
        <v>946.74</v>
      </c>
      <c r="I68" s="225">
        <v>943.75</v>
      </c>
      <c r="J68" s="182">
        <v>2705</v>
      </c>
      <c r="K68" s="225">
        <v>2615728.2799999998</v>
      </c>
      <c r="L68" s="225">
        <v>967</v>
      </c>
      <c r="M68" s="225">
        <v>986.23</v>
      </c>
      <c r="N68" s="182">
        <v>0</v>
      </c>
      <c r="O68" s="225">
        <v>0</v>
      </c>
      <c r="P68" s="225">
        <v>0</v>
      </c>
      <c r="Q68" s="338" t="s">
        <v>438</v>
      </c>
    </row>
    <row r="69" spans="1:17" x14ac:dyDescent="0.25">
      <c r="A69" s="332" t="s">
        <v>445</v>
      </c>
      <c r="B69" s="182">
        <v>215184</v>
      </c>
      <c r="C69" s="225">
        <v>267148108.88</v>
      </c>
      <c r="D69" s="225">
        <v>1241.49</v>
      </c>
      <c r="E69" s="225">
        <v>1241.71</v>
      </c>
      <c r="F69" s="182">
        <v>52863</v>
      </c>
      <c r="G69" s="225">
        <v>63154556.399999999</v>
      </c>
      <c r="H69" s="225">
        <v>1194.68</v>
      </c>
      <c r="I69" s="225">
        <v>1172.23</v>
      </c>
      <c r="J69" s="182">
        <v>5782</v>
      </c>
      <c r="K69" s="225">
        <v>7009166.0700000003</v>
      </c>
      <c r="L69" s="225">
        <v>1212.24</v>
      </c>
      <c r="M69" s="225">
        <v>1199.1500000000001</v>
      </c>
      <c r="N69" s="182">
        <v>0</v>
      </c>
      <c r="O69" s="225">
        <v>0</v>
      </c>
      <c r="P69" s="225">
        <v>0</v>
      </c>
      <c r="Q69" s="338" t="s">
        <v>438</v>
      </c>
    </row>
    <row r="70" spans="1:17" x14ac:dyDescent="0.25">
      <c r="A70" s="332" t="s">
        <v>446</v>
      </c>
      <c r="B70" s="182">
        <v>76159</v>
      </c>
      <c r="C70" s="225">
        <v>127760416.48999999</v>
      </c>
      <c r="D70" s="225">
        <v>1677.55</v>
      </c>
      <c r="E70" s="225">
        <v>1646.62</v>
      </c>
      <c r="F70" s="182">
        <v>8297</v>
      </c>
      <c r="G70" s="225">
        <v>13806795.130000001</v>
      </c>
      <c r="H70" s="225">
        <v>1664.07</v>
      </c>
      <c r="I70" s="225">
        <v>1632.45</v>
      </c>
      <c r="J70" s="182">
        <v>591</v>
      </c>
      <c r="K70" s="225">
        <v>999202.13</v>
      </c>
      <c r="L70" s="225">
        <v>1690.7</v>
      </c>
      <c r="M70" s="225">
        <v>1659.36</v>
      </c>
      <c r="N70" s="182">
        <v>0</v>
      </c>
      <c r="O70" s="225">
        <v>0</v>
      </c>
      <c r="P70" s="225">
        <v>0</v>
      </c>
      <c r="Q70" s="338" t="s">
        <v>438</v>
      </c>
    </row>
    <row r="71" spans="1:17" x14ac:dyDescent="0.25">
      <c r="A71" s="332" t="s">
        <v>447</v>
      </c>
      <c r="B71" s="182">
        <v>19247</v>
      </c>
      <c r="C71" s="225">
        <v>42542268.899999999</v>
      </c>
      <c r="D71" s="225">
        <v>2210.33</v>
      </c>
      <c r="E71" s="225">
        <v>2191.54</v>
      </c>
      <c r="F71" s="182">
        <v>1140</v>
      </c>
      <c r="G71" s="225">
        <v>2490467.65</v>
      </c>
      <c r="H71" s="225">
        <v>2184.62</v>
      </c>
      <c r="I71" s="225">
        <v>2155.09</v>
      </c>
      <c r="J71" s="182">
        <v>101</v>
      </c>
      <c r="K71" s="225">
        <v>219088.36</v>
      </c>
      <c r="L71" s="225">
        <v>2169.19</v>
      </c>
      <c r="M71" s="225">
        <v>2130.11</v>
      </c>
      <c r="N71" s="182">
        <v>0</v>
      </c>
      <c r="O71" s="225">
        <v>0</v>
      </c>
      <c r="P71" s="225">
        <v>0</v>
      </c>
      <c r="Q71" s="338" t="s">
        <v>438</v>
      </c>
    </row>
    <row r="72" spans="1:17" x14ac:dyDescent="0.25">
      <c r="A72" s="332" t="s">
        <v>494</v>
      </c>
      <c r="B72" s="182">
        <v>5551</v>
      </c>
      <c r="C72" s="225">
        <v>14957699.880000001</v>
      </c>
      <c r="D72" s="225">
        <v>2694.6</v>
      </c>
      <c r="E72" s="225">
        <v>2670.73</v>
      </c>
      <c r="F72" s="182">
        <v>304</v>
      </c>
      <c r="G72" s="225">
        <v>824530.64</v>
      </c>
      <c r="H72" s="225">
        <v>2712.27</v>
      </c>
      <c r="I72" s="225">
        <v>2692.26</v>
      </c>
      <c r="J72" s="182">
        <v>23</v>
      </c>
      <c r="K72" s="225">
        <v>63751.199999999997</v>
      </c>
      <c r="L72" s="225">
        <v>2771.79</v>
      </c>
      <c r="M72" s="225">
        <v>2750.32</v>
      </c>
      <c r="N72" s="182">
        <v>0</v>
      </c>
      <c r="O72" s="225">
        <v>0</v>
      </c>
      <c r="P72" s="225">
        <v>0</v>
      </c>
      <c r="Q72" s="338" t="s">
        <v>438</v>
      </c>
    </row>
    <row r="73" spans="1:17" x14ac:dyDescent="0.25">
      <c r="A73" s="332" t="s">
        <v>495</v>
      </c>
      <c r="B73" s="182">
        <v>1573</v>
      </c>
      <c r="C73" s="225">
        <v>5044458.46</v>
      </c>
      <c r="D73" s="225">
        <v>3206.9</v>
      </c>
      <c r="E73" s="225">
        <v>3184.16</v>
      </c>
      <c r="F73" s="182">
        <v>70</v>
      </c>
      <c r="G73" s="225">
        <v>223400.35</v>
      </c>
      <c r="H73" s="225">
        <v>3191.43</v>
      </c>
      <c r="I73" s="225">
        <v>3165.11</v>
      </c>
      <c r="J73" s="182">
        <v>2</v>
      </c>
      <c r="K73" s="225">
        <v>6448.1</v>
      </c>
      <c r="L73" s="225">
        <v>3224.05</v>
      </c>
      <c r="M73" s="225">
        <v>3224.05</v>
      </c>
      <c r="N73" s="182">
        <v>0</v>
      </c>
      <c r="O73" s="225">
        <v>0</v>
      </c>
      <c r="P73" s="225">
        <v>0</v>
      </c>
      <c r="Q73" s="338" t="s">
        <v>438</v>
      </c>
    </row>
    <row r="74" spans="1:17" x14ac:dyDescent="0.25">
      <c r="A74" s="332" t="s">
        <v>496</v>
      </c>
      <c r="B74" s="182">
        <v>504</v>
      </c>
      <c r="C74" s="225">
        <v>1873536.76</v>
      </c>
      <c r="D74" s="225">
        <v>3717.33</v>
      </c>
      <c r="E74" s="225">
        <v>3696.96</v>
      </c>
      <c r="F74" s="182">
        <v>7</v>
      </c>
      <c r="G74" s="225">
        <v>25736.49</v>
      </c>
      <c r="H74" s="225">
        <v>3676.64</v>
      </c>
      <c r="I74" s="225">
        <v>3646.75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8" t="s">
        <v>438</v>
      </c>
    </row>
    <row r="75" spans="1:17" ht="15.75" thickBot="1" x14ac:dyDescent="0.3">
      <c r="A75" s="333" t="s">
        <v>497</v>
      </c>
      <c r="B75" s="221">
        <v>373</v>
      </c>
      <c r="C75" s="336">
        <v>1620980.61</v>
      </c>
      <c r="D75" s="336">
        <v>4345.79</v>
      </c>
      <c r="E75" s="336">
        <v>4237.5600000000004</v>
      </c>
      <c r="F75" s="221">
        <v>9</v>
      </c>
      <c r="G75" s="336">
        <v>38710.44</v>
      </c>
      <c r="H75" s="336">
        <v>4301.16</v>
      </c>
      <c r="I75" s="336">
        <v>4091.6</v>
      </c>
      <c r="J75" s="221">
        <v>0</v>
      </c>
      <c r="K75" s="336">
        <v>0</v>
      </c>
      <c r="L75" s="336">
        <v>0</v>
      </c>
      <c r="M75" s="336" t="s">
        <v>438</v>
      </c>
      <c r="N75" s="221">
        <v>0</v>
      </c>
      <c r="O75" s="336">
        <v>0</v>
      </c>
      <c r="P75" s="336">
        <v>0</v>
      </c>
      <c r="Q75" s="339" t="s">
        <v>438</v>
      </c>
    </row>
    <row r="76" spans="1:17" ht="16.5" thickBot="1" x14ac:dyDescent="0.3">
      <c r="A76" s="145" t="s">
        <v>535</v>
      </c>
      <c r="B76" s="319">
        <v>884887</v>
      </c>
      <c r="C76" s="320">
        <v>793403358.89999998</v>
      </c>
      <c r="D76" s="318">
        <v>896.62</v>
      </c>
      <c r="E76" s="318">
        <v>762.69</v>
      </c>
      <c r="F76" s="319">
        <v>353271</v>
      </c>
      <c r="G76" s="320">
        <v>243895517.44</v>
      </c>
      <c r="H76" s="318">
        <v>690.39</v>
      </c>
      <c r="I76" s="318">
        <v>592.98</v>
      </c>
      <c r="J76" s="319">
        <v>70061</v>
      </c>
      <c r="K76" s="320">
        <v>40182815.590000004</v>
      </c>
      <c r="L76" s="318">
        <v>573.54</v>
      </c>
      <c r="M76" s="318">
        <v>482.88</v>
      </c>
      <c r="N76" s="319">
        <v>13512</v>
      </c>
      <c r="O76" s="320">
        <v>4471745.8899999997</v>
      </c>
      <c r="P76" s="320">
        <v>330.95</v>
      </c>
      <c r="Q76" s="359">
        <v>387.9</v>
      </c>
    </row>
    <row r="79" spans="1:17" x14ac:dyDescent="0.25">
      <c r="B79" s="8"/>
    </row>
    <row r="86" spans="2:2" x14ac:dyDescent="0.25">
      <c r="B86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K34" sqref="K34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7" t="s">
        <v>704</v>
      </c>
      <c r="B1" s="407"/>
      <c r="C1" s="407"/>
      <c r="D1" s="407"/>
      <c r="E1" s="407"/>
      <c r="F1" s="407"/>
      <c r="G1" s="407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3" t="s">
        <v>258</v>
      </c>
      <c r="C4" s="369" t="s">
        <v>424</v>
      </c>
      <c r="D4" s="202" t="s">
        <v>438</v>
      </c>
      <c r="E4" s="202" t="s">
        <v>438</v>
      </c>
      <c r="F4" s="202">
        <v>2</v>
      </c>
      <c r="G4" s="364">
        <v>20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4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209</v>
      </c>
      <c r="G6" s="137">
        <v>1141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13</v>
      </c>
      <c r="G7" s="137">
        <v>145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8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3</v>
      </c>
      <c r="G14" s="137">
        <v>41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76</v>
      </c>
      <c r="G17" s="137">
        <v>298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156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54</v>
      </c>
      <c r="G23" s="137">
        <v>302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34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84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36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3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187</v>
      </c>
      <c r="G32" s="137">
        <v>890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 t="s">
        <v>438</v>
      </c>
      <c r="G35" s="137">
        <v>17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63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4</v>
      </c>
      <c r="G40" s="137">
        <v>61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21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2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21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13</v>
      </c>
      <c r="G54" s="137">
        <v>101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9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194</v>
      </c>
      <c r="G57" s="137">
        <v>1041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70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70">
        <v>86</v>
      </c>
    </row>
    <row r="60" spans="1:7" ht="16.5" thickBot="1" x14ac:dyDescent="0.3">
      <c r="A60" s="371"/>
      <c r="B60" s="372"/>
      <c r="C60" s="372" t="s">
        <v>537</v>
      </c>
      <c r="D60" s="372">
        <f>SUM(D6:D59)</f>
        <v>30</v>
      </c>
      <c r="E60" s="372">
        <f>SUM(E6:E59)</f>
        <v>54</v>
      </c>
      <c r="F60" s="372">
        <f>SUM(F4:F59)</f>
        <v>912</v>
      </c>
      <c r="G60" s="290">
        <f>SUM(G4:G59)</f>
        <v>4851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I24" sqref="I24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7" t="s">
        <v>705</v>
      </c>
      <c r="B1" s="407"/>
      <c r="C1" s="407"/>
      <c r="D1" s="407"/>
      <c r="E1" s="407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999996</v>
      </c>
      <c r="C6" s="13">
        <v>1250970099.8499999</v>
      </c>
      <c r="D6" s="13">
        <v>1250.98</v>
      </c>
      <c r="E6" s="22">
        <v>1207.8800000000001</v>
      </c>
    </row>
    <row r="7" spans="1:10" x14ac:dyDescent="0.25">
      <c r="A7" s="237" t="s">
        <v>613</v>
      </c>
      <c r="B7" s="6">
        <v>4520</v>
      </c>
      <c r="C7" s="13">
        <v>1771586.41</v>
      </c>
      <c r="D7" s="13">
        <v>391.94</v>
      </c>
      <c r="E7" s="22">
        <v>387.9</v>
      </c>
    </row>
    <row r="8" spans="1:10" x14ac:dyDescent="0.25">
      <c r="A8" s="1" t="s">
        <v>6</v>
      </c>
      <c r="B8" s="6">
        <v>32380</v>
      </c>
      <c r="C8" s="13">
        <v>16527565.66</v>
      </c>
      <c r="D8" s="13">
        <v>510.43</v>
      </c>
      <c r="E8" s="22">
        <v>413.76</v>
      </c>
    </row>
    <row r="9" spans="1:10" x14ac:dyDescent="0.25">
      <c r="A9" s="1" t="s">
        <v>45</v>
      </c>
      <c r="B9" s="6">
        <v>110361</v>
      </c>
      <c r="C9" s="13">
        <v>81541394.760000005</v>
      </c>
      <c r="D9" s="13">
        <v>738.86</v>
      </c>
      <c r="E9" s="22">
        <v>639.72</v>
      </c>
    </row>
    <row r="10" spans="1:10" x14ac:dyDescent="0.25">
      <c r="A10" s="1" t="s">
        <v>8</v>
      </c>
      <c r="B10" s="6">
        <v>9533</v>
      </c>
      <c r="C10" s="13">
        <v>3521663.75</v>
      </c>
      <c r="D10" s="13">
        <v>369.42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1156790</v>
      </c>
      <c r="C11" s="49">
        <f t="shared" si="0"/>
        <v>1354332310.4300001</v>
      </c>
      <c r="D11" s="49"/>
      <c r="E11" s="49"/>
      <c r="G11" s="8"/>
      <c r="H11" s="9"/>
      <c r="I11" s="8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872965</v>
      </c>
      <c r="C16" s="13">
        <v>846148323.76999998</v>
      </c>
      <c r="D16" s="13">
        <v>969.28</v>
      </c>
      <c r="E16" s="7">
        <v>822.77</v>
      </c>
      <c r="H16" s="8"/>
    </row>
    <row r="17" spans="1:9" x14ac:dyDescent="0.25">
      <c r="A17" s="237" t="s">
        <v>613</v>
      </c>
      <c r="B17" s="6">
        <v>11922</v>
      </c>
      <c r="C17" s="13">
        <v>4656682.32</v>
      </c>
      <c r="D17" s="13">
        <v>390.6</v>
      </c>
      <c r="E17" s="7">
        <v>387.9</v>
      </c>
    </row>
    <row r="18" spans="1:9" x14ac:dyDescent="0.25">
      <c r="A18" s="1" t="s">
        <v>6</v>
      </c>
      <c r="B18" s="6">
        <v>353271</v>
      </c>
      <c r="C18" s="13">
        <v>258944675.84</v>
      </c>
      <c r="D18" s="13">
        <v>732.99</v>
      </c>
      <c r="E18" s="7">
        <v>629.11</v>
      </c>
    </row>
    <row r="19" spans="1:9" x14ac:dyDescent="0.25">
      <c r="A19" s="1" t="s">
        <v>45</v>
      </c>
      <c r="B19" s="6">
        <v>70061</v>
      </c>
      <c r="C19" s="13">
        <v>42366578.670000002</v>
      </c>
      <c r="D19" s="13">
        <v>604.71</v>
      </c>
      <c r="E19" s="7">
        <v>513.70000000000005</v>
      </c>
    </row>
    <row r="20" spans="1:9" x14ac:dyDescent="0.25">
      <c r="A20" s="1" t="s">
        <v>8</v>
      </c>
      <c r="B20" s="6">
        <v>13512</v>
      </c>
      <c r="C20" s="13">
        <v>4559720.49</v>
      </c>
      <c r="D20" s="13">
        <v>337.46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1321731</v>
      </c>
      <c r="C21" s="49">
        <f t="shared" si="1"/>
        <v>1156675981.0900002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I24" s="8"/>
    </row>
    <row r="25" spans="1:9" s="2" customFormat="1" x14ac:dyDescent="0.25">
      <c r="A25" s="1" t="s">
        <v>13</v>
      </c>
      <c r="B25" s="3"/>
      <c r="C25" s="4"/>
      <c r="D25" s="4"/>
      <c r="E25" s="1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O69"/>
  <sheetViews>
    <sheetView workbookViewId="0">
      <selection activeCell="N32" sqref="N32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7" t="s">
        <v>706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25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251271</v>
      </c>
      <c r="C5" s="30"/>
      <c r="D5" s="31">
        <v>357.54</v>
      </c>
      <c r="E5" s="30">
        <v>128636</v>
      </c>
      <c r="F5" s="30"/>
      <c r="G5" s="225">
        <v>361.94</v>
      </c>
      <c r="H5" s="182">
        <v>65754</v>
      </c>
      <c r="I5" s="30"/>
      <c r="J5" s="31">
        <v>400.89</v>
      </c>
      <c r="K5" s="30">
        <v>19337</v>
      </c>
      <c r="L5" s="30"/>
      <c r="M5" s="31">
        <v>267.61</v>
      </c>
    </row>
    <row r="6" spans="1:13" x14ac:dyDescent="0.25">
      <c r="A6" s="7" t="s">
        <v>80</v>
      </c>
      <c r="B6" s="30">
        <v>676485</v>
      </c>
      <c r="C6" s="6"/>
      <c r="D6" s="31">
        <v>722.36</v>
      </c>
      <c r="E6" s="30">
        <v>178559</v>
      </c>
      <c r="F6" s="6"/>
      <c r="G6" s="225">
        <v>704.28</v>
      </c>
      <c r="H6" s="182">
        <v>84519</v>
      </c>
      <c r="I6" s="6"/>
      <c r="J6" s="31">
        <v>687.18</v>
      </c>
      <c r="K6" s="30">
        <v>3706</v>
      </c>
      <c r="L6" s="6"/>
      <c r="M6" s="31">
        <v>783.57</v>
      </c>
    </row>
    <row r="7" spans="1:13" x14ac:dyDescent="0.25">
      <c r="A7" s="7" t="s">
        <v>23</v>
      </c>
      <c r="B7" s="30">
        <v>518193</v>
      </c>
      <c r="C7" s="6"/>
      <c r="D7" s="31">
        <v>1255.7</v>
      </c>
      <c r="E7" s="30">
        <v>62987</v>
      </c>
      <c r="F7" s="6"/>
      <c r="G7" s="225">
        <v>1193.52</v>
      </c>
      <c r="H7" s="182">
        <v>24809</v>
      </c>
      <c r="I7" s="6"/>
      <c r="J7" s="31">
        <v>1193.44</v>
      </c>
      <c r="K7" s="30">
        <v>2</v>
      </c>
      <c r="L7" s="6"/>
      <c r="M7" s="31">
        <v>1330.04</v>
      </c>
    </row>
    <row r="8" spans="1:13" x14ac:dyDescent="0.25">
      <c r="A8" s="7" t="s">
        <v>24</v>
      </c>
      <c r="B8" s="30">
        <v>300064</v>
      </c>
      <c r="C8" s="6"/>
      <c r="D8" s="31">
        <v>1693.94</v>
      </c>
      <c r="E8" s="30">
        <v>12547</v>
      </c>
      <c r="F8" s="6"/>
      <c r="G8" s="225">
        <v>1665.75</v>
      </c>
      <c r="H8" s="182">
        <v>4129</v>
      </c>
      <c r="I8" s="6"/>
      <c r="J8" s="31">
        <v>1689.43</v>
      </c>
      <c r="K8" s="30">
        <v>0</v>
      </c>
      <c r="L8" s="6"/>
      <c r="M8" s="31">
        <v>0</v>
      </c>
    </row>
    <row r="9" spans="1:13" x14ac:dyDescent="0.25">
      <c r="A9" s="7" t="s">
        <v>25</v>
      </c>
      <c r="B9" s="30">
        <v>85725</v>
      </c>
      <c r="C9" s="6"/>
      <c r="D9" s="31">
        <v>2208.5700000000002</v>
      </c>
      <c r="E9" s="30">
        <v>2067</v>
      </c>
      <c r="F9" s="6"/>
      <c r="G9" s="225">
        <v>2192.1</v>
      </c>
      <c r="H9" s="182">
        <v>879</v>
      </c>
      <c r="I9" s="6"/>
      <c r="J9" s="31">
        <v>2187.96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21953</v>
      </c>
      <c r="C10" s="6"/>
      <c r="D10" s="31">
        <v>2617.1999999999998</v>
      </c>
      <c r="E10" s="30">
        <v>360</v>
      </c>
      <c r="F10" s="6"/>
      <c r="G10" s="225">
        <v>2609.27</v>
      </c>
      <c r="H10" s="182">
        <v>128</v>
      </c>
      <c r="I10" s="6"/>
      <c r="J10" s="31">
        <v>2599.7600000000002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12989</v>
      </c>
      <c r="C11" s="6"/>
      <c r="D11" s="31">
        <v>2863.91</v>
      </c>
      <c r="E11" s="30">
        <v>186</v>
      </c>
      <c r="F11" s="6"/>
      <c r="G11" s="225">
        <v>2855.87</v>
      </c>
      <c r="H11" s="182">
        <v>126</v>
      </c>
      <c r="I11" s="6"/>
      <c r="J11" s="31">
        <v>2852.21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7884</v>
      </c>
      <c r="C12" s="6"/>
      <c r="D12" s="31">
        <v>3115.89</v>
      </c>
      <c r="E12" s="30">
        <v>104</v>
      </c>
      <c r="F12" s="6"/>
      <c r="G12" s="225">
        <v>3112.59</v>
      </c>
      <c r="H12" s="182">
        <v>40</v>
      </c>
      <c r="I12" s="6"/>
      <c r="J12" s="31">
        <v>3116.87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4956</v>
      </c>
      <c r="C13" s="6"/>
      <c r="D13" s="31">
        <v>3364.25</v>
      </c>
      <c r="E13" s="30">
        <v>87</v>
      </c>
      <c r="F13" s="6"/>
      <c r="G13" s="225">
        <v>3375.45</v>
      </c>
      <c r="H13" s="182">
        <v>13</v>
      </c>
      <c r="I13" s="6"/>
      <c r="J13" s="31">
        <v>3385.89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3162</v>
      </c>
      <c r="C14" s="6"/>
      <c r="D14" s="31">
        <v>3616.02</v>
      </c>
      <c r="E14" s="30">
        <v>54</v>
      </c>
      <c r="F14" s="6"/>
      <c r="G14" s="225">
        <v>3602.22</v>
      </c>
      <c r="H14" s="182">
        <v>11</v>
      </c>
      <c r="I14" s="6"/>
      <c r="J14" s="31">
        <v>3584.91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2083</v>
      </c>
      <c r="C15" s="6"/>
      <c r="D15" s="31">
        <v>3863.91</v>
      </c>
      <c r="E15" s="30">
        <v>32</v>
      </c>
      <c r="F15" s="6"/>
      <c r="G15" s="225">
        <v>3859.95</v>
      </c>
      <c r="H15" s="182">
        <v>6</v>
      </c>
      <c r="I15" s="6"/>
      <c r="J15" s="31">
        <v>3866.49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1346</v>
      </c>
      <c r="C16" s="6"/>
      <c r="D16" s="31">
        <v>4124.07</v>
      </c>
      <c r="E16" s="30">
        <v>15</v>
      </c>
      <c r="F16" s="6"/>
      <c r="G16" s="225">
        <v>4120.05</v>
      </c>
      <c r="H16" s="182">
        <v>2</v>
      </c>
      <c r="I16" s="6"/>
      <c r="J16" s="31">
        <v>4056.05</v>
      </c>
      <c r="K16" s="30">
        <v>0</v>
      </c>
      <c r="L16" s="6"/>
      <c r="M16" s="31">
        <v>0</v>
      </c>
    </row>
    <row r="17" spans="1:15" x14ac:dyDescent="0.25">
      <c r="A17" s="7" t="s">
        <v>89</v>
      </c>
      <c r="B17" s="30">
        <v>1056</v>
      </c>
      <c r="C17" s="6"/>
      <c r="D17" s="31">
        <v>4365.51</v>
      </c>
      <c r="E17" s="30">
        <v>6</v>
      </c>
      <c r="F17" s="6"/>
      <c r="G17" s="225">
        <v>4397.6499999999996</v>
      </c>
      <c r="H17" s="182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5" x14ac:dyDescent="0.25">
      <c r="A18" s="7" t="s">
        <v>90</v>
      </c>
      <c r="B18" s="30">
        <v>689</v>
      </c>
      <c r="C18" s="6"/>
      <c r="D18" s="31">
        <v>4627.17</v>
      </c>
      <c r="E18" s="30">
        <v>5</v>
      </c>
      <c r="F18" s="6"/>
      <c r="G18" s="225">
        <v>4616.5600000000004</v>
      </c>
      <c r="H18" s="182">
        <v>1</v>
      </c>
      <c r="I18" s="6"/>
      <c r="J18" s="31">
        <v>4640.22</v>
      </c>
      <c r="K18" s="30">
        <v>0</v>
      </c>
      <c r="L18" s="6"/>
      <c r="M18" s="31">
        <v>0</v>
      </c>
    </row>
    <row r="19" spans="1:15" x14ac:dyDescent="0.25">
      <c r="A19" s="7" t="s">
        <v>91</v>
      </c>
      <c r="B19" s="30">
        <v>681</v>
      </c>
      <c r="C19" s="6"/>
      <c r="D19" s="31">
        <v>4892.05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4928.28</v>
      </c>
      <c r="K19" s="30">
        <v>0</v>
      </c>
      <c r="L19" s="6"/>
      <c r="M19" s="31">
        <v>0</v>
      </c>
    </row>
    <row r="20" spans="1:15" x14ac:dyDescent="0.25">
      <c r="A20" s="7" t="s">
        <v>92</v>
      </c>
      <c r="B20" s="30">
        <v>420</v>
      </c>
      <c r="C20" s="6"/>
      <c r="D20" s="31">
        <v>5107.8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5" x14ac:dyDescent="0.25">
      <c r="A21" s="7" t="s">
        <v>93</v>
      </c>
      <c r="B21" s="30">
        <v>200</v>
      </c>
      <c r="C21" s="6"/>
      <c r="D21" s="31">
        <v>5364.47</v>
      </c>
      <c r="E21" s="30">
        <v>0</v>
      </c>
      <c r="F21" s="6"/>
      <c r="G21" s="225">
        <v>0</v>
      </c>
      <c r="H21" s="182">
        <v>0</v>
      </c>
      <c r="I21" s="6"/>
      <c r="J21" s="31">
        <v>0</v>
      </c>
      <c r="K21" s="30">
        <v>0</v>
      </c>
      <c r="L21" s="6"/>
      <c r="M21" s="31">
        <v>0</v>
      </c>
    </row>
    <row r="22" spans="1:15" x14ac:dyDescent="0.25">
      <c r="A22" s="7" t="s">
        <v>94</v>
      </c>
      <c r="B22" s="30">
        <v>246</v>
      </c>
      <c r="C22" s="6"/>
      <c r="D22" s="31">
        <v>5915.08</v>
      </c>
      <c r="E22" s="30">
        <v>2</v>
      </c>
      <c r="F22" s="6"/>
      <c r="G22" s="225">
        <v>6642.52</v>
      </c>
      <c r="H22" s="182">
        <v>1</v>
      </c>
      <c r="I22" s="6"/>
      <c r="J22" s="31">
        <v>6148.49</v>
      </c>
      <c r="K22" s="30">
        <v>0</v>
      </c>
      <c r="L22" s="6"/>
      <c r="M22" s="31">
        <v>0</v>
      </c>
    </row>
    <row r="23" spans="1:15" ht="15.75" x14ac:dyDescent="0.25">
      <c r="A23" s="45" t="s">
        <v>10</v>
      </c>
      <c r="B23" s="47">
        <f>SUM(B5:B22)</f>
        <v>1889403</v>
      </c>
      <c r="C23" s="47"/>
      <c r="D23" s="48"/>
      <c r="E23" s="47">
        <f>SUM(E5:E22)</f>
        <v>385651</v>
      </c>
      <c r="F23" s="47"/>
      <c r="G23" s="48"/>
      <c r="H23" s="47">
        <f>SUM(H5:H22)</f>
        <v>180422</v>
      </c>
      <c r="I23" s="47"/>
      <c r="J23" s="50"/>
      <c r="K23" s="51">
        <f>SUM(K5:K22)</f>
        <v>23045</v>
      </c>
      <c r="L23" s="47"/>
      <c r="M23" s="48"/>
      <c r="O23" s="8"/>
    </row>
    <row r="26" spans="1:15" x14ac:dyDescent="0.25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5" x14ac:dyDescent="0.25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5" x14ac:dyDescent="0.25">
      <c r="A28" s="14" t="s">
        <v>458</v>
      </c>
      <c r="B28" s="30">
        <v>26536</v>
      </c>
      <c r="C28" s="31">
        <v>1584615.97</v>
      </c>
      <c r="D28" s="31">
        <v>59.72</v>
      </c>
      <c r="E28" s="30">
        <v>7026</v>
      </c>
      <c r="F28" s="31">
        <v>454825.98</v>
      </c>
      <c r="G28" s="31">
        <v>64.73</v>
      </c>
      <c r="H28" s="30">
        <v>1130</v>
      </c>
      <c r="I28" s="31">
        <v>67073.509999999995</v>
      </c>
      <c r="J28" s="31">
        <v>59.36</v>
      </c>
      <c r="K28" s="30">
        <v>2777</v>
      </c>
      <c r="L28" s="31">
        <v>213378.66</v>
      </c>
      <c r="M28" s="31">
        <v>76.84</v>
      </c>
    </row>
    <row r="29" spans="1:15" x14ac:dyDescent="0.25">
      <c r="A29" s="14" t="s">
        <v>459</v>
      </c>
      <c r="B29" s="30">
        <v>21774</v>
      </c>
      <c r="C29" s="31">
        <v>3112157.53</v>
      </c>
      <c r="D29" s="31">
        <v>142.93</v>
      </c>
      <c r="E29" s="30">
        <v>11287</v>
      </c>
      <c r="F29" s="31">
        <v>1759380.46</v>
      </c>
      <c r="G29" s="31">
        <v>155.88</v>
      </c>
      <c r="H29" s="30">
        <v>951</v>
      </c>
      <c r="I29" s="31">
        <v>138477.53</v>
      </c>
      <c r="J29" s="31">
        <v>145.61000000000001</v>
      </c>
      <c r="K29" s="30">
        <v>4785</v>
      </c>
      <c r="L29" s="31">
        <v>709413.29</v>
      </c>
      <c r="M29" s="31">
        <v>148.26</v>
      </c>
    </row>
    <row r="30" spans="1:15" x14ac:dyDescent="0.25">
      <c r="A30" s="14" t="s">
        <v>460</v>
      </c>
      <c r="B30" s="30">
        <v>12187</v>
      </c>
      <c r="C30" s="31">
        <v>3015795.03</v>
      </c>
      <c r="D30" s="31">
        <v>247.46</v>
      </c>
      <c r="E30" s="30">
        <v>12432</v>
      </c>
      <c r="F30" s="31">
        <v>2934281.39</v>
      </c>
      <c r="G30" s="31">
        <v>236.03</v>
      </c>
      <c r="H30" s="30">
        <v>2483</v>
      </c>
      <c r="I30" s="31">
        <v>655858.66</v>
      </c>
      <c r="J30" s="31">
        <v>264.14</v>
      </c>
      <c r="K30" s="30">
        <v>1990</v>
      </c>
      <c r="L30" s="31">
        <v>496905.95</v>
      </c>
      <c r="M30" s="31">
        <v>249.7</v>
      </c>
    </row>
    <row r="31" spans="1:15" x14ac:dyDescent="0.25">
      <c r="A31" s="14" t="s">
        <v>461</v>
      </c>
      <c r="B31" s="30">
        <v>63157</v>
      </c>
      <c r="C31" s="31">
        <v>23762071.66</v>
      </c>
      <c r="D31" s="31">
        <v>376.24</v>
      </c>
      <c r="E31" s="30">
        <v>27431</v>
      </c>
      <c r="F31" s="31">
        <v>10310541.300000001</v>
      </c>
      <c r="G31" s="31">
        <v>375.87</v>
      </c>
      <c r="H31" s="30">
        <v>30100</v>
      </c>
      <c r="I31" s="31">
        <v>11351026.35</v>
      </c>
      <c r="J31" s="31">
        <v>377.11</v>
      </c>
      <c r="K31" s="30">
        <v>9785</v>
      </c>
      <c r="L31" s="31">
        <v>3755105.33</v>
      </c>
      <c r="M31" s="31">
        <v>383.76</v>
      </c>
    </row>
    <row r="32" spans="1:15" x14ac:dyDescent="0.25">
      <c r="A32" s="14" t="s">
        <v>462</v>
      </c>
      <c r="B32" s="30">
        <v>127617</v>
      </c>
      <c r="C32" s="31">
        <v>58364657.079999998</v>
      </c>
      <c r="D32" s="31">
        <v>457.34</v>
      </c>
      <c r="E32" s="30">
        <v>70460</v>
      </c>
      <c r="F32" s="31">
        <v>31099337.640000001</v>
      </c>
      <c r="G32" s="31">
        <v>441.38</v>
      </c>
      <c r="H32" s="30">
        <v>31090</v>
      </c>
      <c r="I32" s="31">
        <v>14147367.779999999</v>
      </c>
      <c r="J32" s="31">
        <v>455.05</v>
      </c>
      <c r="K32" s="30">
        <v>0</v>
      </c>
      <c r="L32" s="31">
        <v>0</v>
      </c>
      <c r="M32" s="31">
        <v>0</v>
      </c>
    </row>
    <row r="33" spans="1:13" x14ac:dyDescent="0.25">
      <c r="A33" s="14" t="s">
        <v>463</v>
      </c>
      <c r="B33" s="30">
        <v>180521</v>
      </c>
      <c r="C33" s="31">
        <v>99561517.260000005</v>
      </c>
      <c r="D33" s="31">
        <v>551.52</v>
      </c>
      <c r="E33" s="30">
        <v>61372</v>
      </c>
      <c r="F33" s="31">
        <v>33605489.640000001</v>
      </c>
      <c r="G33" s="31">
        <v>547.57000000000005</v>
      </c>
      <c r="H33" s="30">
        <v>29691</v>
      </c>
      <c r="I33" s="31">
        <v>16252931.07</v>
      </c>
      <c r="J33" s="31">
        <v>547.4</v>
      </c>
      <c r="K33" s="30">
        <v>13</v>
      </c>
      <c r="L33" s="31">
        <v>7642.7</v>
      </c>
      <c r="M33" s="31">
        <v>587.9</v>
      </c>
    </row>
    <row r="34" spans="1:13" x14ac:dyDescent="0.25">
      <c r="A34" s="14" t="s">
        <v>464</v>
      </c>
      <c r="B34" s="30">
        <v>151601</v>
      </c>
      <c r="C34" s="31">
        <v>98259642.099999994</v>
      </c>
      <c r="D34" s="31">
        <v>648.15</v>
      </c>
      <c r="E34" s="30">
        <v>34744</v>
      </c>
      <c r="F34" s="31">
        <v>22474994.190000001</v>
      </c>
      <c r="G34" s="31">
        <v>646.87</v>
      </c>
      <c r="H34" s="30">
        <v>20054</v>
      </c>
      <c r="I34" s="31">
        <v>12926989.74</v>
      </c>
      <c r="J34" s="31">
        <v>644.61</v>
      </c>
      <c r="K34" s="30">
        <v>1</v>
      </c>
      <c r="L34" s="31">
        <v>671.4</v>
      </c>
      <c r="M34" s="31">
        <v>671.4</v>
      </c>
    </row>
    <row r="35" spans="1:13" x14ac:dyDescent="0.25">
      <c r="A35" s="14" t="s">
        <v>465</v>
      </c>
      <c r="B35" s="30">
        <v>127171</v>
      </c>
      <c r="C35" s="31">
        <v>95146378.579999998</v>
      </c>
      <c r="D35" s="31">
        <v>748.18</v>
      </c>
      <c r="E35" s="30">
        <v>29699</v>
      </c>
      <c r="F35" s="31">
        <v>22221527.629999999</v>
      </c>
      <c r="G35" s="31">
        <v>748.22</v>
      </c>
      <c r="H35" s="30">
        <v>16566</v>
      </c>
      <c r="I35" s="31">
        <v>12572022</v>
      </c>
      <c r="J35" s="31">
        <v>758.91</v>
      </c>
      <c r="K35" s="30">
        <v>3603</v>
      </c>
      <c r="L35" s="31">
        <v>2822245.57</v>
      </c>
      <c r="M35" s="31">
        <v>783.3</v>
      </c>
    </row>
    <row r="36" spans="1:13" x14ac:dyDescent="0.25">
      <c r="A36" s="14" t="s">
        <v>466</v>
      </c>
      <c r="B36" s="30">
        <v>108207</v>
      </c>
      <c r="C36" s="31">
        <v>91909432.290000007</v>
      </c>
      <c r="D36" s="31">
        <v>849.39</v>
      </c>
      <c r="E36" s="30">
        <v>26034</v>
      </c>
      <c r="F36" s="31">
        <v>22073470.68</v>
      </c>
      <c r="G36" s="31">
        <v>847.87</v>
      </c>
      <c r="H36" s="30">
        <v>9615</v>
      </c>
      <c r="I36" s="31">
        <v>8145102.0300000003</v>
      </c>
      <c r="J36" s="31">
        <v>847.12</v>
      </c>
      <c r="K36" s="30">
        <v>89</v>
      </c>
      <c r="L36" s="31">
        <v>73361.259999999995</v>
      </c>
      <c r="M36" s="31">
        <v>824.28</v>
      </c>
    </row>
    <row r="37" spans="1:13" x14ac:dyDescent="0.25">
      <c r="A37" s="14" t="s">
        <v>467</v>
      </c>
      <c r="B37" s="30">
        <v>108985</v>
      </c>
      <c r="C37" s="31">
        <v>103785911.16</v>
      </c>
      <c r="D37" s="31">
        <v>952.3</v>
      </c>
      <c r="E37" s="30">
        <v>26710</v>
      </c>
      <c r="F37" s="31">
        <v>25380939.66</v>
      </c>
      <c r="G37" s="31">
        <v>950.24</v>
      </c>
      <c r="H37" s="30">
        <v>8593</v>
      </c>
      <c r="I37" s="31">
        <v>8182458.8099999996</v>
      </c>
      <c r="J37" s="31">
        <v>952.22</v>
      </c>
      <c r="K37" s="30">
        <v>0</v>
      </c>
      <c r="L37" s="31">
        <v>0</v>
      </c>
      <c r="M37" s="31">
        <v>0</v>
      </c>
    </row>
    <row r="38" spans="1:13" x14ac:dyDescent="0.25">
      <c r="A38" s="14" t="s">
        <v>468</v>
      </c>
      <c r="B38" s="30">
        <v>103874</v>
      </c>
      <c r="C38" s="31">
        <v>108985242.06999999</v>
      </c>
      <c r="D38" s="31">
        <v>1049.21</v>
      </c>
      <c r="E38" s="30">
        <v>20281</v>
      </c>
      <c r="F38" s="31">
        <v>21212839.879999999</v>
      </c>
      <c r="G38" s="31">
        <v>1045.95</v>
      </c>
      <c r="H38" s="30">
        <v>8283</v>
      </c>
      <c r="I38" s="31">
        <v>8540511.3399999999</v>
      </c>
      <c r="J38" s="31">
        <v>1031.0899999999999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95980</v>
      </c>
      <c r="C39" s="31">
        <v>110353504.75</v>
      </c>
      <c r="D39" s="31">
        <v>1149.76</v>
      </c>
      <c r="E39" s="30">
        <v>14892</v>
      </c>
      <c r="F39" s="31">
        <v>17125246.550000001</v>
      </c>
      <c r="G39" s="31">
        <v>1149.96</v>
      </c>
      <c r="H39" s="30">
        <v>5570</v>
      </c>
      <c r="I39" s="31">
        <v>6440082.9100000001</v>
      </c>
      <c r="J39" s="31">
        <v>1156.21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98032</v>
      </c>
      <c r="C40" s="31">
        <v>122621485.43000001</v>
      </c>
      <c r="D40" s="31">
        <v>1250.83</v>
      </c>
      <c r="E40" s="30">
        <v>12613</v>
      </c>
      <c r="F40" s="31">
        <v>15720249.73</v>
      </c>
      <c r="G40" s="31">
        <v>1246.3499999999999</v>
      </c>
      <c r="H40" s="30">
        <v>4393</v>
      </c>
      <c r="I40" s="31">
        <v>5496646.2599999998</v>
      </c>
      <c r="J40" s="31">
        <v>1251.23</v>
      </c>
      <c r="K40" s="30">
        <v>1</v>
      </c>
      <c r="L40" s="31">
        <v>1205.3800000000001</v>
      </c>
      <c r="M40" s="31">
        <v>1205.3800000000001</v>
      </c>
    </row>
    <row r="41" spans="1:13" x14ac:dyDescent="0.25">
      <c r="A41" s="14" t="s">
        <v>471</v>
      </c>
      <c r="B41" s="30">
        <v>107431</v>
      </c>
      <c r="C41" s="31">
        <v>145434247.59999999</v>
      </c>
      <c r="D41" s="31">
        <v>1353.75</v>
      </c>
      <c r="E41" s="30">
        <v>8470</v>
      </c>
      <c r="F41" s="31">
        <v>11406221.300000001</v>
      </c>
      <c r="G41" s="31">
        <v>1346.66</v>
      </c>
      <c r="H41" s="30">
        <v>3658</v>
      </c>
      <c r="I41" s="31">
        <v>4943894.21</v>
      </c>
      <c r="J41" s="31">
        <v>1351.53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112876</v>
      </c>
      <c r="C42" s="31">
        <v>163299268.18000001</v>
      </c>
      <c r="D42" s="31">
        <v>1446.71</v>
      </c>
      <c r="E42" s="30">
        <v>6731</v>
      </c>
      <c r="F42" s="31">
        <v>9711749.7100000009</v>
      </c>
      <c r="G42" s="31">
        <v>1442.84</v>
      </c>
      <c r="H42" s="30">
        <v>2905</v>
      </c>
      <c r="I42" s="31">
        <v>4186866.02</v>
      </c>
      <c r="J42" s="31">
        <v>1441.26</v>
      </c>
      <c r="K42" s="30">
        <v>1</v>
      </c>
      <c r="L42" s="31">
        <v>1454.7</v>
      </c>
      <c r="M42" s="31">
        <v>1454.7</v>
      </c>
    </row>
    <row r="43" spans="1:13" x14ac:dyDescent="0.25">
      <c r="A43" s="14" t="s">
        <v>473</v>
      </c>
      <c r="B43" s="30">
        <v>93817</v>
      </c>
      <c r="C43" s="31">
        <v>145313071.94</v>
      </c>
      <c r="D43" s="31">
        <v>1548.9</v>
      </c>
      <c r="E43" s="30">
        <v>4987</v>
      </c>
      <c r="F43" s="31">
        <v>7704830.6500000004</v>
      </c>
      <c r="G43" s="31">
        <v>1544.98</v>
      </c>
      <c r="H43" s="30">
        <v>1355</v>
      </c>
      <c r="I43" s="31">
        <v>2096276.67</v>
      </c>
      <c r="J43" s="31">
        <v>1547.07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76677</v>
      </c>
      <c r="C44" s="31">
        <v>126360249.56999999</v>
      </c>
      <c r="D44" s="31">
        <v>1647.96</v>
      </c>
      <c r="E44" s="30">
        <v>3267</v>
      </c>
      <c r="F44" s="31">
        <v>5379888.1500000004</v>
      </c>
      <c r="G44" s="31">
        <v>1646.74</v>
      </c>
      <c r="H44" s="30">
        <v>989</v>
      </c>
      <c r="I44" s="31">
        <v>1626723.92</v>
      </c>
      <c r="J44" s="31">
        <v>1644.82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475</v>
      </c>
      <c r="B45" s="30">
        <v>56975</v>
      </c>
      <c r="C45" s="31">
        <v>99557141.200000003</v>
      </c>
      <c r="D45" s="31">
        <v>1747.38</v>
      </c>
      <c r="E45" s="30">
        <v>2056</v>
      </c>
      <c r="F45" s="31">
        <v>3591875.01</v>
      </c>
      <c r="G45" s="31">
        <v>1747.02</v>
      </c>
      <c r="H45" s="30">
        <v>847</v>
      </c>
      <c r="I45" s="31">
        <v>1484682.37</v>
      </c>
      <c r="J45" s="31">
        <v>1752.87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42967</v>
      </c>
      <c r="C46" s="31">
        <v>79328510.299999997</v>
      </c>
      <c r="D46" s="31">
        <v>1846.27</v>
      </c>
      <c r="E46" s="30">
        <v>1326</v>
      </c>
      <c r="F46" s="31">
        <v>2450316.64</v>
      </c>
      <c r="G46" s="31">
        <v>1847.9</v>
      </c>
      <c r="H46" s="30">
        <v>556</v>
      </c>
      <c r="I46" s="31">
        <v>1025338.25</v>
      </c>
      <c r="J46" s="31">
        <v>1844.13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29628</v>
      </c>
      <c r="C47" s="31">
        <v>57732097.640000001</v>
      </c>
      <c r="D47" s="31">
        <v>1948.57</v>
      </c>
      <c r="E47" s="30">
        <v>911</v>
      </c>
      <c r="F47" s="31">
        <v>1773212.29</v>
      </c>
      <c r="G47" s="31">
        <v>1946.45</v>
      </c>
      <c r="H47" s="30">
        <v>382</v>
      </c>
      <c r="I47" s="31">
        <v>742627.73</v>
      </c>
      <c r="J47" s="31">
        <v>1944.05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53694</v>
      </c>
      <c r="C48" s="31">
        <v>113527764.77</v>
      </c>
      <c r="D48" s="31">
        <v>2114.35</v>
      </c>
      <c r="E48" s="30">
        <v>1379</v>
      </c>
      <c r="F48" s="31">
        <v>2908164.08</v>
      </c>
      <c r="G48" s="31">
        <v>2108.89</v>
      </c>
      <c r="H48" s="30">
        <v>604</v>
      </c>
      <c r="I48" s="31">
        <v>1274804.5900000001</v>
      </c>
      <c r="J48" s="31">
        <v>2110.6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32031</v>
      </c>
      <c r="C49" s="31">
        <v>75802037.819999993</v>
      </c>
      <c r="D49" s="31">
        <v>2366.52</v>
      </c>
      <c r="E49" s="30">
        <v>688</v>
      </c>
      <c r="F49" s="31">
        <v>1622914.32</v>
      </c>
      <c r="G49" s="31">
        <v>2358.89</v>
      </c>
      <c r="H49" s="30">
        <v>275</v>
      </c>
      <c r="I49" s="31">
        <v>648408.85</v>
      </c>
      <c r="J49" s="31">
        <v>2357.85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21953</v>
      </c>
      <c r="C50" s="31">
        <v>57455492.729999997</v>
      </c>
      <c r="D50" s="31">
        <v>2617.1999999999998</v>
      </c>
      <c r="E50" s="30">
        <v>360</v>
      </c>
      <c r="F50" s="31">
        <v>939336.73</v>
      </c>
      <c r="G50" s="31">
        <v>2609.27</v>
      </c>
      <c r="H50" s="30">
        <v>128</v>
      </c>
      <c r="I50" s="31">
        <v>332769.34999999998</v>
      </c>
      <c r="J50" s="31">
        <v>2599.7600000000002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12989</v>
      </c>
      <c r="C51" s="31">
        <v>37199276.990000002</v>
      </c>
      <c r="D51" s="31">
        <v>2863.91</v>
      </c>
      <c r="E51" s="30">
        <v>186</v>
      </c>
      <c r="F51" s="31">
        <v>531192.43000000005</v>
      </c>
      <c r="G51" s="31">
        <v>2855.87</v>
      </c>
      <c r="H51" s="30">
        <v>126</v>
      </c>
      <c r="I51" s="31">
        <v>359378.12</v>
      </c>
      <c r="J51" s="31">
        <v>2852.21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7884</v>
      </c>
      <c r="C52" s="31">
        <v>24565654.870000001</v>
      </c>
      <c r="D52" s="31">
        <v>3115.89</v>
      </c>
      <c r="E52" s="30">
        <v>104</v>
      </c>
      <c r="F52" s="31">
        <v>323709.81</v>
      </c>
      <c r="G52" s="31">
        <v>3112.59</v>
      </c>
      <c r="H52" s="30">
        <v>40</v>
      </c>
      <c r="I52" s="31">
        <v>124674.93</v>
      </c>
      <c r="J52" s="31">
        <v>3116.87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4956</v>
      </c>
      <c r="C53" s="31">
        <v>16673242.52</v>
      </c>
      <c r="D53" s="31">
        <v>3364.25</v>
      </c>
      <c r="E53" s="30">
        <v>87</v>
      </c>
      <c r="F53" s="31">
        <v>293664.42</v>
      </c>
      <c r="G53" s="31">
        <v>3375.45</v>
      </c>
      <c r="H53" s="30">
        <v>13</v>
      </c>
      <c r="I53" s="31">
        <v>44016.63</v>
      </c>
      <c r="J53" s="31">
        <v>3385.89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3162</v>
      </c>
      <c r="C54" s="31">
        <v>11433842.050000001</v>
      </c>
      <c r="D54" s="31">
        <v>3616.02</v>
      </c>
      <c r="E54" s="30">
        <v>54</v>
      </c>
      <c r="F54" s="31">
        <v>194519.69</v>
      </c>
      <c r="G54" s="31">
        <v>3602.22</v>
      </c>
      <c r="H54" s="30">
        <v>11</v>
      </c>
      <c r="I54" s="31">
        <v>39434.06</v>
      </c>
      <c r="J54" s="31">
        <v>3584.91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2083</v>
      </c>
      <c r="C55" s="31">
        <v>8048522.5599999996</v>
      </c>
      <c r="D55" s="31">
        <v>3863.91</v>
      </c>
      <c r="E55" s="30">
        <v>32</v>
      </c>
      <c r="F55" s="31">
        <v>123518.35</v>
      </c>
      <c r="G55" s="31">
        <v>3859.95</v>
      </c>
      <c r="H55" s="30">
        <v>6</v>
      </c>
      <c r="I55" s="31">
        <v>23198.93</v>
      </c>
      <c r="J55" s="31">
        <v>3866.49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1346</v>
      </c>
      <c r="C56" s="31">
        <v>5550992.9100000001</v>
      </c>
      <c r="D56" s="31">
        <v>4124.07</v>
      </c>
      <c r="E56" s="30">
        <v>15</v>
      </c>
      <c r="F56" s="31">
        <v>61800.73</v>
      </c>
      <c r="G56" s="31">
        <v>4120.05</v>
      </c>
      <c r="H56" s="30">
        <v>2</v>
      </c>
      <c r="I56" s="31">
        <v>8112.1</v>
      </c>
      <c r="J56" s="31">
        <v>4056.05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1056</v>
      </c>
      <c r="C57" s="31">
        <v>4609979.46</v>
      </c>
      <c r="D57" s="31">
        <v>4365.51</v>
      </c>
      <c r="E57" s="30">
        <v>6</v>
      </c>
      <c r="F57" s="31">
        <v>26385.89</v>
      </c>
      <c r="G57" s="31">
        <v>4397.6499999999996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689</v>
      </c>
      <c r="C58" s="31">
        <v>3188123.4</v>
      </c>
      <c r="D58" s="31">
        <v>4627.17</v>
      </c>
      <c r="E58" s="30">
        <v>5</v>
      </c>
      <c r="F58" s="31">
        <v>23082.799999999999</v>
      </c>
      <c r="G58" s="31">
        <v>4616.5600000000004</v>
      </c>
      <c r="H58" s="30">
        <v>1</v>
      </c>
      <c r="I58" s="31">
        <v>4640.22</v>
      </c>
      <c r="J58" s="31">
        <v>4640.22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681</v>
      </c>
      <c r="C59" s="31">
        <v>3331486.06</v>
      </c>
      <c r="D59" s="31">
        <v>4892.05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4928.28</v>
      </c>
      <c r="J59" s="31">
        <v>4928.28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420</v>
      </c>
      <c r="C60" s="31">
        <v>2145275.85</v>
      </c>
      <c r="D60" s="31">
        <v>5107.8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200</v>
      </c>
      <c r="C61" s="31">
        <v>1072893.9099999999</v>
      </c>
      <c r="D61" s="31">
        <v>5364.47</v>
      </c>
      <c r="E61" s="30">
        <v>0</v>
      </c>
      <c r="F61" s="31">
        <v>0</v>
      </c>
      <c r="G61" s="31">
        <v>0</v>
      </c>
      <c r="H61" s="30">
        <v>0</v>
      </c>
      <c r="I61" s="31">
        <v>0</v>
      </c>
      <c r="J61" s="31">
        <v>0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246</v>
      </c>
      <c r="C62" s="31">
        <v>1455109.11</v>
      </c>
      <c r="D62" s="31">
        <v>5915.08</v>
      </c>
      <c r="E62" s="30">
        <v>2</v>
      </c>
      <c r="F62" s="31">
        <v>13285.03</v>
      </c>
      <c r="G62" s="31">
        <v>6642.52</v>
      </c>
      <c r="H62" s="30">
        <v>1</v>
      </c>
      <c r="I62" s="31">
        <v>6148.49</v>
      </c>
      <c r="J62" s="31">
        <v>6148.49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1889403</v>
      </c>
      <c r="C63" s="48">
        <f>SUM(C28:C62)</f>
        <v>2103546692.3499999</v>
      </c>
      <c r="D63" s="47"/>
      <c r="E63" s="47">
        <f>SUM(E28:E62)</f>
        <v>385651</v>
      </c>
      <c r="F63" s="48">
        <f>SUM(F28:F62)</f>
        <v>275472241.50000006</v>
      </c>
      <c r="G63" s="47"/>
      <c r="H63" s="47">
        <f>SUM(H28:H62)</f>
        <v>180422</v>
      </c>
      <c r="I63" s="48">
        <f>SUM(I28:I62)</f>
        <v>123907973.43000001</v>
      </c>
      <c r="J63" s="47"/>
      <c r="K63" s="47">
        <f>SUM(K28:K62)</f>
        <v>23045</v>
      </c>
      <c r="L63" s="48">
        <f>SUM(L28:L62)</f>
        <v>8081384.2400000002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75"/>
  <sheetViews>
    <sheetView topLeftCell="A42" workbookViewId="0">
      <selection activeCell="O76" sqref="O76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</cols>
  <sheetData>
    <row r="1" spans="1:19" ht="15.75" x14ac:dyDescent="0.25">
      <c r="A1" s="430" t="s">
        <v>707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19" x14ac:dyDescent="0.25">
      <c r="A3" s="431" t="s">
        <v>18</v>
      </c>
      <c r="B3" s="426" t="s">
        <v>5</v>
      </c>
      <c r="C3" s="427"/>
      <c r="D3" s="427"/>
      <c r="E3" s="428"/>
      <c r="F3" s="426" t="s">
        <v>6</v>
      </c>
      <c r="G3" s="427"/>
      <c r="H3" s="427"/>
      <c r="I3" s="428"/>
      <c r="J3" s="426" t="s">
        <v>19</v>
      </c>
      <c r="K3" s="427"/>
      <c r="L3" s="427"/>
      <c r="M3" s="428"/>
      <c r="N3" s="426" t="s">
        <v>20</v>
      </c>
      <c r="O3" s="427"/>
      <c r="P3" s="427"/>
      <c r="Q3" s="429"/>
    </row>
    <row r="4" spans="1:19" ht="15.75" thickBot="1" x14ac:dyDescent="0.3">
      <c r="A4" s="432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19" x14ac:dyDescent="0.25">
      <c r="A5" s="156" t="s">
        <v>458</v>
      </c>
      <c r="B5" s="157">
        <v>26536</v>
      </c>
      <c r="C5" s="158">
        <v>1584615.97</v>
      </c>
      <c r="D5" s="158">
        <v>59.72</v>
      </c>
      <c r="E5" s="158">
        <v>61.25</v>
      </c>
      <c r="F5" s="157">
        <v>7026</v>
      </c>
      <c r="G5" s="158">
        <v>454825.98</v>
      </c>
      <c r="H5" s="158">
        <v>64.73</v>
      </c>
      <c r="I5" s="158">
        <v>67.989999999999995</v>
      </c>
      <c r="J5" s="157">
        <v>1130</v>
      </c>
      <c r="K5" s="158">
        <v>67073.509999999995</v>
      </c>
      <c r="L5" s="158">
        <v>59.36</v>
      </c>
      <c r="M5" s="158">
        <v>61.1</v>
      </c>
      <c r="N5" s="157">
        <v>2777</v>
      </c>
      <c r="O5" s="158">
        <v>213378.66</v>
      </c>
      <c r="P5" s="159">
        <v>76.84</v>
      </c>
      <c r="Q5" s="160">
        <v>77.92</v>
      </c>
    </row>
    <row r="6" spans="1:19" x14ac:dyDescent="0.25">
      <c r="A6" s="149" t="s">
        <v>459</v>
      </c>
      <c r="B6" s="102">
        <v>21774</v>
      </c>
      <c r="C6" s="103">
        <v>3112157.53</v>
      </c>
      <c r="D6" s="103">
        <v>142.93</v>
      </c>
      <c r="E6" s="103">
        <v>139.25</v>
      </c>
      <c r="F6" s="102">
        <v>11287</v>
      </c>
      <c r="G6" s="103">
        <v>1759380.46</v>
      </c>
      <c r="H6" s="103">
        <v>155.88</v>
      </c>
      <c r="I6" s="103">
        <v>152.83000000000001</v>
      </c>
      <c r="J6" s="102">
        <v>951</v>
      </c>
      <c r="K6" s="103">
        <v>138477.53</v>
      </c>
      <c r="L6" s="103">
        <v>145.61000000000001</v>
      </c>
      <c r="M6" s="103">
        <v>142.91</v>
      </c>
      <c r="N6" s="102">
        <v>4785</v>
      </c>
      <c r="O6" s="103">
        <v>709413.29</v>
      </c>
      <c r="P6" s="101">
        <v>148.26</v>
      </c>
      <c r="Q6" s="150">
        <v>145.19999999999999</v>
      </c>
    </row>
    <row r="7" spans="1:19" x14ac:dyDescent="0.25">
      <c r="A7" s="149" t="s">
        <v>460</v>
      </c>
      <c r="B7" s="102">
        <v>12187</v>
      </c>
      <c r="C7" s="103">
        <v>3015795.03</v>
      </c>
      <c r="D7" s="103">
        <v>247.46</v>
      </c>
      <c r="E7" s="103">
        <v>246.6</v>
      </c>
      <c r="F7" s="102">
        <v>12432</v>
      </c>
      <c r="G7" s="103">
        <v>2934281.39</v>
      </c>
      <c r="H7" s="103">
        <v>236.03</v>
      </c>
      <c r="I7" s="103">
        <v>228.32</v>
      </c>
      <c r="J7" s="102">
        <v>2483</v>
      </c>
      <c r="K7" s="103">
        <v>655858.66</v>
      </c>
      <c r="L7" s="103">
        <v>264.14</v>
      </c>
      <c r="M7" s="103">
        <v>269.2</v>
      </c>
      <c r="N7" s="102">
        <v>1990</v>
      </c>
      <c r="O7" s="103">
        <v>496905.95</v>
      </c>
      <c r="P7" s="101">
        <v>249.7</v>
      </c>
      <c r="Q7" s="150">
        <v>243.82</v>
      </c>
    </row>
    <row r="8" spans="1:19" x14ac:dyDescent="0.25">
      <c r="A8" s="149" t="s">
        <v>461</v>
      </c>
      <c r="B8" s="102">
        <v>63157</v>
      </c>
      <c r="C8" s="103">
        <v>23762071.66</v>
      </c>
      <c r="D8" s="103">
        <v>376.24</v>
      </c>
      <c r="E8" s="103">
        <v>387.9</v>
      </c>
      <c r="F8" s="102">
        <v>27431</v>
      </c>
      <c r="G8" s="103">
        <v>10310541.300000001</v>
      </c>
      <c r="H8" s="103">
        <v>375.87</v>
      </c>
      <c r="I8" s="103">
        <v>387.9</v>
      </c>
      <c r="J8" s="102">
        <v>30100</v>
      </c>
      <c r="K8" s="103">
        <v>11351026.35</v>
      </c>
      <c r="L8" s="103">
        <v>377.11</v>
      </c>
      <c r="M8" s="103">
        <v>387.9</v>
      </c>
      <c r="N8" s="102">
        <v>9785</v>
      </c>
      <c r="O8" s="103">
        <v>3755105.33</v>
      </c>
      <c r="P8" s="101">
        <v>383.76</v>
      </c>
      <c r="Q8" s="150">
        <v>387.9</v>
      </c>
    </row>
    <row r="9" spans="1:19" x14ac:dyDescent="0.25">
      <c r="A9" s="149" t="s">
        <v>462</v>
      </c>
      <c r="B9" s="102">
        <v>127617</v>
      </c>
      <c r="C9" s="103">
        <v>58364657.079999998</v>
      </c>
      <c r="D9" s="103">
        <v>457.34</v>
      </c>
      <c r="E9" s="103">
        <v>461.75</v>
      </c>
      <c r="F9" s="102">
        <v>70460</v>
      </c>
      <c r="G9" s="103">
        <v>31099337.640000001</v>
      </c>
      <c r="H9" s="103">
        <v>441.38</v>
      </c>
      <c r="I9" s="103">
        <v>435.14</v>
      </c>
      <c r="J9" s="102">
        <v>31090</v>
      </c>
      <c r="K9" s="103">
        <v>14147367.779999999</v>
      </c>
      <c r="L9" s="103">
        <v>455.05</v>
      </c>
      <c r="M9" s="103">
        <v>459.75</v>
      </c>
      <c r="N9" s="102">
        <v>0</v>
      </c>
      <c r="O9" s="103">
        <v>0</v>
      </c>
      <c r="P9" s="101">
        <v>0</v>
      </c>
      <c r="Q9" s="150" t="s">
        <v>438</v>
      </c>
      <c r="S9" s="8"/>
    </row>
    <row r="10" spans="1:19" x14ac:dyDescent="0.25">
      <c r="A10" s="149" t="s">
        <v>463</v>
      </c>
      <c r="B10" s="102">
        <v>180521</v>
      </c>
      <c r="C10" s="103">
        <v>99561517.260000005</v>
      </c>
      <c r="D10" s="103">
        <v>551.52</v>
      </c>
      <c r="E10" s="103">
        <v>554.29</v>
      </c>
      <c r="F10" s="102">
        <v>61372</v>
      </c>
      <c r="G10" s="103">
        <v>33605489.640000001</v>
      </c>
      <c r="H10" s="103">
        <v>547.57000000000005</v>
      </c>
      <c r="I10" s="103">
        <v>542.75</v>
      </c>
      <c r="J10" s="102">
        <v>29691</v>
      </c>
      <c r="K10" s="103">
        <v>16252931.07</v>
      </c>
      <c r="L10" s="103">
        <v>547.4</v>
      </c>
      <c r="M10" s="103">
        <v>543.87</v>
      </c>
      <c r="N10" s="102">
        <v>13</v>
      </c>
      <c r="O10" s="103">
        <v>7642.7</v>
      </c>
      <c r="P10" s="101">
        <v>587.9</v>
      </c>
      <c r="Q10" s="150">
        <v>587.9</v>
      </c>
    </row>
    <row r="11" spans="1:19" x14ac:dyDescent="0.25">
      <c r="A11" s="149" t="s">
        <v>464</v>
      </c>
      <c r="B11" s="102">
        <v>151601</v>
      </c>
      <c r="C11" s="103">
        <v>98259642.099999994</v>
      </c>
      <c r="D11" s="103">
        <v>648.15</v>
      </c>
      <c r="E11" s="103">
        <v>647.4</v>
      </c>
      <c r="F11" s="102">
        <v>34744</v>
      </c>
      <c r="G11" s="103">
        <v>22474994.190000001</v>
      </c>
      <c r="H11" s="103">
        <v>646.87</v>
      </c>
      <c r="I11" s="103">
        <v>645.66999999999996</v>
      </c>
      <c r="J11" s="102">
        <v>20054</v>
      </c>
      <c r="K11" s="103">
        <v>12926989.74</v>
      </c>
      <c r="L11" s="103">
        <v>644.61</v>
      </c>
      <c r="M11" s="103">
        <v>641.5</v>
      </c>
      <c r="N11" s="102">
        <v>1</v>
      </c>
      <c r="O11" s="103">
        <v>671.4</v>
      </c>
      <c r="P11" s="101">
        <v>671.4</v>
      </c>
      <c r="Q11" s="150">
        <v>671.4</v>
      </c>
    </row>
    <row r="12" spans="1:19" x14ac:dyDescent="0.25">
      <c r="A12" s="149" t="s">
        <v>465</v>
      </c>
      <c r="B12" s="102">
        <v>127171</v>
      </c>
      <c r="C12" s="103">
        <v>95146378.579999998</v>
      </c>
      <c r="D12" s="103">
        <v>748.18</v>
      </c>
      <c r="E12" s="103">
        <v>747.04</v>
      </c>
      <c r="F12" s="102">
        <v>29699</v>
      </c>
      <c r="G12" s="103">
        <v>22221527.629999999</v>
      </c>
      <c r="H12" s="103">
        <v>748.22</v>
      </c>
      <c r="I12" s="103">
        <v>748.67</v>
      </c>
      <c r="J12" s="102">
        <v>16566</v>
      </c>
      <c r="K12" s="103">
        <v>12572022</v>
      </c>
      <c r="L12" s="103">
        <v>758.91</v>
      </c>
      <c r="M12" s="103">
        <v>772.49</v>
      </c>
      <c r="N12" s="102">
        <v>3603</v>
      </c>
      <c r="O12" s="103">
        <v>2822245.57</v>
      </c>
      <c r="P12" s="101">
        <v>783.3</v>
      </c>
      <c r="Q12" s="150">
        <v>783.3</v>
      </c>
    </row>
    <row r="13" spans="1:19" x14ac:dyDescent="0.25">
      <c r="A13" s="149" t="s">
        <v>466</v>
      </c>
      <c r="B13" s="102">
        <v>108207</v>
      </c>
      <c r="C13" s="103">
        <v>91909432.290000007</v>
      </c>
      <c r="D13" s="103">
        <v>849.39</v>
      </c>
      <c r="E13" s="103">
        <v>848.77</v>
      </c>
      <c r="F13" s="102">
        <v>26034</v>
      </c>
      <c r="G13" s="103">
        <v>22073470.68</v>
      </c>
      <c r="H13" s="103">
        <v>847.87</v>
      </c>
      <c r="I13" s="103">
        <v>845.22</v>
      </c>
      <c r="J13" s="102">
        <v>9615</v>
      </c>
      <c r="K13" s="103">
        <v>8145102.0300000003</v>
      </c>
      <c r="L13" s="103">
        <v>847.12</v>
      </c>
      <c r="M13" s="103">
        <v>842.91</v>
      </c>
      <c r="N13" s="102">
        <v>89</v>
      </c>
      <c r="O13" s="103">
        <v>73361.259999999995</v>
      </c>
      <c r="P13" s="101">
        <v>824.28</v>
      </c>
      <c r="Q13" s="150">
        <v>822.5</v>
      </c>
    </row>
    <row r="14" spans="1:19" x14ac:dyDescent="0.25">
      <c r="A14" s="149" t="s">
        <v>467</v>
      </c>
      <c r="B14" s="102">
        <v>108985</v>
      </c>
      <c r="C14" s="103">
        <v>103785911.16</v>
      </c>
      <c r="D14" s="103">
        <v>952.3</v>
      </c>
      <c r="E14" s="103">
        <v>953.66</v>
      </c>
      <c r="F14" s="102">
        <v>26710</v>
      </c>
      <c r="G14" s="103">
        <v>25380939.66</v>
      </c>
      <c r="H14" s="103">
        <v>950.24</v>
      </c>
      <c r="I14" s="103">
        <v>950.31</v>
      </c>
      <c r="J14" s="102">
        <v>8593</v>
      </c>
      <c r="K14" s="103">
        <v>8182458.8099999996</v>
      </c>
      <c r="L14" s="103">
        <v>952.22</v>
      </c>
      <c r="M14" s="103">
        <v>952.78</v>
      </c>
      <c r="N14" s="102">
        <v>0</v>
      </c>
      <c r="O14" s="103">
        <v>0</v>
      </c>
      <c r="P14" s="101">
        <v>0</v>
      </c>
      <c r="Q14" s="150" t="s">
        <v>438</v>
      </c>
    </row>
    <row r="15" spans="1:19" x14ac:dyDescent="0.25">
      <c r="A15" s="149" t="s">
        <v>445</v>
      </c>
      <c r="B15" s="102">
        <v>518193</v>
      </c>
      <c r="C15" s="103">
        <v>650693748.02999997</v>
      </c>
      <c r="D15" s="103">
        <v>1255.7</v>
      </c>
      <c r="E15" s="103">
        <v>1261.48</v>
      </c>
      <c r="F15" s="102">
        <v>62987</v>
      </c>
      <c r="G15" s="103">
        <v>75176307.170000002</v>
      </c>
      <c r="H15" s="103">
        <v>1193.52</v>
      </c>
      <c r="I15" s="103">
        <v>1174.96</v>
      </c>
      <c r="J15" s="102">
        <v>24809</v>
      </c>
      <c r="K15" s="103">
        <v>29608000.739999998</v>
      </c>
      <c r="L15" s="103">
        <v>1193.44</v>
      </c>
      <c r="M15" s="103">
        <v>1171.2</v>
      </c>
      <c r="N15" s="102">
        <v>2</v>
      </c>
      <c r="O15" s="103">
        <v>2660.08</v>
      </c>
      <c r="P15" s="101">
        <v>1330.04</v>
      </c>
      <c r="Q15" s="150">
        <v>1330.04</v>
      </c>
    </row>
    <row r="16" spans="1:19" x14ac:dyDescent="0.25">
      <c r="A16" s="149" t="s">
        <v>446</v>
      </c>
      <c r="B16" s="102">
        <v>300064</v>
      </c>
      <c r="C16" s="103">
        <v>508291070.64999998</v>
      </c>
      <c r="D16" s="103">
        <v>1693.94</v>
      </c>
      <c r="E16" s="103">
        <v>1670.72</v>
      </c>
      <c r="F16" s="102">
        <v>12547</v>
      </c>
      <c r="G16" s="103">
        <v>20900122.739999998</v>
      </c>
      <c r="H16" s="103">
        <v>1665.75</v>
      </c>
      <c r="I16" s="103">
        <v>1633.71</v>
      </c>
      <c r="J16" s="102">
        <v>4129</v>
      </c>
      <c r="K16" s="103">
        <v>6975648.9400000004</v>
      </c>
      <c r="L16" s="103">
        <v>1689.43</v>
      </c>
      <c r="M16" s="103">
        <v>1665.49</v>
      </c>
      <c r="N16" s="102">
        <v>0</v>
      </c>
      <c r="O16" s="103">
        <v>0</v>
      </c>
      <c r="P16" s="101">
        <v>0</v>
      </c>
      <c r="Q16" s="150" t="s">
        <v>438</v>
      </c>
      <c r="S16" s="8"/>
    </row>
    <row r="17" spans="1:20" x14ac:dyDescent="0.25">
      <c r="A17" s="149" t="s">
        <v>447</v>
      </c>
      <c r="B17" s="102">
        <v>85725</v>
      </c>
      <c r="C17" s="103">
        <v>189329802.59</v>
      </c>
      <c r="D17" s="103">
        <v>2208.5700000000002</v>
      </c>
      <c r="E17" s="103">
        <v>2190.29</v>
      </c>
      <c r="F17" s="102">
        <v>2067</v>
      </c>
      <c r="G17" s="103">
        <v>4531078.4000000004</v>
      </c>
      <c r="H17" s="103">
        <v>2192.1</v>
      </c>
      <c r="I17" s="103">
        <v>2170.7600000000002</v>
      </c>
      <c r="J17" s="102">
        <v>879</v>
      </c>
      <c r="K17" s="103">
        <v>1923213.44</v>
      </c>
      <c r="L17" s="103">
        <v>2187.96</v>
      </c>
      <c r="M17" s="103">
        <v>2166.35</v>
      </c>
      <c r="N17" s="102">
        <v>0</v>
      </c>
      <c r="O17" s="103">
        <v>0</v>
      </c>
      <c r="P17" s="101">
        <v>0</v>
      </c>
      <c r="Q17" s="150" t="s">
        <v>438</v>
      </c>
    </row>
    <row r="18" spans="1:20" x14ac:dyDescent="0.25">
      <c r="A18" s="149" t="s">
        <v>494</v>
      </c>
      <c r="B18" s="102">
        <v>34942</v>
      </c>
      <c r="C18" s="103">
        <v>94654769.719999999</v>
      </c>
      <c r="D18" s="103">
        <v>2708.91</v>
      </c>
      <c r="E18" s="103">
        <v>2688.9</v>
      </c>
      <c r="F18" s="102">
        <v>546</v>
      </c>
      <c r="G18" s="103">
        <v>1470529.16</v>
      </c>
      <c r="H18" s="103">
        <v>2693.28</v>
      </c>
      <c r="I18" s="103">
        <v>2671.62</v>
      </c>
      <c r="J18" s="102">
        <v>254</v>
      </c>
      <c r="K18" s="103">
        <v>692147.47</v>
      </c>
      <c r="L18" s="103">
        <v>2724.99</v>
      </c>
      <c r="M18" s="103">
        <v>2745.86</v>
      </c>
      <c r="N18" s="102">
        <v>0</v>
      </c>
      <c r="O18" s="103">
        <v>0</v>
      </c>
      <c r="P18" s="101">
        <v>0</v>
      </c>
      <c r="Q18" s="150" t="s">
        <v>438</v>
      </c>
    </row>
    <row r="19" spans="1:20" x14ac:dyDescent="0.25">
      <c r="A19" s="149" t="s">
        <v>495</v>
      </c>
      <c r="B19" s="102">
        <v>12840</v>
      </c>
      <c r="C19" s="103">
        <v>41238897.390000001</v>
      </c>
      <c r="D19" s="103">
        <v>3211.75</v>
      </c>
      <c r="E19" s="103">
        <v>3194.85</v>
      </c>
      <c r="F19" s="102">
        <v>191</v>
      </c>
      <c r="G19" s="103">
        <v>617374.23</v>
      </c>
      <c r="H19" s="103">
        <v>3232.33</v>
      </c>
      <c r="I19" s="103">
        <v>3214.28</v>
      </c>
      <c r="J19" s="102">
        <v>53</v>
      </c>
      <c r="K19" s="103">
        <v>168691.56</v>
      </c>
      <c r="L19" s="103">
        <v>3182.86</v>
      </c>
      <c r="M19" s="103">
        <v>3174.21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25">
      <c r="A20" s="149" t="s">
        <v>496</v>
      </c>
      <c r="B20" s="102">
        <v>5245</v>
      </c>
      <c r="C20" s="103">
        <v>19482364.609999999</v>
      </c>
      <c r="D20" s="103">
        <v>3714.46</v>
      </c>
      <c r="E20" s="103">
        <v>3699.49</v>
      </c>
      <c r="F20" s="102">
        <v>86</v>
      </c>
      <c r="G20" s="103">
        <v>318038.03999999998</v>
      </c>
      <c r="H20" s="103">
        <v>3698.12</v>
      </c>
      <c r="I20" s="103">
        <v>3661.01</v>
      </c>
      <c r="J20" s="102">
        <v>17</v>
      </c>
      <c r="K20" s="103">
        <v>62632.99</v>
      </c>
      <c r="L20" s="103">
        <v>3684.29</v>
      </c>
      <c r="M20" s="103">
        <v>3667.06</v>
      </c>
      <c r="N20" s="102">
        <v>0</v>
      </c>
      <c r="O20" s="103">
        <v>0</v>
      </c>
      <c r="P20" s="101">
        <v>0</v>
      </c>
      <c r="Q20" s="150" t="s">
        <v>438</v>
      </c>
    </row>
    <row r="21" spans="1:20" ht="15.75" thickBot="1" x14ac:dyDescent="0.3">
      <c r="A21" s="151" t="s">
        <v>497</v>
      </c>
      <c r="B21" s="152">
        <v>4638</v>
      </c>
      <c r="C21" s="153">
        <v>21353860.699999999</v>
      </c>
      <c r="D21" s="153">
        <v>4604.1099999999997</v>
      </c>
      <c r="E21" s="153">
        <v>4476.8</v>
      </c>
      <c r="F21" s="152">
        <v>32</v>
      </c>
      <c r="G21" s="153">
        <v>144003.19</v>
      </c>
      <c r="H21" s="153">
        <v>4500.1000000000004</v>
      </c>
      <c r="I21" s="153">
        <v>4308.83</v>
      </c>
      <c r="J21" s="152">
        <v>8</v>
      </c>
      <c r="K21" s="153">
        <v>38330.81</v>
      </c>
      <c r="L21" s="153">
        <v>4791.3500000000004</v>
      </c>
      <c r="M21" s="153">
        <v>4784.25</v>
      </c>
      <c r="N21" s="152">
        <v>0</v>
      </c>
      <c r="O21" s="153">
        <v>0</v>
      </c>
      <c r="P21" s="154">
        <v>0</v>
      </c>
      <c r="Q21" s="155" t="s">
        <v>438</v>
      </c>
    </row>
    <row r="22" spans="1:20" ht="16.5" thickBot="1" x14ac:dyDescent="0.3">
      <c r="A22" s="145" t="s">
        <v>535</v>
      </c>
      <c r="B22" s="146">
        <v>1889403</v>
      </c>
      <c r="C22" s="147">
        <v>2103546692.3499999</v>
      </c>
      <c r="D22" s="147">
        <v>1113.3399999999999</v>
      </c>
      <c r="E22" s="147">
        <v>1015.48</v>
      </c>
      <c r="F22" s="146">
        <v>385651</v>
      </c>
      <c r="G22" s="147">
        <v>275472241.5</v>
      </c>
      <c r="H22" s="147">
        <v>714.3</v>
      </c>
      <c r="I22" s="147">
        <v>607.08000000000004</v>
      </c>
      <c r="J22" s="146">
        <v>180422</v>
      </c>
      <c r="K22" s="147">
        <v>123907973.43000001</v>
      </c>
      <c r="L22" s="147">
        <v>686.77</v>
      </c>
      <c r="M22" s="147">
        <v>582.16999999999996</v>
      </c>
      <c r="N22" s="146">
        <v>23045</v>
      </c>
      <c r="O22" s="147">
        <v>8081384.2400000002</v>
      </c>
      <c r="P22" s="148">
        <v>350.68</v>
      </c>
      <c r="Q22" s="268">
        <v>387.9</v>
      </c>
      <c r="S22" s="8"/>
      <c r="T22" s="9"/>
    </row>
    <row r="23" spans="1:20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0" ht="15.75" x14ac:dyDescent="0.25">
      <c r="A24" s="430" t="s">
        <v>708</v>
      </c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</row>
    <row r="25" spans="1:20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0" x14ac:dyDescent="0.25">
      <c r="A26" s="431" t="s">
        <v>18</v>
      </c>
      <c r="B26" s="426" t="s">
        <v>5</v>
      </c>
      <c r="C26" s="427"/>
      <c r="D26" s="427"/>
      <c r="E26" s="428"/>
      <c r="F26" s="426" t="s">
        <v>6</v>
      </c>
      <c r="G26" s="427"/>
      <c r="H26" s="427"/>
      <c r="I26" s="428"/>
      <c r="J26" s="426" t="s">
        <v>19</v>
      </c>
      <c r="K26" s="427"/>
      <c r="L26" s="427"/>
      <c r="M26" s="428"/>
      <c r="N26" s="426" t="s">
        <v>20</v>
      </c>
      <c r="O26" s="427"/>
      <c r="P26" s="427"/>
      <c r="Q26" s="429"/>
    </row>
    <row r="27" spans="1:20" ht="15.75" thickBot="1" x14ac:dyDescent="0.3">
      <c r="A27" s="432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0" x14ac:dyDescent="0.25">
      <c r="A28" s="156" t="s">
        <v>458</v>
      </c>
      <c r="B28" s="157">
        <v>14984</v>
      </c>
      <c r="C28" s="158">
        <v>864477.14</v>
      </c>
      <c r="D28" s="158">
        <v>57.69</v>
      </c>
      <c r="E28" s="158">
        <v>57.84</v>
      </c>
      <c r="F28" s="157">
        <v>1064</v>
      </c>
      <c r="G28" s="158">
        <v>69805.490000000005</v>
      </c>
      <c r="H28" s="158">
        <v>65.61</v>
      </c>
      <c r="I28" s="158">
        <v>70.63</v>
      </c>
      <c r="J28" s="157">
        <v>747</v>
      </c>
      <c r="K28" s="158">
        <v>43923.86</v>
      </c>
      <c r="L28" s="158">
        <v>58.8</v>
      </c>
      <c r="M28" s="158">
        <v>59.88</v>
      </c>
      <c r="N28" s="157">
        <v>1293</v>
      </c>
      <c r="O28" s="158">
        <v>96742.53</v>
      </c>
      <c r="P28" s="159">
        <v>74.819999999999993</v>
      </c>
      <c r="Q28" s="160">
        <v>74.900000000000006</v>
      </c>
    </row>
    <row r="29" spans="1:20" x14ac:dyDescent="0.25">
      <c r="A29" s="149" t="s">
        <v>459</v>
      </c>
      <c r="B29" s="102">
        <v>9735</v>
      </c>
      <c r="C29" s="103">
        <v>1387981.38</v>
      </c>
      <c r="D29" s="103">
        <v>142.58000000000001</v>
      </c>
      <c r="E29" s="103">
        <v>139.01</v>
      </c>
      <c r="F29" s="102">
        <v>3621</v>
      </c>
      <c r="G29" s="103">
        <v>588490.02</v>
      </c>
      <c r="H29" s="103">
        <v>162.52000000000001</v>
      </c>
      <c r="I29" s="103">
        <v>163.71</v>
      </c>
      <c r="J29" s="102">
        <v>600</v>
      </c>
      <c r="K29" s="103">
        <v>87141.67</v>
      </c>
      <c r="L29" s="103">
        <v>145.24</v>
      </c>
      <c r="M29" s="103">
        <v>141.43</v>
      </c>
      <c r="N29" s="102">
        <v>1526</v>
      </c>
      <c r="O29" s="103">
        <v>233244.09</v>
      </c>
      <c r="P29" s="101">
        <v>152.85</v>
      </c>
      <c r="Q29" s="150">
        <v>153.19</v>
      </c>
    </row>
    <row r="30" spans="1:20" x14ac:dyDescent="0.25">
      <c r="A30" s="149" t="s">
        <v>460</v>
      </c>
      <c r="B30" s="102">
        <v>5005</v>
      </c>
      <c r="C30" s="103">
        <v>1238897.2</v>
      </c>
      <c r="D30" s="103">
        <v>247.53</v>
      </c>
      <c r="E30" s="103">
        <v>246.59</v>
      </c>
      <c r="F30" s="102">
        <v>4460</v>
      </c>
      <c r="G30" s="103">
        <v>1024168.81</v>
      </c>
      <c r="H30" s="103">
        <v>229.63</v>
      </c>
      <c r="I30" s="103">
        <v>218.5</v>
      </c>
      <c r="J30" s="102">
        <v>1112</v>
      </c>
      <c r="K30" s="103">
        <v>292032.34999999998</v>
      </c>
      <c r="L30" s="103">
        <v>262.62</v>
      </c>
      <c r="M30" s="103">
        <v>268.5</v>
      </c>
      <c r="N30" s="102">
        <v>645</v>
      </c>
      <c r="O30" s="103">
        <v>162284.01999999999</v>
      </c>
      <c r="P30" s="101">
        <v>251.6</v>
      </c>
      <c r="Q30" s="150">
        <v>251.4</v>
      </c>
    </row>
    <row r="31" spans="1:20" x14ac:dyDescent="0.25">
      <c r="A31" s="149" t="s">
        <v>461</v>
      </c>
      <c r="B31" s="102">
        <v>17171</v>
      </c>
      <c r="C31" s="103">
        <v>6424209.7699999996</v>
      </c>
      <c r="D31" s="103">
        <v>374.13</v>
      </c>
      <c r="E31" s="103">
        <v>387.9</v>
      </c>
      <c r="F31" s="102">
        <v>3866</v>
      </c>
      <c r="G31" s="103">
        <v>1458709.45</v>
      </c>
      <c r="H31" s="103">
        <v>377.32</v>
      </c>
      <c r="I31" s="103">
        <v>387.9</v>
      </c>
      <c r="J31" s="102">
        <v>14010</v>
      </c>
      <c r="K31" s="103">
        <v>5288848.8</v>
      </c>
      <c r="L31" s="103">
        <v>377.51</v>
      </c>
      <c r="M31" s="103">
        <v>387.9</v>
      </c>
      <c r="N31" s="102">
        <v>4329</v>
      </c>
      <c r="O31" s="103">
        <v>1665757.7</v>
      </c>
      <c r="P31" s="101">
        <v>384.79</v>
      </c>
      <c r="Q31" s="150">
        <v>387.9</v>
      </c>
    </row>
    <row r="32" spans="1:20" x14ac:dyDescent="0.25">
      <c r="A32" s="149" t="s">
        <v>462</v>
      </c>
      <c r="B32" s="102">
        <v>40061</v>
      </c>
      <c r="C32" s="103">
        <v>18267214.629999999</v>
      </c>
      <c r="D32" s="103">
        <v>455.98</v>
      </c>
      <c r="E32" s="103">
        <v>461.25</v>
      </c>
      <c r="F32" s="102">
        <v>8727</v>
      </c>
      <c r="G32" s="103">
        <v>3791801.61</v>
      </c>
      <c r="H32" s="103">
        <v>434.49</v>
      </c>
      <c r="I32" s="103">
        <v>424.91</v>
      </c>
      <c r="J32" s="102">
        <v>16007</v>
      </c>
      <c r="K32" s="103">
        <v>7286432.1200000001</v>
      </c>
      <c r="L32" s="103">
        <v>455.2</v>
      </c>
      <c r="M32" s="103">
        <v>460.9</v>
      </c>
      <c r="N32" s="102">
        <v>0</v>
      </c>
      <c r="O32" s="103">
        <v>0</v>
      </c>
      <c r="P32" s="101">
        <v>0</v>
      </c>
      <c r="Q32" s="150" t="s">
        <v>438</v>
      </c>
    </row>
    <row r="33" spans="1:22" x14ac:dyDescent="0.25">
      <c r="A33" s="149" t="s">
        <v>463</v>
      </c>
      <c r="B33" s="102">
        <v>60121</v>
      </c>
      <c r="C33" s="103">
        <v>33203707.23</v>
      </c>
      <c r="D33" s="103">
        <v>552.28</v>
      </c>
      <c r="E33" s="103">
        <v>554.9</v>
      </c>
      <c r="F33" s="102">
        <v>2871</v>
      </c>
      <c r="G33" s="103">
        <v>1555598.05</v>
      </c>
      <c r="H33" s="103">
        <v>541.83000000000004</v>
      </c>
      <c r="I33" s="103">
        <v>532.87</v>
      </c>
      <c r="J33" s="102">
        <v>16345</v>
      </c>
      <c r="K33" s="103">
        <v>8962443.9499999993</v>
      </c>
      <c r="L33" s="103">
        <v>548.33000000000004</v>
      </c>
      <c r="M33" s="103">
        <v>545.94000000000005</v>
      </c>
      <c r="N33" s="102">
        <v>13</v>
      </c>
      <c r="O33" s="103">
        <v>7642.7</v>
      </c>
      <c r="P33" s="101">
        <v>587.9</v>
      </c>
      <c r="Q33" s="150">
        <v>587.9</v>
      </c>
    </row>
    <row r="34" spans="1:22" x14ac:dyDescent="0.25">
      <c r="A34" s="149" t="s">
        <v>464</v>
      </c>
      <c r="B34" s="102">
        <v>61478</v>
      </c>
      <c r="C34" s="103">
        <v>39936292.439999998</v>
      </c>
      <c r="D34" s="103">
        <v>649.6</v>
      </c>
      <c r="E34" s="103">
        <v>649.66999999999996</v>
      </c>
      <c r="F34" s="102">
        <v>1424</v>
      </c>
      <c r="G34" s="103">
        <v>919352.2</v>
      </c>
      <c r="H34" s="103">
        <v>645.61</v>
      </c>
      <c r="I34" s="103">
        <v>642.75</v>
      </c>
      <c r="J34" s="102">
        <v>13961</v>
      </c>
      <c r="K34" s="103">
        <v>9023591.1699999999</v>
      </c>
      <c r="L34" s="103">
        <v>646.34</v>
      </c>
      <c r="M34" s="103">
        <v>644.08000000000004</v>
      </c>
      <c r="N34" s="102">
        <v>1</v>
      </c>
      <c r="O34" s="103">
        <v>671.4</v>
      </c>
      <c r="P34" s="101">
        <v>671.4</v>
      </c>
      <c r="Q34" s="150">
        <v>671.4</v>
      </c>
    </row>
    <row r="35" spans="1:22" x14ac:dyDescent="0.25">
      <c r="A35" s="149" t="s">
        <v>465</v>
      </c>
      <c r="B35" s="102">
        <v>65202</v>
      </c>
      <c r="C35" s="103">
        <v>48858911.32</v>
      </c>
      <c r="D35" s="103">
        <v>749.35</v>
      </c>
      <c r="E35" s="103">
        <v>748.95</v>
      </c>
      <c r="F35" s="102">
        <v>1056</v>
      </c>
      <c r="G35" s="103">
        <v>790598.21</v>
      </c>
      <c r="H35" s="103">
        <v>748.67</v>
      </c>
      <c r="I35" s="103">
        <v>747.77</v>
      </c>
      <c r="J35" s="102">
        <v>11177</v>
      </c>
      <c r="K35" s="103">
        <v>8453988.1500000004</v>
      </c>
      <c r="L35" s="103">
        <v>756.37</v>
      </c>
      <c r="M35" s="103">
        <v>763.44</v>
      </c>
      <c r="N35" s="102">
        <v>1671</v>
      </c>
      <c r="O35" s="103">
        <v>1308909.97</v>
      </c>
      <c r="P35" s="101">
        <v>783.31</v>
      </c>
      <c r="Q35" s="150">
        <v>783.3</v>
      </c>
    </row>
    <row r="36" spans="1:22" x14ac:dyDescent="0.25">
      <c r="A36" s="149" t="s">
        <v>466</v>
      </c>
      <c r="B36" s="102">
        <v>59009</v>
      </c>
      <c r="C36" s="103">
        <v>50121717.630000003</v>
      </c>
      <c r="D36" s="103">
        <v>849.39</v>
      </c>
      <c r="E36" s="103">
        <v>848.95</v>
      </c>
      <c r="F36" s="102">
        <v>992</v>
      </c>
      <c r="G36" s="103">
        <v>843015.69</v>
      </c>
      <c r="H36" s="103">
        <v>849.81</v>
      </c>
      <c r="I36" s="103">
        <v>850.1</v>
      </c>
      <c r="J36" s="102">
        <v>7585</v>
      </c>
      <c r="K36" s="103">
        <v>6429849.2000000002</v>
      </c>
      <c r="L36" s="103">
        <v>847.71</v>
      </c>
      <c r="M36" s="103">
        <v>843.81</v>
      </c>
      <c r="N36" s="102">
        <v>53</v>
      </c>
      <c r="O36" s="103">
        <v>43751.26</v>
      </c>
      <c r="P36" s="101">
        <v>825.5</v>
      </c>
      <c r="Q36" s="150">
        <v>822.5</v>
      </c>
    </row>
    <row r="37" spans="1:22" x14ac:dyDescent="0.25">
      <c r="A37" s="149" t="s">
        <v>467</v>
      </c>
      <c r="B37" s="102">
        <v>58815</v>
      </c>
      <c r="C37" s="103">
        <v>56014432.420000002</v>
      </c>
      <c r="D37" s="103">
        <v>952.38</v>
      </c>
      <c r="E37" s="103">
        <v>953.65</v>
      </c>
      <c r="F37" s="102">
        <v>851</v>
      </c>
      <c r="G37" s="103">
        <v>807124.74</v>
      </c>
      <c r="H37" s="103">
        <v>948.44</v>
      </c>
      <c r="I37" s="103">
        <v>948.2</v>
      </c>
      <c r="J37" s="102">
        <v>7105</v>
      </c>
      <c r="K37" s="103">
        <v>6769421.5999999996</v>
      </c>
      <c r="L37" s="103">
        <v>952.77</v>
      </c>
      <c r="M37" s="103">
        <v>952.96</v>
      </c>
      <c r="N37" s="102">
        <v>0</v>
      </c>
      <c r="O37" s="103">
        <v>0</v>
      </c>
      <c r="P37" s="101">
        <v>0</v>
      </c>
      <c r="Q37" s="150" t="s">
        <v>438</v>
      </c>
    </row>
    <row r="38" spans="1:22" x14ac:dyDescent="0.25">
      <c r="A38" s="149" t="s">
        <v>445</v>
      </c>
      <c r="B38" s="102">
        <v>304890</v>
      </c>
      <c r="C38" s="103">
        <v>385875714.51999998</v>
      </c>
      <c r="D38" s="103">
        <v>1265.6199999999999</v>
      </c>
      <c r="E38" s="103">
        <v>1276.6199999999999</v>
      </c>
      <c r="F38" s="102">
        <v>2650</v>
      </c>
      <c r="G38" s="103">
        <v>3179309.02</v>
      </c>
      <c r="H38" s="103">
        <v>1199.74</v>
      </c>
      <c r="I38" s="103">
        <v>1192.02</v>
      </c>
      <c r="J38" s="102">
        <v>17280</v>
      </c>
      <c r="K38" s="103">
        <v>20693804.670000002</v>
      </c>
      <c r="L38" s="103">
        <v>1197.56</v>
      </c>
      <c r="M38" s="103">
        <v>1171.47</v>
      </c>
      <c r="N38" s="102">
        <v>2</v>
      </c>
      <c r="O38" s="103">
        <v>2660.08</v>
      </c>
      <c r="P38" s="101">
        <v>1330.04</v>
      </c>
      <c r="Q38" s="150">
        <v>1330.04</v>
      </c>
    </row>
    <row r="39" spans="1:22" x14ac:dyDescent="0.25">
      <c r="A39" s="149" t="s">
        <v>446</v>
      </c>
      <c r="B39" s="102">
        <v>206224</v>
      </c>
      <c r="C39" s="103">
        <v>350384669.70999998</v>
      </c>
      <c r="D39" s="103">
        <v>1699.05</v>
      </c>
      <c r="E39" s="103">
        <v>1679.65</v>
      </c>
      <c r="F39" s="102">
        <v>601</v>
      </c>
      <c r="G39" s="103">
        <v>1016708.17</v>
      </c>
      <c r="H39" s="103">
        <v>1691.69</v>
      </c>
      <c r="I39" s="103">
        <v>1666.25</v>
      </c>
      <c r="J39" s="102">
        <v>3431</v>
      </c>
      <c r="K39" s="103">
        <v>5806905.0499999998</v>
      </c>
      <c r="L39" s="103">
        <v>1692.48</v>
      </c>
      <c r="M39" s="103">
        <v>1671.17</v>
      </c>
      <c r="N39" s="102">
        <v>0</v>
      </c>
      <c r="O39" s="103">
        <v>0</v>
      </c>
      <c r="P39" s="101">
        <v>0</v>
      </c>
      <c r="Q39" s="150" t="s">
        <v>438</v>
      </c>
    </row>
    <row r="40" spans="1:22" x14ac:dyDescent="0.25">
      <c r="A40" s="149" t="s">
        <v>447</v>
      </c>
      <c r="B40" s="102">
        <v>60791</v>
      </c>
      <c r="C40" s="103">
        <v>134170593.59999999</v>
      </c>
      <c r="D40" s="103">
        <v>2207.08</v>
      </c>
      <c r="E40" s="103">
        <v>2189.34</v>
      </c>
      <c r="F40" s="102">
        <v>139</v>
      </c>
      <c r="G40" s="103">
        <v>306319.08</v>
      </c>
      <c r="H40" s="103">
        <v>2203.73</v>
      </c>
      <c r="I40" s="103">
        <v>2187.89</v>
      </c>
      <c r="J40" s="102">
        <v>712</v>
      </c>
      <c r="K40" s="103">
        <v>1564029.99</v>
      </c>
      <c r="L40" s="103">
        <v>2196.67</v>
      </c>
      <c r="M40" s="103">
        <v>2173.7399999999998</v>
      </c>
      <c r="N40" s="102">
        <v>0</v>
      </c>
      <c r="O40" s="103">
        <v>0</v>
      </c>
      <c r="P40" s="101">
        <v>0</v>
      </c>
      <c r="Q40" s="150" t="s">
        <v>438</v>
      </c>
    </row>
    <row r="41" spans="1:22" x14ac:dyDescent="0.25">
      <c r="A41" s="149" t="s">
        <v>494</v>
      </c>
      <c r="B41" s="102">
        <v>24529</v>
      </c>
      <c r="C41" s="103">
        <v>66442486.859999999</v>
      </c>
      <c r="D41" s="103">
        <v>2708.73</v>
      </c>
      <c r="E41" s="103">
        <v>2687.88</v>
      </c>
      <c r="F41" s="102">
        <v>35</v>
      </c>
      <c r="G41" s="103">
        <v>94661.88</v>
      </c>
      <c r="H41" s="103">
        <v>2704.63</v>
      </c>
      <c r="I41" s="103">
        <v>2667.4</v>
      </c>
      <c r="J41" s="102">
        <v>222</v>
      </c>
      <c r="K41" s="103">
        <v>605120.46</v>
      </c>
      <c r="L41" s="103">
        <v>2725.77</v>
      </c>
      <c r="M41" s="103">
        <v>2740.6</v>
      </c>
      <c r="N41" s="102">
        <v>0</v>
      </c>
      <c r="O41" s="103">
        <v>0</v>
      </c>
      <c r="P41" s="101">
        <v>0</v>
      </c>
      <c r="Q41" s="150" t="s">
        <v>438</v>
      </c>
    </row>
    <row r="42" spans="1:22" x14ac:dyDescent="0.25">
      <c r="A42" s="149" t="s">
        <v>495</v>
      </c>
      <c r="B42" s="102">
        <v>9415</v>
      </c>
      <c r="C42" s="103">
        <v>30231051.579999998</v>
      </c>
      <c r="D42" s="103">
        <v>3210.95</v>
      </c>
      <c r="E42" s="103">
        <v>3193.87</v>
      </c>
      <c r="F42" s="102">
        <v>16</v>
      </c>
      <c r="G42" s="103">
        <v>50574.31</v>
      </c>
      <c r="H42" s="103">
        <v>3160.89</v>
      </c>
      <c r="I42" s="103">
        <v>3141.04</v>
      </c>
      <c r="J42" s="102">
        <v>45</v>
      </c>
      <c r="K42" s="103">
        <v>144099.79</v>
      </c>
      <c r="L42" s="103">
        <v>3202.22</v>
      </c>
      <c r="M42" s="103">
        <v>3203.12</v>
      </c>
      <c r="N42" s="102">
        <v>0</v>
      </c>
      <c r="O42" s="103">
        <v>0</v>
      </c>
      <c r="P42" s="101">
        <v>0</v>
      </c>
      <c r="Q42" s="150" t="s">
        <v>438</v>
      </c>
    </row>
    <row r="43" spans="1:22" x14ac:dyDescent="0.25">
      <c r="A43" s="149" t="s">
        <v>496</v>
      </c>
      <c r="B43" s="102">
        <v>3693</v>
      </c>
      <c r="C43" s="103">
        <v>13722907.779999999</v>
      </c>
      <c r="D43" s="103">
        <v>3715.92</v>
      </c>
      <c r="E43" s="103">
        <v>3699.73</v>
      </c>
      <c r="F43" s="102">
        <v>3</v>
      </c>
      <c r="G43" s="103">
        <v>10950.97</v>
      </c>
      <c r="H43" s="103">
        <v>3650.32</v>
      </c>
      <c r="I43" s="103">
        <v>3650.72</v>
      </c>
      <c r="J43" s="102">
        <v>14</v>
      </c>
      <c r="K43" s="103">
        <v>51431.12</v>
      </c>
      <c r="L43" s="103">
        <v>3673.65</v>
      </c>
      <c r="M43" s="103">
        <v>3632.61</v>
      </c>
      <c r="N43" s="102">
        <v>0</v>
      </c>
      <c r="O43" s="103">
        <v>0</v>
      </c>
      <c r="P43" s="101">
        <v>0</v>
      </c>
      <c r="Q43" s="150" t="s">
        <v>438</v>
      </c>
      <c r="T43" s="8"/>
    </row>
    <row r="44" spans="1:22" ht="15.75" thickBot="1" x14ac:dyDescent="0.3">
      <c r="A44" s="151" t="s">
        <v>497</v>
      </c>
      <c r="B44" s="152">
        <v>3393</v>
      </c>
      <c r="C44" s="153">
        <v>15596421.050000001</v>
      </c>
      <c r="D44" s="153">
        <v>4596.6499999999996</v>
      </c>
      <c r="E44" s="153">
        <v>4475.34</v>
      </c>
      <c r="F44" s="152">
        <v>4</v>
      </c>
      <c r="G44" s="153">
        <v>20377.96</v>
      </c>
      <c r="H44" s="153">
        <v>5094.49</v>
      </c>
      <c r="I44" s="153">
        <v>4470.0600000000004</v>
      </c>
      <c r="J44" s="152">
        <v>8</v>
      </c>
      <c r="K44" s="153">
        <v>38330.81</v>
      </c>
      <c r="L44" s="153">
        <v>4791.3500000000004</v>
      </c>
      <c r="M44" s="153">
        <v>4784.25</v>
      </c>
      <c r="N44" s="152">
        <v>0</v>
      </c>
      <c r="O44" s="153">
        <v>0</v>
      </c>
      <c r="P44" s="154">
        <v>0</v>
      </c>
      <c r="Q44" s="155" t="s">
        <v>438</v>
      </c>
    </row>
    <row r="45" spans="1:22" ht="16.5" thickBot="1" x14ac:dyDescent="0.3">
      <c r="A45" s="145" t="s">
        <v>535</v>
      </c>
      <c r="B45" s="146">
        <v>1004516</v>
      </c>
      <c r="C45" s="147">
        <v>1252741686.26</v>
      </c>
      <c r="D45" s="147">
        <v>1247.1099999999999</v>
      </c>
      <c r="E45" s="147">
        <v>1203.69</v>
      </c>
      <c r="F45" s="146">
        <v>32380</v>
      </c>
      <c r="G45" s="147">
        <v>16527565.66</v>
      </c>
      <c r="H45" s="147">
        <v>510.43</v>
      </c>
      <c r="I45" s="147">
        <v>413.76</v>
      </c>
      <c r="J45" s="146">
        <v>110361</v>
      </c>
      <c r="K45" s="147">
        <v>81541394.760000005</v>
      </c>
      <c r="L45" s="147">
        <v>738.86</v>
      </c>
      <c r="M45" s="147">
        <v>639.72</v>
      </c>
      <c r="N45" s="146">
        <v>9533</v>
      </c>
      <c r="O45" s="147">
        <v>3521663.75</v>
      </c>
      <c r="P45" s="148">
        <v>369.42</v>
      </c>
      <c r="Q45" s="268">
        <v>387.9</v>
      </c>
    </row>
    <row r="46" spans="1:22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2" ht="15.75" x14ac:dyDescent="0.25">
      <c r="A47" s="439" t="s">
        <v>709</v>
      </c>
      <c r="B47" s="439"/>
      <c r="C47" s="439"/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V47" s="8"/>
    </row>
    <row r="48" spans="1:22" ht="15.75" thickBot="1" x14ac:dyDescent="0.3"/>
    <row r="49" spans="1:17" x14ac:dyDescent="0.25">
      <c r="A49" s="433" t="s">
        <v>18</v>
      </c>
      <c r="B49" s="435" t="s">
        <v>5</v>
      </c>
      <c r="C49" s="436"/>
      <c r="D49" s="436"/>
      <c r="E49" s="437"/>
      <c r="F49" s="435" t="s">
        <v>6</v>
      </c>
      <c r="G49" s="436"/>
      <c r="H49" s="436"/>
      <c r="I49" s="437"/>
      <c r="J49" s="435" t="s">
        <v>19</v>
      </c>
      <c r="K49" s="436"/>
      <c r="L49" s="436"/>
      <c r="M49" s="437"/>
      <c r="N49" s="435" t="s">
        <v>20</v>
      </c>
      <c r="O49" s="436"/>
      <c r="P49" s="436"/>
      <c r="Q49" s="438"/>
    </row>
    <row r="50" spans="1:17" ht="15.75" thickBot="1" x14ac:dyDescent="0.3">
      <c r="A50" s="434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11552</v>
      </c>
      <c r="C51" s="169">
        <v>720138.83</v>
      </c>
      <c r="D51" s="169">
        <v>62.34</v>
      </c>
      <c r="E51" s="169">
        <v>63.83</v>
      </c>
      <c r="F51" s="168">
        <v>5962</v>
      </c>
      <c r="G51" s="169">
        <v>385020.49</v>
      </c>
      <c r="H51" s="169">
        <v>64.58</v>
      </c>
      <c r="I51" s="169">
        <v>67.97</v>
      </c>
      <c r="J51" s="168">
        <v>383</v>
      </c>
      <c r="K51" s="169">
        <v>23149.65</v>
      </c>
      <c r="L51" s="169">
        <v>60.44</v>
      </c>
      <c r="M51" s="169">
        <v>62.94</v>
      </c>
      <c r="N51" s="168">
        <v>1484</v>
      </c>
      <c r="O51" s="169">
        <v>116636.13</v>
      </c>
      <c r="P51" s="170">
        <v>78.599999999999994</v>
      </c>
      <c r="Q51" s="171">
        <v>79.569999999999993</v>
      </c>
    </row>
    <row r="52" spans="1:17" x14ac:dyDescent="0.25">
      <c r="A52" s="172" t="s">
        <v>459</v>
      </c>
      <c r="B52" s="105">
        <v>12039</v>
      </c>
      <c r="C52" s="106">
        <v>1724176.15</v>
      </c>
      <c r="D52" s="106">
        <v>143.22</v>
      </c>
      <c r="E52" s="106">
        <v>139.25</v>
      </c>
      <c r="F52" s="105">
        <v>7666</v>
      </c>
      <c r="G52" s="106">
        <v>1170890.44</v>
      </c>
      <c r="H52" s="106">
        <v>152.74</v>
      </c>
      <c r="I52" s="106">
        <v>148.91</v>
      </c>
      <c r="J52" s="105">
        <v>351</v>
      </c>
      <c r="K52" s="106">
        <v>51335.86</v>
      </c>
      <c r="L52" s="106">
        <v>146.26</v>
      </c>
      <c r="M52" s="106">
        <v>144.19999999999999</v>
      </c>
      <c r="N52" s="105">
        <v>3259</v>
      </c>
      <c r="O52" s="106">
        <v>476169.2</v>
      </c>
      <c r="P52" s="104">
        <v>146.11000000000001</v>
      </c>
      <c r="Q52" s="173">
        <v>142.11000000000001</v>
      </c>
    </row>
    <row r="53" spans="1:17" x14ac:dyDescent="0.25">
      <c r="A53" s="172" t="s">
        <v>460</v>
      </c>
      <c r="B53" s="105">
        <v>7182</v>
      </c>
      <c r="C53" s="106">
        <v>1776897.83</v>
      </c>
      <c r="D53" s="106">
        <v>247.41</v>
      </c>
      <c r="E53" s="106">
        <v>246.6</v>
      </c>
      <c r="F53" s="105">
        <v>7972</v>
      </c>
      <c r="G53" s="106">
        <v>1910112.58</v>
      </c>
      <c r="H53" s="106">
        <v>239.6</v>
      </c>
      <c r="I53" s="106">
        <v>233.75</v>
      </c>
      <c r="J53" s="105">
        <v>1371</v>
      </c>
      <c r="K53" s="106">
        <v>363826.31</v>
      </c>
      <c r="L53" s="106">
        <v>265.37</v>
      </c>
      <c r="M53" s="106">
        <v>269.33</v>
      </c>
      <c r="N53" s="105">
        <v>1345</v>
      </c>
      <c r="O53" s="106">
        <v>334621.93</v>
      </c>
      <c r="P53" s="104">
        <v>248.79</v>
      </c>
      <c r="Q53" s="173">
        <v>243.82</v>
      </c>
    </row>
    <row r="54" spans="1:17" x14ac:dyDescent="0.25">
      <c r="A54" s="172" t="s">
        <v>461</v>
      </c>
      <c r="B54" s="105">
        <v>45986</v>
      </c>
      <c r="C54" s="106">
        <v>17337861.890000001</v>
      </c>
      <c r="D54" s="106">
        <v>377.02</v>
      </c>
      <c r="E54" s="106">
        <v>387.9</v>
      </c>
      <c r="F54" s="105">
        <v>23565</v>
      </c>
      <c r="G54" s="106">
        <v>8851831.8499999996</v>
      </c>
      <c r="H54" s="106">
        <v>375.63</v>
      </c>
      <c r="I54" s="106">
        <v>387.9</v>
      </c>
      <c r="J54" s="105">
        <v>16090</v>
      </c>
      <c r="K54" s="106">
        <v>6062177.5499999998</v>
      </c>
      <c r="L54" s="106">
        <v>376.77</v>
      </c>
      <c r="M54" s="106">
        <v>387.9</v>
      </c>
      <c r="N54" s="105">
        <v>5456</v>
      </c>
      <c r="O54" s="106">
        <v>2089347.63</v>
      </c>
      <c r="P54" s="104">
        <v>382.94</v>
      </c>
      <c r="Q54" s="173">
        <v>387.9</v>
      </c>
    </row>
    <row r="55" spans="1:17" x14ac:dyDescent="0.25">
      <c r="A55" s="172" t="s">
        <v>462</v>
      </c>
      <c r="B55" s="105">
        <v>87556</v>
      </c>
      <c r="C55" s="106">
        <v>40097442.450000003</v>
      </c>
      <c r="D55" s="106">
        <v>457.96</v>
      </c>
      <c r="E55" s="106">
        <v>462.35</v>
      </c>
      <c r="F55" s="105">
        <v>61733</v>
      </c>
      <c r="G55" s="106">
        <v>27307536.030000001</v>
      </c>
      <c r="H55" s="106">
        <v>442.35</v>
      </c>
      <c r="I55" s="106">
        <v>435.14</v>
      </c>
      <c r="J55" s="105">
        <v>15083</v>
      </c>
      <c r="K55" s="106">
        <v>6860935.6600000001</v>
      </c>
      <c r="L55" s="106">
        <v>454.88</v>
      </c>
      <c r="M55" s="106">
        <v>458.63</v>
      </c>
      <c r="N55" s="105">
        <v>0</v>
      </c>
      <c r="O55" s="106">
        <v>0</v>
      </c>
      <c r="P55" s="104">
        <v>0</v>
      </c>
      <c r="Q55" s="173" t="s">
        <v>438</v>
      </c>
    </row>
    <row r="56" spans="1:17" x14ac:dyDescent="0.25">
      <c r="A56" s="172" t="s">
        <v>463</v>
      </c>
      <c r="B56" s="105">
        <v>120400</v>
      </c>
      <c r="C56" s="106">
        <v>66357810.030000001</v>
      </c>
      <c r="D56" s="106">
        <v>551.14</v>
      </c>
      <c r="E56" s="106">
        <v>553.92999999999995</v>
      </c>
      <c r="F56" s="105">
        <v>58501</v>
      </c>
      <c r="G56" s="106">
        <v>32049891.59</v>
      </c>
      <c r="H56" s="106">
        <v>547.85</v>
      </c>
      <c r="I56" s="106">
        <v>543.15</v>
      </c>
      <c r="J56" s="105">
        <v>13346</v>
      </c>
      <c r="K56" s="106">
        <v>7290487.1200000001</v>
      </c>
      <c r="L56" s="106">
        <v>546.27</v>
      </c>
      <c r="M56" s="106">
        <v>541.1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90123</v>
      </c>
      <c r="C57" s="106">
        <v>58323349.659999996</v>
      </c>
      <c r="D57" s="106">
        <v>647.15</v>
      </c>
      <c r="E57" s="106">
        <v>646.35</v>
      </c>
      <c r="F57" s="105">
        <v>33320</v>
      </c>
      <c r="G57" s="106">
        <v>21555641.989999998</v>
      </c>
      <c r="H57" s="106">
        <v>646.92999999999995</v>
      </c>
      <c r="I57" s="106">
        <v>645.85</v>
      </c>
      <c r="J57" s="105">
        <v>6093</v>
      </c>
      <c r="K57" s="106">
        <v>3903398.57</v>
      </c>
      <c r="L57" s="106">
        <v>640.64</v>
      </c>
      <c r="M57" s="106">
        <v>636.30999999999995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61969</v>
      </c>
      <c r="C58" s="106">
        <v>46287467.259999998</v>
      </c>
      <c r="D58" s="106">
        <v>746.95</v>
      </c>
      <c r="E58" s="106">
        <v>745.09</v>
      </c>
      <c r="F58" s="105">
        <v>28643</v>
      </c>
      <c r="G58" s="106">
        <v>21430929.420000002</v>
      </c>
      <c r="H58" s="106">
        <v>748.21</v>
      </c>
      <c r="I58" s="106">
        <v>748.74</v>
      </c>
      <c r="J58" s="105">
        <v>5389</v>
      </c>
      <c r="K58" s="106">
        <v>4118033.85</v>
      </c>
      <c r="L58" s="106">
        <v>764.16</v>
      </c>
      <c r="M58" s="106">
        <v>783.3</v>
      </c>
      <c r="N58" s="105">
        <v>1932</v>
      </c>
      <c r="O58" s="106">
        <v>1513335.6</v>
      </c>
      <c r="P58" s="104">
        <v>783.3</v>
      </c>
      <c r="Q58" s="173">
        <v>783.3</v>
      </c>
    </row>
    <row r="59" spans="1:17" x14ac:dyDescent="0.25">
      <c r="A59" s="172" t="s">
        <v>466</v>
      </c>
      <c r="B59" s="105">
        <v>49198</v>
      </c>
      <c r="C59" s="106">
        <v>41787714.659999996</v>
      </c>
      <c r="D59" s="106">
        <v>849.38</v>
      </c>
      <c r="E59" s="106">
        <v>848.57</v>
      </c>
      <c r="F59" s="105">
        <v>25042</v>
      </c>
      <c r="G59" s="106">
        <v>21230454.989999998</v>
      </c>
      <c r="H59" s="106">
        <v>847.79</v>
      </c>
      <c r="I59" s="106">
        <v>845.02</v>
      </c>
      <c r="J59" s="105">
        <v>2030</v>
      </c>
      <c r="K59" s="106">
        <v>1715252.83</v>
      </c>
      <c r="L59" s="106">
        <v>844.95</v>
      </c>
      <c r="M59" s="106">
        <v>840.19</v>
      </c>
      <c r="N59" s="105">
        <v>36</v>
      </c>
      <c r="O59" s="106">
        <v>29610</v>
      </c>
      <c r="P59" s="104">
        <v>822.5</v>
      </c>
      <c r="Q59" s="173">
        <v>822.5</v>
      </c>
    </row>
    <row r="60" spans="1:17" x14ac:dyDescent="0.25">
      <c r="A60" s="172" t="s">
        <v>467</v>
      </c>
      <c r="B60" s="105">
        <v>50170</v>
      </c>
      <c r="C60" s="106">
        <v>47771478.740000002</v>
      </c>
      <c r="D60" s="106">
        <v>952.19</v>
      </c>
      <c r="E60" s="106">
        <v>953.68</v>
      </c>
      <c r="F60" s="105">
        <v>25859</v>
      </c>
      <c r="G60" s="106">
        <v>24573814.920000002</v>
      </c>
      <c r="H60" s="106">
        <v>950.3</v>
      </c>
      <c r="I60" s="106">
        <v>950.39</v>
      </c>
      <c r="J60" s="105">
        <v>1488</v>
      </c>
      <c r="K60" s="106">
        <v>1413037.21</v>
      </c>
      <c r="L60" s="106">
        <v>949.62</v>
      </c>
      <c r="M60" s="106">
        <v>951.38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213303</v>
      </c>
      <c r="C61" s="106">
        <v>264818033.50999999</v>
      </c>
      <c r="D61" s="106">
        <v>1241.51</v>
      </c>
      <c r="E61" s="106">
        <v>1237.94</v>
      </c>
      <c r="F61" s="105">
        <v>60337</v>
      </c>
      <c r="G61" s="106">
        <v>71996998.150000006</v>
      </c>
      <c r="H61" s="106">
        <v>1193.25</v>
      </c>
      <c r="I61" s="106">
        <v>1174.2</v>
      </c>
      <c r="J61" s="105">
        <v>7529</v>
      </c>
      <c r="K61" s="106">
        <v>8914196.0700000003</v>
      </c>
      <c r="L61" s="106">
        <v>1183.98</v>
      </c>
      <c r="M61" s="106">
        <v>1171.2</v>
      </c>
      <c r="N61" s="105">
        <v>0</v>
      </c>
      <c r="O61" s="106">
        <v>0</v>
      </c>
      <c r="P61" s="104">
        <v>0</v>
      </c>
      <c r="Q61" s="173" t="s">
        <v>438</v>
      </c>
    </row>
    <row r="62" spans="1:17" x14ac:dyDescent="0.25">
      <c r="A62" s="172" t="s">
        <v>446</v>
      </c>
      <c r="B62" s="105">
        <v>93840</v>
      </c>
      <c r="C62" s="106">
        <v>157906400.94</v>
      </c>
      <c r="D62" s="106">
        <v>1682.72</v>
      </c>
      <c r="E62" s="106">
        <v>1650.19</v>
      </c>
      <c r="F62" s="105">
        <v>11946</v>
      </c>
      <c r="G62" s="106">
        <v>19883414.57</v>
      </c>
      <c r="H62" s="106">
        <v>1664.44</v>
      </c>
      <c r="I62" s="106">
        <v>1632.4</v>
      </c>
      <c r="J62" s="105">
        <v>698</v>
      </c>
      <c r="K62" s="106">
        <v>1168743.8899999999</v>
      </c>
      <c r="L62" s="106">
        <v>1674.42</v>
      </c>
      <c r="M62" s="106">
        <v>1631.86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24934</v>
      </c>
      <c r="C63" s="106">
        <v>55159208.990000002</v>
      </c>
      <c r="D63" s="106">
        <v>2212.21</v>
      </c>
      <c r="E63" s="106">
        <v>2193.0500000000002</v>
      </c>
      <c r="F63" s="105">
        <v>1928</v>
      </c>
      <c r="G63" s="106">
        <v>4224759.32</v>
      </c>
      <c r="H63" s="106">
        <v>2191.27</v>
      </c>
      <c r="I63" s="106">
        <v>2166.81</v>
      </c>
      <c r="J63" s="105">
        <v>167</v>
      </c>
      <c r="K63" s="106">
        <v>359183.45</v>
      </c>
      <c r="L63" s="106">
        <v>2150.8000000000002</v>
      </c>
      <c r="M63" s="106">
        <v>2129.39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10413</v>
      </c>
      <c r="C64" s="106">
        <v>28212282.859999999</v>
      </c>
      <c r="D64" s="106">
        <v>2709.33</v>
      </c>
      <c r="E64" s="106">
        <v>2691.51</v>
      </c>
      <c r="F64" s="105">
        <v>511</v>
      </c>
      <c r="G64" s="106">
        <v>1375867.28</v>
      </c>
      <c r="H64" s="106">
        <v>2692.5</v>
      </c>
      <c r="I64" s="106">
        <v>2671.75</v>
      </c>
      <c r="J64" s="105">
        <v>32</v>
      </c>
      <c r="K64" s="106">
        <v>87027.01</v>
      </c>
      <c r="L64" s="106">
        <v>2719.59</v>
      </c>
      <c r="M64" s="106">
        <v>2797.24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3425</v>
      </c>
      <c r="C65" s="106">
        <v>11007845.810000001</v>
      </c>
      <c r="D65" s="106">
        <v>3213.97</v>
      </c>
      <c r="E65" s="106">
        <v>3197.78</v>
      </c>
      <c r="F65" s="105">
        <v>175</v>
      </c>
      <c r="G65" s="106">
        <v>566799.92000000004</v>
      </c>
      <c r="H65" s="106">
        <v>3238.86</v>
      </c>
      <c r="I65" s="106">
        <v>3227.63</v>
      </c>
      <c r="J65" s="105">
        <v>8</v>
      </c>
      <c r="K65" s="106">
        <v>24591.77</v>
      </c>
      <c r="L65" s="106">
        <v>3073.97</v>
      </c>
      <c r="M65" s="106">
        <v>3067.74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1552</v>
      </c>
      <c r="C66" s="106">
        <v>5759456.8300000001</v>
      </c>
      <c r="D66" s="106">
        <v>3710.99</v>
      </c>
      <c r="E66" s="106">
        <v>3698.97</v>
      </c>
      <c r="F66" s="105">
        <v>83</v>
      </c>
      <c r="G66" s="106">
        <v>307087.07</v>
      </c>
      <c r="H66" s="106">
        <v>3699.84</v>
      </c>
      <c r="I66" s="106">
        <v>3663.52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1245</v>
      </c>
      <c r="C67" s="176">
        <v>5757439.6500000004</v>
      </c>
      <c r="D67" s="176">
        <v>4624.45</v>
      </c>
      <c r="E67" s="176">
        <v>4479.68</v>
      </c>
      <c r="F67" s="175">
        <v>28</v>
      </c>
      <c r="G67" s="176">
        <v>123625.23</v>
      </c>
      <c r="H67" s="176">
        <v>4415.1899999999996</v>
      </c>
      <c r="I67" s="176">
        <v>4267.2299999999996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884887</v>
      </c>
      <c r="C68" s="109">
        <v>850805006.09000003</v>
      </c>
      <c r="D68" s="109">
        <v>961.48</v>
      </c>
      <c r="E68" s="109">
        <v>810.24</v>
      </c>
      <c r="F68" s="108">
        <v>353271</v>
      </c>
      <c r="G68" s="109">
        <v>258944675.84</v>
      </c>
      <c r="H68" s="109">
        <v>732.99</v>
      </c>
      <c r="I68" s="109">
        <v>629.11</v>
      </c>
      <c r="J68" s="108">
        <v>70061</v>
      </c>
      <c r="K68" s="109">
        <v>42366578.670000002</v>
      </c>
      <c r="L68" s="109">
        <v>604.71</v>
      </c>
      <c r="M68" s="109">
        <v>513.70000000000005</v>
      </c>
      <c r="N68" s="108">
        <v>13512</v>
      </c>
      <c r="O68" s="109">
        <v>4559720.49</v>
      </c>
      <c r="P68" s="110">
        <v>337.46</v>
      </c>
      <c r="Q68" s="367">
        <v>387.9</v>
      </c>
    </row>
    <row r="70" spans="1:17" x14ac:dyDescent="0.25">
      <c r="D70" s="8"/>
    </row>
    <row r="75" spans="1:17" x14ac:dyDescent="0.25">
      <c r="B75" s="8"/>
      <c r="F75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Q26" sqref="Q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7" t="s">
        <v>719</v>
      </c>
      <c r="B1" s="407"/>
      <c r="C1" s="407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5">
        <v>32471</v>
      </c>
    </row>
    <row r="5" spans="1:4" x14ac:dyDescent="0.25">
      <c r="A5" s="52">
        <v>2</v>
      </c>
      <c r="B5" s="7" t="s">
        <v>77</v>
      </c>
      <c r="C5" s="137">
        <v>40548</v>
      </c>
      <c r="D5" s="8"/>
    </row>
    <row r="6" spans="1:4" x14ac:dyDescent="0.25">
      <c r="A6" s="52">
        <v>3</v>
      </c>
      <c r="B6" s="78" t="s">
        <v>308</v>
      </c>
      <c r="C6" s="137">
        <v>5675</v>
      </c>
    </row>
    <row r="7" spans="1:4" x14ac:dyDescent="0.25">
      <c r="A7" s="52">
        <v>4</v>
      </c>
      <c r="B7" s="78" t="s">
        <v>309</v>
      </c>
      <c r="C7" s="137">
        <v>6933</v>
      </c>
    </row>
    <row r="8" spans="1:4" x14ac:dyDescent="0.25">
      <c r="A8" s="52">
        <v>5</v>
      </c>
      <c r="B8" s="78" t="s">
        <v>310</v>
      </c>
      <c r="C8" s="137">
        <v>8078</v>
      </c>
    </row>
    <row r="9" spans="1:4" x14ac:dyDescent="0.25">
      <c r="A9" s="52">
        <v>6</v>
      </c>
      <c r="B9" s="78" t="s">
        <v>311</v>
      </c>
      <c r="C9" s="137">
        <v>9982</v>
      </c>
    </row>
    <row r="10" spans="1:4" x14ac:dyDescent="0.25">
      <c r="A10" s="52">
        <v>7</v>
      </c>
      <c r="B10" s="78" t="s">
        <v>312</v>
      </c>
      <c r="C10" s="137">
        <v>11700</v>
      </c>
    </row>
    <row r="11" spans="1:4" x14ac:dyDescent="0.25">
      <c r="A11" s="52">
        <v>8</v>
      </c>
      <c r="B11" s="78" t="s">
        <v>313</v>
      </c>
      <c r="C11" s="137">
        <v>14101</v>
      </c>
    </row>
    <row r="12" spans="1:4" x14ac:dyDescent="0.25">
      <c r="A12" s="52">
        <v>9</v>
      </c>
      <c r="B12" s="78" t="s">
        <v>314</v>
      </c>
      <c r="C12" s="137">
        <v>17194</v>
      </c>
    </row>
    <row r="13" spans="1:4" x14ac:dyDescent="0.25">
      <c r="A13" s="52">
        <v>10</v>
      </c>
      <c r="B13" s="78" t="s">
        <v>170</v>
      </c>
      <c r="C13" s="137">
        <v>22434</v>
      </c>
    </row>
    <row r="14" spans="1:4" x14ac:dyDescent="0.25">
      <c r="A14" s="52">
        <v>11</v>
      </c>
      <c r="B14" s="78" t="s">
        <v>315</v>
      </c>
      <c r="C14" s="137">
        <v>27649</v>
      </c>
    </row>
    <row r="15" spans="1:4" x14ac:dyDescent="0.25">
      <c r="A15" s="52">
        <v>12</v>
      </c>
      <c r="B15" s="78" t="s">
        <v>316</v>
      </c>
      <c r="C15" s="137">
        <v>29775</v>
      </c>
    </row>
    <row r="16" spans="1:4" x14ac:dyDescent="0.25">
      <c r="A16" s="52">
        <v>13</v>
      </c>
      <c r="B16" s="78" t="s">
        <v>317</v>
      </c>
      <c r="C16" s="137">
        <v>35625</v>
      </c>
    </row>
    <row r="17" spans="1:5" x14ac:dyDescent="0.25">
      <c r="A17" s="52">
        <v>14</v>
      </c>
      <c r="B17" s="78" t="s">
        <v>118</v>
      </c>
      <c r="C17" s="137">
        <v>40148</v>
      </c>
    </row>
    <row r="18" spans="1:5" x14ac:dyDescent="0.25">
      <c r="A18" s="52">
        <v>15</v>
      </c>
      <c r="B18" s="78" t="s">
        <v>318</v>
      </c>
      <c r="C18" s="137">
        <v>57664</v>
      </c>
    </row>
    <row r="19" spans="1:5" x14ac:dyDescent="0.25">
      <c r="A19" s="52">
        <v>16</v>
      </c>
      <c r="B19" s="78" t="s">
        <v>319</v>
      </c>
      <c r="C19" s="137">
        <v>65937</v>
      </c>
    </row>
    <row r="20" spans="1:5" x14ac:dyDescent="0.25">
      <c r="A20" s="52">
        <v>17</v>
      </c>
      <c r="B20" s="78" t="s">
        <v>123</v>
      </c>
      <c r="C20" s="137">
        <v>67717</v>
      </c>
    </row>
    <row r="21" spans="1:5" x14ac:dyDescent="0.25">
      <c r="A21" s="52">
        <v>18</v>
      </c>
      <c r="B21" s="78" t="s">
        <v>320</v>
      </c>
      <c r="C21" s="137">
        <v>71643</v>
      </c>
    </row>
    <row r="22" spans="1:5" x14ac:dyDescent="0.25">
      <c r="A22" s="52">
        <v>19</v>
      </c>
      <c r="B22" s="78" t="s">
        <v>321</v>
      </c>
      <c r="C22" s="137">
        <v>77310</v>
      </c>
    </row>
    <row r="23" spans="1:5" x14ac:dyDescent="0.25">
      <c r="A23" s="52">
        <v>20</v>
      </c>
      <c r="B23" s="78" t="s">
        <v>121</v>
      </c>
      <c r="C23" s="137">
        <v>92557</v>
      </c>
    </row>
    <row r="24" spans="1:5" x14ac:dyDescent="0.25">
      <c r="A24" s="52">
        <v>21</v>
      </c>
      <c r="B24" s="78" t="s">
        <v>322</v>
      </c>
      <c r="C24" s="137">
        <v>95548</v>
      </c>
    </row>
    <row r="25" spans="1:5" ht="15.75" thickBot="1" x14ac:dyDescent="0.3">
      <c r="A25" s="291">
        <v>22</v>
      </c>
      <c r="B25" s="292" t="s">
        <v>78</v>
      </c>
      <c r="C25" s="293">
        <v>1647832</v>
      </c>
      <c r="E25" s="8"/>
    </row>
    <row r="26" spans="1:5" s="42" customFormat="1" ht="16.5" thickBot="1" x14ac:dyDescent="0.3">
      <c r="A26" s="114"/>
      <c r="B26" s="294" t="s">
        <v>10</v>
      </c>
      <c r="C26" s="214">
        <f>SUM(C4:C25)</f>
        <v>2478521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7" workbookViewId="0">
      <selection activeCell="N56" sqref="N56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7" t="s">
        <v>720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">
      <c r="C2" s="39"/>
    </row>
    <row r="3" spans="1:23" s="38" customFormat="1" ht="14.25" customHeight="1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s="38" customFormat="1" ht="16.5" thickBot="1" x14ac:dyDescent="0.3">
      <c r="A4" s="447"/>
      <c r="B4" s="445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30005</v>
      </c>
      <c r="H5" s="135">
        <v>10216253.189999999</v>
      </c>
      <c r="I5" s="132">
        <v>340.49</v>
      </c>
      <c r="J5" s="133">
        <v>354.43</v>
      </c>
      <c r="K5" s="134">
        <v>1573</v>
      </c>
      <c r="L5" s="135">
        <v>1200913.8</v>
      </c>
      <c r="M5" s="132">
        <v>763.45</v>
      </c>
      <c r="N5" s="133">
        <v>783.3</v>
      </c>
      <c r="O5" s="134">
        <v>893</v>
      </c>
      <c r="P5" s="135">
        <v>697585.15</v>
      </c>
      <c r="Q5" s="132">
        <v>781.17</v>
      </c>
      <c r="R5" s="133">
        <v>783.3</v>
      </c>
      <c r="S5" s="289">
        <v>32471</v>
      </c>
      <c r="T5" s="135">
        <v>12114752.140000001</v>
      </c>
      <c r="U5" s="133">
        <v>373.09</v>
      </c>
      <c r="V5" s="133">
        <v>387.9</v>
      </c>
      <c r="W5" s="111">
        <v>1.31</v>
      </c>
    </row>
    <row r="6" spans="1:23" x14ac:dyDescent="0.25">
      <c r="A6" s="52">
        <v>2</v>
      </c>
      <c r="B6" s="116" t="s">
        <v>77</v>
      </c>
      <c r="C6" s="118">
        <v>3105</v>
      </c>
      <c r="D6" s="119">
        <v>3983374.16</v>
      </c>
      <c r="E6" s="117">
        <v>1282.8900000000001</v>
      </c>
      <c r="F6" s="117">
        <v>1251.2</v>
      </c>
      <c r="G6" s="118">
        <v>17729</v>
      </c>
      <c r="H6" s="119">
        <v>9600791.0299999993</v>
      </c>
      <c r="I6" s="116">
        <v>541.53</v>
      </c>
      <c r="J6" s="117">
        <v>458.05</v>
      </c>
      <c r="K6" s="118">
        <v>18365</v>
      </c>
      <c r="L6" s="119">
        <v>11721936.58</v>
      </c>
      <c r="M6" s="116">
        <v>638.28</v>
      </c>
      <c r="N6" s="117">
        <v>531.86</v>
      </c>
      <c r="O6" s="118">
        <v>1349</v>
      </c>
      <c r="P6" s="119">
        <v>1043997.88</v>
      </c>
      <c r="Q6" s="116">
        <v>773.91</v>
      </c>
      <c r="R6" s="117">
        <v>783.3</v>
      </c>
      <c r="S6" s="118">
        <v>40548</v>
      </c>
      <c r="T6" s="119">
        <v>26350099.649999999</v>
      </c>
      <c r="U6" s="117">
        <v>649.85</v>
      </c>
      <c r="V6" s="117">
        <v>529.22</v>
      </c>
      <c r="W6" s="113">
        <v>1.64</v>
      </c>
    </row>
    <row r="7" spans="1:23" x14ac:dyDescent="0.25">
      <c r="A7" s="52">
        <v>3</v>
      </c>
      <c r="B7" s="116" t="s">
        <v>95</v>
      </c>
      <c r="C7" s="118">
        <v>11954</v>
      </c>
      <c r="D7" s="119">
        <v>16617699.82</v>
      </c>
      <c r="E7" s="117">
        <v>1390.14</v>
      </c>
      <c r="F7" s="117">
        <v>1396.79</v>
      </c>
      <c r="G7" s="118">
        <v>16154</v>
      </c>
      <c r="H7" s="119">
        <v>9727594.7200000007</v>
      </c>
      <c r="I7" s="116">
        <v>602.17999999999995</v>
      </c>
      <c r="J7" s="117">
        <v>524.36</v>
      </c>
      <c r="K7" s="118">
        <v>13938</v>
      </c>
      <c r="L7" s="119">
        <v>9325210.5999999996</v>
      </c>
      <c r="M7" s="116">
        <v>669.05</v>
      </c>
      <c r="N7" s="117">
        <v>561.29</v>
      </c>
      <c r="O7" s="118">
        <v>322</v>
      </c>
      <c r="P7" s="119">
        <v>245766.25</v>
      </c>
      <c r="Q7" s="116">
        <v>763.25</v>
      </c>
      <c r="R7" s="117">
        <v>783.3</v>
      </c>
      <c r="S7" s="118">
        <v>42368</v>
      </c>
      <c r="T7" s="119">
        <v>35916271.390000001</v>
      </c>
      <c r="U7" s="117">
        <v>847.72</v>
      </c>
      <c r="V7" s="117">
        <v>687.47</v>
      </c>
      <c r="W7" s="113">
        <v>1.71</v>
      </c>
    </row>
    <row r="8" spans="1:23" x14ac:dyDescent="0.25">
      <c r="A8" s="52">
        <v>4</v>
      </c>
      <c r="B8" s="116" t="s">
        <v>96</v>
      </c>
      <c r="C8" s="118">
        <v>65082</v>
      </c>
      <c r="D8" s="119">
        <v>83345513.950000003</v>
      </c>
      <c r="E8" s="117">
        <v>1280.6199999999999</v>
      </c>
      <c r="F8" s="117">
        <v>1245.58</v>
      </c>
      <c r="G8" s="118">
        <v>25399</v>
      </c>
      <c r="H8" s="119">
        <v>16840043.449999999</v>
      </c>
      <c r="I8" s="116">
        <v>663.02</v>
      </c>
      <c r="J8" s="117">
        <v>570.37</v>
      </c>
      <c r="K8" s="118">
        <v>20377</v>
      </c>
      <c r="L8" s="119">
        <v>14471480.41</v>
      </c>
      <c r="M8" s="116">
        <v>710.19</v>
      </c>
      <c r="N8" s="117">
        <v>597.97</v>
      </c>
      <c r="O8" s="118">
        <v>295</v>
      </c>
      <c r="P8" s="119">
        <v>226258.65</v>
      </c>
      <c r="Q8" s="116">
        <v>766.98</v>
      </c>
      <c r="R8" s="117">
        <v>783.3</v>
      </c>
      <c r="S8" s="118">
        <v>111153</v>
      </c>
      <c r="T8" s="119">
        <v>114883296.45999999</v>
      </c>
      <c r="U8" s="117">
        <v>1033.56</v>
      </c>
      <c r="V8" s="117">
        <v>953.37</v>
      </c>
      <c r="W8" s="113">
        <v>4.4800000000000004</v>
      </c>
    </row>
    <row r="9" spans="1:23" x14ac:dyDescent="0.25">
      <c r="A9" s="52">
        <v>5</v>
      </c>
      <c r="B9" s="116" t="s">
        <v>97</v>
      </c>
      <c r="C9" s="118">
        <v>203338</v>
      </c>
      <c r="D9" s="119">
        <v>263993932.59999999</v>
      </c>
      <c r="E9" s="117">
        <v>1298.3</v>
      </c>
      <c r="F9" s="117">
        <v>1225.6199999999999</v>
      </c>
      <c r="G9" s="118">
        <v>36375</v>
      </c>
      <c r="H9" s="119">
        <v>25948766.530000001</v>
      </c>
      <c r="I9" s="116">
        <v>713.37</v>
      </c>
      <c r="J9" s="117">
        <v>620.1</v>
      </c>
      <c r="K9" s="118">
        <v>27135</v>
      </c>
      <c r="L9" s="119">
        <v>19776255.699999999</v>
      </c>
      <c r="M9" s="116">
        <v>728.81</v>
      </c>
      <c r="N9" s="117">
        <v>609.25</v>
      </c>
      <c r="O9" s="118">
        <v>243</v>
      </c>
      <c r="P9" s="119">
        <v>182855.2</v>
      </c>
      <c r="Q9" s="116">
        <v>752.49</v>
      </c>
      <c r="R9" s="117">
        <v>783.3</v>
      </c>
      <c r="S9" s="118">
        <v>267091</v>
      </c>
      <c r="T9" s="119">
        <v>309901810.02999997</v>
      </c>
      <c r="U9" s="117">
        <v>1160.29</v>
      </c>
      <c r="V9" s="117">
        <v>1071.3</v>
      </c>
      <c r="W9" s="113">
        <v>10.78</v>
      </c>
    </row>
    <row r="10" spans="1:23" x14ac:dyDescent="0.25">
      <c r="A10" s="52">
        <v>6</v>
      </c>
      <c r="B10" s="116" t="s">
        <v>98</v>
      </c>
      <c r="C10" s="118">
        <v>359401</v>
      </c>
      <c r="D10" s="119">
        <v>435644698.06999999</v>
      </c>
      <c r="E10" s="117">
        <v>1212.1400000000001</v>
      </c>
      <c r="F10" s="117">
        <v>1160.8399999999999</v>
      </c>
      <c r="G10" s="118">
        <v>38763</v>
      </c>
      <c r="H10" s="119">
        <v>29984940.760000002</v>
      </c>
      <c r="I10" s="116">
        <v>773.55</v>
      </c>
      <c r="J10" s="117">
        <v>692.06</v>
      </c>
      <c r="K10" s="118">
        <v>27503</v>
      </c>
      <c r="L10" s="119">
        <v>19789793.66</v>
      </c>
      <c r="M10" s="116">
        <v>719.55</v>
      </c>
      <c r="N10" s="117">
        <v>605.54999999999995</v>
      </c>
      <c r="O10" s="118">
        <v>3355</v>
      </c>
      <c r="P10" s="119">
        <v>1199613.73</v>
      </c>
      <c r="Q10" s="116">
        <v>357.56</v>
      </c>
      <c r="R10" s="117">
        <v>387.9</v>
      </c>
      <c r="S10" s="118">
        <v>429022</v>
      </c>
      <c r="T10" s="119">
        <v>486619046.22000003</v>
      </c>
      <c r="U10" s="117">
        <v>1134.25</v>
      </c>
      <c r="V10" s="117">
        <v>1045.75</v>
      </c>
      <c r="W10" s="113">
        <v>17.309999999999999</v>
      </c>
    </row>
    <row r="11" spans="1:23" x14ac:dyDescent="0.25">
      <c r="A11" s="52">
        <v>7</v>
      </c>
      <c r="B11" s="116" t="s">
        <v>99</v>
      </c>
      <c r="C11" s="118">
        <v>384445</v>
      </c>
      <c r="D11" s="119">
        <v>449158256.14999998</v>
      </c>
      <c r="E11" s="117">
        <v>1168.33</v>
      </c>
      <c r="F11" s="117">
        <v>1084.44</v>
      </c>
      <c r="G11" s="118">
        <v>41363</v>
      </c>
      <c r="H11" s="119">
        <v>33200666.280000001</v>
      </c>
      <c r="I11" s="116">
        <v>802.67</v>
      </c>
      <c r="J11" s="117">
        <v>722.74</v>
      </c>
      <c r="K11" s="118">
        <v>23497</v>
      </c>
      <c r="L11" s="119">
        <v>16477249.58</v>
      </c>
      <c r="M11" s="116">
        <v>701.25</v>
      </c>
      <c r="N11" s="117">
        <v>597.15</v>
      </c>
      <c r="O11" s="118">
        <v>9540</v>
      </c>
      <c r="P11" s="119">
        <v>2965611.69</v>
      </c>
      <c r="Q11" s="116">
        <v>310.86</v>
      </c>
      <c r="R11" s="117">
        <v>387.9</v>
      </c>
      <c r="S11" s="118">
        <v>458845</v>
      </c>
      <c r="T11" s="119">
        <v>501801783.69999999</v>
      </c>
      <c r="U11" s="117">
        <v>1093.6199999999999</v>
      </c>
      <c r="V11" s="117">
        <v>980.32</v>
      </c>
      <c r="W11" s="113">
        <v>18.510000000000002</v>
      </c>
    </row>
    <row r="12" spans="1:23" x14ac:dyDescent="0.25">
      <c r="A12" s="52">
        <v>8</v>
      </c>
      <c r="B12" s="116" t="s">
        <v>100</v>
      </c>
      <c r="C12" s="118">
        <v>341418</v>
      </c>
      <c r="D12" s="119">
        <v>367432409.88999999</v>
      </c>
      <c r="E12" s="117">
        <v>1076.2</v>
      </c>
      <c r="F12" s="117">
        <v>979.01</v>
      </c>
      <c r="G12" s="118">
        <v>54162</v>
      </c>
      <c r="H12" s="119">
        <v>42838768.130000003</v>
      </c>
      <c r="I12" s="116">
        <v>790.94</v>
      </c>
      <c r="J12" s="117">
        <v>701.59</v>
      </c>
      <c r="K12" s="118">
        <v>20122</v>
      </c>
      <c r="L12" s="119">
        <v>13430088.51</v>
      </c>
      <c r="M12" s="116">
        <v>667.43</v>
      </c>
      <c r="N12" s="117">
        <v>578.1</v>
      </c>
      <c r="O12" s="118">
        <v>3308</v>
      </c>
      <c r="P12" s="119">
        <v>831933.89</v>
      </c>
      <c r="Q12" s="116">
        <v>251.49</v>
      </c>
      <c r="R12" s="117">
        <v>188.41</v>
      </c>
      <c r="S12" s="118">
        <v>419010</v>
      </c>
      <c r="T12" s="119">
        <v>424533200.42000002</v>
      </c>
      <c r="U12" s="117">
        <v>1013.18</v>
      </c>
      <c r="V12" s="117">
        <v>887.01</v>
      </c>
      <c r="W12" s="113">
        <v>16.91</v>
      </c>
    </row>
    <row r="13" spans="1:23" x14ac:dyDescent="0.25">
      <c r="A13" s="52">
        <v>9</v>
      </c>
      <c r="B13" s="116" t="s">
        <v>101</v>
      </c>
      <c r="C13" s="118">
        <v>250171</v>
      </c>
      <c r="D13" s="119">
        <v>242604169.58000001</v>
      </c>
      <c r="E13" s="117">
        <v>969.75</v>
      </c>
      <c r="F13" s="117">
        <v>810.23</v>
      </c>
      <c r="G13" s="118">
        <v>50764</v>
      </c>
      <c r="H13" s="119">
        <v>39342749.229999997</v>
      </c>
      <c r="I13" s="116">
        <v>775.01</v>
      </c>
      <c r="J13" s="117">
        <v>668.36</v>
      </c>
      <c r="K13" s="118">
        <v>14336</v>
      </c>
      <c r="L13" s="119">
        <v>9089312.8599999994</v>
      </c>
      <c r="M13" s="116">
        <v>634.02</v>
      </c>
      <c r="N13" s="117">
        <v>542.55999999999995</v>
      </c>
      <c r="O13" s="118">
        <v>2048</v>
      </c>
      <c r="P13" s="119">
        <v>381283.57</v>
      </c>
      <c r="Q13" s="116">
        <v>186.17</v>
      </c>
      <c r="R13" s="117">
        <v>131.02000000000001</v>
      </c>
      <c r="S13" s="118">
        <v>317319</v>
      </c>
      <c r="T13" s="119">
        <v>291417515.24000001</v>
      </c>
      <c r="U13" s="117">
        <v>918.37</v>
      </c>
      <c r="V13" s="117">
        <v>755.25</v>
      </c>
      <c r="W13" s="113">
        <v>12.8</v>
      </c>
    </row>
    <row r="14" spans="1:23" x14ac:dyDescent="0.25">
      <c r="A14" s="52">
        <v>10</v>
      </c>
      <c r="B14" s="116" t="s">
        <v>109</v>
      </c>
      <c r="C14" s="118">
        <v>182510</v>
      </c>
      <c r="D14" s="119">
        <v>166378743.56999999</v>
      </c>
      <c r="E14" s="117">
        <v>911.61</v>
      </c>
      <c r="F14" s="117">
        <v>710.39</v>
      </c>
      <c r="G14" s="118">
        <v>45803</v>
      </c>
      <c r="H14" s="119">
        <v>35326738.619999997</v>
      </c>
      <c r="I14" s="116">
        <v>771.28</v>
      </c>
      <c r="J14" s="117">
        <v>658.93</v>
      </c>
      <c r="K14" s="118">
        <v>9188</v>
      </c>
      <c r="L14" s="119">
        <v>5841234.2699999996</v>
      </c>
      <c r="M14" s="116">
        <v>635.75</v>
      </c>
      <c r="N14" s="117">
        <v>512.04999999999995</v>
      </c>
      <c r="O14" s="118">
        <v>1213</v>
      </c>
      <c r="P14" s="119">
        <v>220499.34</v>
      </c>
      <c r="Q14" s="116">
        <v>181.78</v>
      </c>
      <c r="R14" s="117">
        <v>126.96</v>
      </c>
      <c r="S14" s="118">
        <v>238714</v>
      </c>
      <c r="T14" s="119">
        <v>207767215.80000001</v>
      </c>
      <c r="U14" s="117">
        <v>870.36</v>
      </c>
      <c r="V14" s="117">
        <v>685.52</v>
      </c>
      <c r="W14" s="113">
        <v>9.6300000000000008</v>
      </c>
    </row>
    <row r="15" spans="1:23" x14ac:dyDescent="0.25">
      <c r="A15" s="52">
        <v>11</v>
      </c>
      <c r="B15" s="116" t="s">
        <v>110</v>
      </c>
      <c r="C15" s="118">
        <v>72244</v>
      </c>
      <c r="D15" s="119">
        <v>61613241.350000001</v>
      </c>
      <c r="E15" s="117">
        <v>852.85</v>
      </c>
      <c r="F15" s="117">
        <v>633</v>
      </c>
      <c r="G15" s="118">
        <v>22874</v>
      </c>
      <c r="H15" s="119">
        <v>17687892.239999998</v>
      </c>
      <c r="I15" s="116">
        <v>773.27</v>
      </c>
      <c r="J15" s="117">
        <v>648.54999999999995</v>
      </c>
      <c r="K15" s="118">
        <v>3380</v>
      </c>
      <c r="L15" s="119">
        <v>2165247.36</v>
      </c>
      <c r="M15" s="116">
        <v>640.61</v>
      </c>
      <c r="N15" s="117">
        <v>483.14</v>
      </c>
      <c r="O15" s="118">
        <v>401</v>
      </c>
      <c r="P15" s="119">
        <v>72672.83</v>
      </c>
      <c r="Q15" s="116">
        <v>181.23</v>
      </c>
      <c r="R15" s="117">
        <v>133.88</v>
      </c>
      <c r="S15" s="118">
        <v>98899</v>
      </c>
      <c r="T15" s="119">
        <v>81539053.780000001</v>
      </c>
      <c r="U15" s="117">
        <v>824.47</v>
      </c>
      <c r="V15" s="117">
        <v>630.14</v>
      </c>
      <c r="W15" s="113">
        <v>3.99</v>
      </c>
    </row>
    <row r="16" spans="1:23" ht="15.75" thickBot="1" x14ac:dyDescent="0.3">
      <c r="A16" s="52">
        <v>12</v>
      </c>
      <c r="B16" s="116" t="s">
        <v>111</v>
      </c>
      <c r="C16" s="118">
        <v>15735</v>
      </c>
      <c r="D16" s="119">
        <v>12774653.210000001</v>
      </c>
      <c r="E16" s="117">
        <v>811.86229488401659</v>
      </c>
      <c r="F16" s="117">
        <v>557.89</v>
      </c>
      <c r="G16" s="118">
        <v>6260</v>
      </c>
      <c r="H16" s="119">
        <v>4757037.32</v>
      </c>
      <c r="I16" s="296">
        <v>759.9101150159745</v>
      </c>
      <c r="J16" s="117">
        <v>617.61</v>
      </c>
      <c r="K16" s="118">
        <v>1008</v>
      </c>
      <c r="L16" s="119">
        <v>619250.1</v>
      </c>
      <c r="M16" s="117">
        <v>614.33541666666667</v>
      </c>
      <c r="N16" s="117">
        <v>607.08000000000004</v>
      </c>
      <c r="O16" s="118">
        <v>78</v>
      </c>
      <c r="P16" s="119">
        <v>13306.06</v>
      </c>
      <c r="Q16" s="117">
        <v>170.59051282051283</v>
      </c>
      <c r="R16" s="117">
        <v>134.52000000000001</v>
      </c>
      <c r="S16" s="118">
        <v>23081</v>
      </c>
      <c r="T16" s="119">
        <v>18164246.690000001</v>
      </c>
      <c r="U16" s="117">
        <v>786.97832372947448</v>
      </c>
      <c r="V16" s="117">
        <v>576.55999999999995</v>
      </c>
      <c r="W16" s="113">
        <v>0.93124084887721348</v>
      </c>
    </row>
    <row r="17" spans="1:23" s="42" customFormat="1" ht="16.5" thickBot="1" x14ac:dyDescent="0.3">
      <c r="A17" s="114"/>
      <c r="B17" s="124" t="s">
        <v>535</v>
      </c>
      <c r="C17" s="125">
        <v>1889403</v>
      </c>
      <c r="D17" s="126">
        <v>2103546692.3499997</v>
      </c>
      <c r="E17" s="127">
        <v>1113.3393417656264</v>
      </c>
      <c r="F17" s="127">
        <v>1015.48</v>
      </c>
      <c r="G17" s="125">
        <v>385651</v>
      </c>
      <c r="H17" s="126">
        <v>275472241.5</v>
      </c>
      <c r="I17" s="127">
        <v>714.30449162584819</v>
      </c>
      <c r="J17" s="127">
        <v>607.08000000000004</v>
      </c>
      <c r="K17" s="125">
        <v>180422</v>
      </c>
      <c r="L17" s="126">
        <v>123907973.42999999</v>
      </c>
      <c r="M17" s="127">
        <v>686.7675418186252</v>
      </c>
      <c r="N17" s="127">
        <v>582.16999999999996</v>
      </c>
      <c r="O17" s="125">
        <v>23045</v>
      </c>
      <c r="P17" s="126">
        <v>8081384.2400000002</v>
      </c>
      <c r="Q17" s="127">
        <v>350.67842221740074</v>
      </c>
      <c r="R17" s="127">
        <v>387.9</v>
      </c>
      <c r="S17" s="125">
        <v>2478521</v>
      </c>
      <c r="T17" s="126">
        <v>2511008291.5200005</v>
      </c>
      <c r="U17" s="127">
        <v>1013.1075312736913</v>
      </c>
      <c r="V17" s="124">
        <v>882.25</v>
      </c>
      <c r="W17" s="115">
        <v>100</v>
      </c>
    </row>
    <row r="18" spans="1:23" x14ac:dyDescent="0.25">
      <c r="C18" s="15"/>
    </row>
    <row r="19" spans="1:23" ht="15" customHeight="1" x14ac:dyDescent="0.25">
      <c r="A19" s="407" t="s">
        <v>721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.75" thickBot="1" x14ac:dyDescent="0.3"/>
    <row r="21" spans="1:23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3" ht="16.5" thickBot="1" x14ac:dyDescent="0.3">
      <c r="A22" s="447"/>
      <c r="B22" s="445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15262</v>
      </c>
      <c r="H23" s="135">
        <v>4869917.54</v>
      </c>
      <c r="I23" s="132">
        <v>319.08999999999997</v>
      </c>
      <c r="J23" s="133">
        <v>313.83999999999997</v>
      </c>
      <c r="K23" s="134">
        <v>879</v>
      </c>
      <c r="L23" s="135">
        <v>632105.31999999995</v>
      </c>
      <c r="M23" s="132">
        <v>719.12</v>
      </c>
      <c r="N23" s="133">
        <v>736.3</v>
      </c>
      <c r="O23" s="134">
        <v>534</v>
      </c>
      <c r="P23" s="135">
        <v>392218.18</v>
      </c>
      <c r="Q23" s="132">
        <v>734.49</v>
      </c>
      <c r="R23" s="133">
        <v>736.3</v>
      </c>
      <c r="S23" s="289">
        <v>16675</v>
      </c>
      <c r="T23" s="135">
        <v>5894241.04</v>
      </c>
      <c r="U23" s="135">
        <v>353.48</v>
      </c>
      <c r="V23" s="133">
        <v>364.63</v>
      </c>
      <c r="W23" s="111">
        <v>1.44</v>
      </c>
    </row>
    <row r="24" spans="1:23" x14ac:dyDescent="0.25">
      <c r="A24" s="52">
        <v>2</v>
      </c>
      <c r="B24" s="116" t="s">
        <v>77</v>
      </c>
      <c r="C24" s="118">
        <v>2260</v>
      </c>
      <c r="D24" s="119">
        <v>2740842.3</v>
      </c>
      <c r="E24" s="117">
        <v>1212.76</v>
      </c>
      <c r="F24" s="117">
        <v>1186.42</v>
      </c>
      <c r="G24" s="118">
        <v>3613</v>
      </c>
      <c r="H24" s="119">
        <v>2027257.93</v>
      </c>
      <c r="I24" s="116">
        <v>561.1</v>
      </c>
      <c r="J24" s="117">
        <v>438.46</v>
      </c>
      <c r="K24" s="118">
        <v>11298</v>
      </c>
      <c r="L24" s="119">
        <v>6996005.0199999996</v>
      </c>
      <c r="M24" s="116">
        <v>619.23</v>
      </c>
      <c r="N24" s="117">
        <v>519.48</v>
      </c>
      <c r="O24" s="118">
        <v>757</v>
      </c>
      <c r="P24" s="119">
        <v>549318.17000000004</v>
      </c>
      <c r="Q24" s="116">
        <v>725.65</v>
      </c>
      <c r="R24" s="117">
        <v>736.3</v>
      </c>
      <c r="S24" s="118">
        <v>17928</v>
      </c>
      <c r="T24" s="119">
        <v>12313423.42</v>
      </c>
      <c r="U24" s="119">
        <v>686.83</v>
      </c>
      <c r="V24" s="117">
        <v>561.75</v>
      </c>
      <c r="W24" s="113">
        <v>1.55</v>
      </c>
    </row>
    <row r="25" spans="1:23" x14ac:dyDescent="0.25">
      <c r="A25" s="52">
        <v>3</v>
      </c>
      <c r="B25" s="116" t="s">
        <v>95</v>
      </c>
      <c r="C25" s="118">
        <v>7479</v>
      </c>
      <c r="D25" s="119">
        <v>10473286.15</v>
      </c>
      <c r="E25" s="117">
        <v>1400.36</v>
      </c>
      <c r="F25" s="117">
        <v>1389.9</v>
      </c>
      <c r="G25" s="118">
        <v>2034</v>
      </c>
      <c r="H25" s="119">
        <v>1104164.97</v>
      </c>
      <c r="I25" s="116">
        <v>542.85</v>
      </c>
      <c r="J25" s="117">
        <v>429.61</v>
      </c>
      <c r="K25" s="118">
        <v>8349</v>
      </c>
      <c r="L25" s="119">
        <v>5474606.8499999996</v>
      </c>
      <c r="M25" s="116">
        <v>655.72</v>
      </c>
      <c r="N25" s="117">
        <v>563.44000000000005</v>
      </c>
      <c r="O25" s="118">
        <v>179</v>
      </c>
      <c r="P25" s="119">
        <v>128380.97</v>
      </c>
      <c r="Q25" s="116">
        <v>717.21</v>
      </c>
      <c r="R25" s="117">
        <v>736.3</v>
      </c>
      <c r="S25" s="118">
        <v>18041</v>
      </c>
      <c r="T25" s="119">
        <v>17180438.940000001</v>
      </c>
      <c r="U25" s="119">
        <v>952.3</v>
      </c>
      <c r="V25" s="117">
        <v>874.1</v>
      </c>
      <c r="W25" s="113">
        <v>1.56</v>
      </c>
    </row>
    <row r="26" spans="1:23" x14ac:dyDescent="0.25">
      <c r="A26" s="52">
        <v>4</v>
      </c>
      <c r="B26" s="386" t="s">
        <v>96</v>
      </c>
      <c r="C26" s="387">
        <v>26143</v>
      </c>
      <c r="D26" s="388">
        <v>38351276.399999999</v>
      </c>
      <c r="E26" s="117">
        <v>1466.98</v>
      </c>
      <c r="F26" s="117">
        <v>1472.16</v>
      </c>
      <c r="G26" s="118">
        <v>2680</v>
      </c>
      <c r="H26" s="119">
        <v>1529977.47</v>
      </c>
      <c r="I26" s="116">
        <v>570.89</v>
      </c>
      <c r="J26" s="117">
        <v>462.27</v>
      </c>
      <c r="K26" s="118">
        <v>12818</v>
      </c>
      <c r="L26" s="119">
        <v>9058807.2799999993</v>
      </c>
      <c r="M26" s="116">
        <v>706.73</v>
      </c>
      <c r="N26" s="117">
        <v>601.34</v>
      </c>
      <c r="O26" s="118">
        <v>136</v>
      </c>
      <c r="P26" s="119">
        <v>98555.32</v>
      </c>
      <c r="Q26" s="116">
        <v>724.67</v>
      </c>
      <c r="R26" s="117">
        <v>736.3</v>
      </c>
      <c r="S26" s="118">
        <v>41777</v>
      </c>
      <c r="T26" s="119">
        <v>49038616.469999999</v>
      </c>
      <c r="U26" s="119">
        <v>1173.82</v>
      </c>
      <c r="V26" s="117">
        <v>1253.3699999999999</v>
      </c>
      <c r="W26" s="113">
        <v>3.61</v>
      </c>
    </row>
    <row r="27" spans="1:23" x14ac:dyDescent="0.25">
      <c r="A27" s="52">
        <v>5</v>
      </c>
      <c r="B27" s="116" t="s">
        <v>97</v>
      </c>
      <c r="C27" s="118">
        <v>109067</v>
      </c>
      <c r="D27" s="119">
        <v>143947387.69999999</v>
      </c>
      <c r="E27" s="117">
        <v>1319.81</v>
      </c>
      <c r="F27" s="117">
        <v>1282.29</v>
      </c>
      <c r="G27" s="118">
        <v>2672</v>
      </c>
      <c r="H27" s="119">
        <v>1600871.24</v>
      </c>
      <c r="I27" s="116">
        <v>599.13</v>
      </c>
      <c r="J27" s="117">
        <v>485.56</v>
      </c>
      <c r="K27" s="118">
        <v>17405</v>
      </c>
      <c r="L27" s="119">
        <v>12935356.050000001</v>
      </c>
      <c r="M27" s="116">
        <v>743.2</v>
      </c>
      <c r="N27" s="117">
        <v>636.54999999999995</v>
      </c>
      <c r="O27" s="118">
        <v>102</v>
      </c>
      <c r="P27" s="119">
        <v>72611.199999999997</v>
      </c>
      <c r="Q27" s="116">
        <v>711.87</v>
      </c>
      <c r="R27" s="117">
        <v>736.3</v>
      </c>
      <c r="S27" s="118">
        <v>129246</v>
      </c>
      <c r="T27" s="119">
        <v>158556226.19</v>
      </c>
      <c r="U27" s="119">
        <v>1226.78</v>
      </c>
      <c r="V27" s="117">
        <v>1171.07</v>
      </c>
      <c r="W27" s="113">
        <v>11.17</v>
      </c>
    </row>
    <row r="28" spans="1:23" x14ac:dyDescent="0.25">
      <c r="A28" s="52">
        <v>6</v>
      </c>
      <c r="B28" s="116" t="s">
        <v>98</v>
      </c>
      <c r="C28" s="118">
        <v>200469</v>
      </c>
      <c r="D28" s="119">
        <v>247221044.90000001</v>
      </c>
      <c r="E28" s="117">
        <v>1233.21</v>
      </c>
      <c r="F28" s="117">
        <v>1229.77</v>
      </c>
      <c r="G28" s="118">
        <v>1859</v>
      </c>
      <c r="H28" s="119">
        <v>1253633.6599999999</v>
      </c>
      <c r="I28" s="116">
        <v>674.36</v>
      </c>
      <c r="J28" s="117">
        <v>529.1</v>
      </c>
      <c r="K28" s="118">
        <v>17853</v>
      </c>
      <c r="L28" s="119">
        <v>13233027.68</v>
      </c>
      <c r="M28" s="116">
        <v>741.22</v>
      </c>
      <c r="N28" s="117">
        <v>642.84</v>
      </c>
      <c r="O28" s="118">
        <v>1520</v>
      </c>
      <c r="P28" s="119">
        <v>527407.63</v>
      </c>
      <c r="Q28" s="116">
        <v>346.98</v>
      </c>
      <c r="R28" s="117">
        <v>387.9</v>
      </c>
      <c r="S28" s="118">
        <v>221701</v>
      </c>
      <c r="T28" s="119">
        <v>262235113.87</v>
      </c>
      <c r="U28" s="119">
        <v>1182.83</v>
      </c>
      <c r="V28" s="117">
        <v>1172.06</v>
      </c>
      <c r="W28" s="113">
        <v>19.170000000000002</v>
      </c>
    </row>
    <row r="29" spans="1:23" x14ac:dyDescent="0.25">
      <c r="A29" s="52">
        <v>7</v>
      </c>
      <c r="B29" s="116" t="s">
        <v>99</v>
      </c>
      <c r="C29" s="118">
        <v>212540</v>
      </c>
      <c r="D29" s="119">
        <v>256039355.90000001</v>
      </c>
      <c r="E29" s="117">
        <v>1204.6600000000001</v>
      </c>
      <c r="F29" s="117">
        <v>1222.31</v>
      </c>
      <c r="G29" s="118">
        <v>1145</v>
      </c>
      <c r="H29" s="119">
        <v>898472.15</v>
      </c>
      <c r="I29" s="116">
        <v>784.69</v>
      </c>
      <c r="J29" s="117">
        <v>671.55</v>
      </c>
      <c r="K29" s="118">
        <v>15053</v>
      </c>
      <c r="L29" s="119">
        <v>10892280.029999999</v>
      </c>
      <c r="M29" s="116">
        <v>723.6</v>
      </c>
      <c r="N29" s="117">
        <v>632.20000000000005</v>
      </c>
      <c r="O29" s="118">
        <v>3754</v>
      </c>
      <c r="P29" s="119">
        <v>1182454.08</v>
      </c>
      <c r="Q29" s="116">
        <v>314.99</v>
      </c>
      <c r="R29" s="117">
        <v>387.9</v>
      </c>
      <c r="S29" s="118">
        <v>232492</v>
      </c>
      <c r="T29" s="119">
        <v>269012562.16000003</v>
      </c>
      <c r="U29" s="119">
        <v>1157.08</v>
      </c>
      <c r="V29" s="117">
        <v>1169.1500000000001</v>
      </c>
      <c r="W29" s="113">
        <v>20.100000000000001</v>
      </c>
    </row>
    <row r="30" spans="1:23" x14ac:dyDescent="0.25">
      <c r="A30" s="52">
        <v>8</v>
      </c>
      <c r="B30" s="116" t="s">
        <v>100</v>
      </c>
      <c r="C30" s="118">
        <v>186969</v>
      </c>
      <c r="D30" s="119">
        <v>208471878.33000001</v>
      </c>
      <c r="E30" s="117">
        <v>1115.01</v>
      </c>
      <c r="F30" s="117">
        <v>1100.8800000000001</v>
      </c>
      <c r="G30" s="118">
        <v>1092</v>
      </c>
      <c r="H30" s="119">
        <v>836782.24</v>
      </c>
      <c r="I30" s="116">
        <v>766.28</v>
      </c>
      <c r="J30" s="117">
        <v>661.28</v>
      </c>
      <c r="K30" s="118">
        <v>12213</v>
      </c>
      <c r="L30" s="119">
        <v>8459019.0099999998</v>
      </c>
      <c r="M30" s="116">
        <v>692.62</v>
      </c>
      <c r="N30" s="117">
        <v>609.6</v>
      </c>
      <c r="O30" s="118">
        <v>1260</v>
      </c>
      <c r="P30" s="119">
        <v>302775.84999999998</v>
      </c>
      <c r="Q30" s="116">
        <v>240.3</v>
      </c>
      <c r="R30" s="117">
        <v>199.49</v>
      </c>
      <c r="S30" s="118">
        <v>201534</v>
      </c>
      <c r="T30" s="119">
        <v>218070455.43000001</v>
      </c>
      <c r="U30" s="119">
        <v>1082.05</v>
      </c>
      <c r="V30" s="117">
        <v>1051.3800000000001</v>
      </c>
      <c r="W30" s="113">
        <v>17.420000000000002</v>
      </c>
    </row>
    <row r="31" spans="1:23" x14ac:dyDescent="0.25">
      <c r="A31" s="52">
        <v>9</v>
      </c>
      <c r="B31" s="116" t="s">
        <v>101</v>
      </c>
      <c r="C31" s="118">
        <v>129609</v>
      </c>
      <c r="D31" s="119">
        <v>129969325.17</v>
      </c>
      <c r="E31" s="117">
        <v>1002.78</v>
      </c>
      <c r="F31" s="117">
        <v>918.79</v>
      </c>
      <c r="G31" s="118">
        <v>824</v>
      </c>
      <c r="H31" s="119">
        <v>631968.03</v>
      </c>
      <c r="I31" s="116">
        <v>766.95</v>
      </c>
      <c r="J31" s="117">
        <v>729.04</v>
      </c>
      <c r="K31" s="118">
        <v>7924</v>
      </c>
      <c r="L31" s="119">
        <v>5192856.01</v>
      </c>
      <c r="M31" s="116">
        <v>655.33000000000004</v>
      </c>
      <c r="N31" s="117">
        <v>574.20000000000005</v>
      </c>
      <c r="O31" s="118">
        <v>769</v>
      </c>
      <c r="P31" s="119">
        <v>118031.09</v>
      </c>
      <c r="Q31" s="116">
        <v>153.49</v>
      </c>
      <c r="R31" s="117">
        <v>117.88</v>
      </c>
      <c r="S31" s="118">
        <v>139126</v>
      </c>
      <c r="T31" s="119">
        <v>135912180.30000001</v>
      </c>
      <c r="U31" s="119">
        <v>976.9</v>
      </c>
      <c r="V31" s="117">
        <v>886.19</v>
      </c>
      <c r="W31" s="113">
        <v>12.03</v>
      </c>
    </row>
    <row r="32" spans="1:23" x14ac:dyDescent="0.25">
      <c r="A32" s="52">
        <v>10</v>
      </c>
      <c r="B32" s="116" t="s">
        <v>109</v>
      </c>
      <c r="C32" s="118">
        <v>89601</v>
      </c>
      <c r="D32" s="119">
        <v>84886067.420000002</v>
      </c>
      <c r="E32" s="117">
        <v>947.38</v>
      </c>
      <c r="F32" s="117">
        <v>813.92</v>
      </c>
      <c r="G32" s="118">
        <v>701</v>
      </c>
      <c r="H32" s="119">
        <v>523008.28</v>
      </c>
      <c r="I32" s="116">
        <v>746.09</v>
      </c>
      <c r="J32" s="117">
        <v>761.56</v>
      </c>
      <c r="K32" s="118">
        <v>4650</v>
      </c>
      <c r="L32" s="119">
        <v>3027934.97</v>
      </c>
      <c r="M32" s="116">
        <v>651.16999999999996</v>
      </c>
      <c r="N32" s="117">
        <v>565.96</v>
      </c>
      <c r="O32" s="118">
        <v>404</v>
      </c>
      <c r="P32" s="119">
        <v>53409.65</v>
      </c>
      <c r="Q32" s="116">
        <v>132.19999999999999</v>
      </c>
      <c r="R32" s="117">
        <v>102.48</v>
      </c>
      <c r="S32" s="118">
        <v>95356</v>
      </c>
      <c r="T32" s="119">
        <v>88490420.319999993</v>
      </c>
      <c r="U32" s="119">
        <v>928</v>
      </c>
      <c r="V32" s="117">
        <v>789.79</v>
      </c>
      <c r="W32" s="113">
        <v>8.24</v>
      </c>
    </row>
    <row r="33" spans="1:23" x14ac:dyDescent="0.25">
      <c r="A33" s="52">
        <v>11</v>
      </c>
      <c r="B33" s="116" t="s">
        <v>110</v>
      </c>
      <c r="C33" s="118">
        <v>33758</v>
      </c>
      <c r="D33" s="119">
        <v>29922481.600000001</v>
      </c>
      <c r="E33" s="117">
        <v>886.38</v>
      </c>
      <c r="F33" s="117">
        <v>731.47</v>
      </c>
      <c r="G33" s="118">
        <v>395</v>
      </c>
      <c r="H33" s="119">
        <v>269775.57</v>
      </c>
      <c r="I33" s="116">
        <v>682.98</v>
      </c>
      <c r="J33" s="117">
        <v>530.45000000000005</v>
      </c>
      <c r="K33" s="118">
        <v>1548</v>
      </c>
      <c r="L33" s="119">
        <v>1011972.35</v>
      </c>
      <c r="M33" s="116">
        <v>653.73</v>
      </c>
      <c r="N33" s="117">
        <v>574.58000000000004</v>
      </c>
      <c r="O33" s="118">
        <v>105</v>
      </c>
      <c r="P33" s="119">
        <v>15541.08</v>
      </c>
      <c r="Q33" s="116">
        <v>148.01</v>
      </c>
      <c r="R33" s="117">
        <v>120.41</v>
      </c>
      <c r="S33" s="118">
        <v>35806</v>
      </c>
      <c r="T33" s="119">
        <v>31219770.600000001</v>
      </c>
      <c r="U33" s="119">
        <v>871.91</v>
      </c>
      <c r="V33" s="117">
        <v>718.38</v>
      </c>
      <c r="W33" s="113">
        <v>3.1</v>
      </c>
    </row>
    <row r="34" spans="1:23" ht="15.75" thickBot="1" x14ac:dyDescent="0.3">
      <c r="A34" s="291">
        <v>12</v>
      </c>
      <c r="B34" s="292" t="s">
        <v>111</v>
      </c>
      <c r="C34" s="275">
        <v>6621</v>
      </c>
      <c r="D34" s="276">
        <v>5740138.3099999996</v>
      </c>
      <c r="E34" s="276">
        <v>866.95941851684029</v>
      </c>
      <c r="F34" s="308">
        <v>705.12</v>
      </c>
      <c r="G34" s="275">
        <v>103</v>
      </c>
      <c r="H34" s="276">
        <v>59545.4</v>
      </c>
      <c r="I34" s="276">
        <v>578.11067961165054</v>
      </c>
      <c r="J34" s="308">
        <v>498.52</v>
      </c>
      <c r="K34" s="275">
        <v>371</v>
      </c>
      <c r="L34" s="276">
        <v>225094.84</v>
      </c>
      <c r="M34" s="276">
        <v>606.72463611859837</v>
      </c>
      <c r="N34" s="308">
        <v>457.63</v>
      </c>
      <c r="O34" s="275">
        <v>13</v>
      </c>
      <c r="P34" s="276">
        <v>2472.7399999999998</v>
      </c>
      <c r="Q34" s="276">
        <v>190.21076923076922</v>
      </c>
      <c r="R34" s="308">
        <v>86.99</v>
      </c>
      <c r="S34" s="275">
        <v>7108</v>
      </c>
      <c r="T34" s="276">
        <v>6027251.29</v>
      </c>
      <c r="U34" s="276">
        <v>847.95319217782776</v>
      </c>
      <c r="V34" s="308">
        <v>686</v>
      </c>
      <c r="W34" s="276">
        <v>0.61445897699668917</v>
      </c>
    </row>
    <row r="35" spans="1:23" ht="16.5" thickBot="1" x14ac:dyDescent="0.3">
      <c r="A35" s="114"/>
      <c r="B35" s="124" t="s">
        <v>535</v>
      </c>
      <c r="C35" s="254">
        <v>1004516</v>
      </c>
      <c r="D35" s="330">
        <v>1157763084.1799998</v>
      </c>
      <c r="E35" s="330">
        <v>1152.5581316574348</v>
      </c>
      <c r="F35" s="127">
        <v>1135</v>
      </c>
      <c r="G35" s="254">
        <v>32380</v>
      </c>
      <c r="H35" s="330">
        <v>15605374.48</v>
      </c>
      <c r="I35" s="330">
        <v>481.94485731933293</v>
      </c>
      <c r="J35" s="127">
        <v>388.93</v>
      </c>
      <c r="K35" s="254">
        <v>110361</v>
      </c>
      <c r="L35" s="330">
        <v>77139065.409999996</v>
      </c>
      <c r="M35" s="330">
        <v>698.97033743804423</v>
      </c>
      <c r="N35" s="127">
        <v>603.08000000000004</v>
      </c>
      <c r="O35" s="254">
        <v>9533</v>
      </c>
      <c r="P35" s="330">
        <v>3443175.9600000004</v>
      </c>
      <c r="Q35" s="330">
        <v>361.18493234029165</v>
      </c>
      <c r="R35" s="127">
        <v>387.9</v>
      </c>
      <c r="S35" s="254">
        <v>1156790</v>
      </c>
      <c r="T35" s="330">
        <v>1253950700.0299997</v>
      </c>
      <c r="U35" s="330">
        <v>1083.991649331339</v>
      </c>
      <c r="V35" s="127">
        <v>1031.82</v>
      </c>
      <c r="W35" s="115">
        <v>100</v>
      </c>
    </row>
    <row r="36" spans="1:23" x14ac:dyDescent="0.25">
      <c r="D36" s="215"/>
    </row>
    <row r="37" spans="1:23" ht="15.75" x14ac:dyDescent="0.25">
      <c r="A37" s="407" t="s">
        <v>722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/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7"/>
      <c r="B40" s="445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14743</v>
      </c>
      <c r="H41" s="135">
        <v>4758089.9000000004</v>
      </c>
      <c r="I41" s="132">
        <v>322.74</v>
      </c>
      <c r="J41" s="133">
        <v>364.62</v>
      </c>
      <c r="K41" s="134">
        <v>694</v>
      </c>
      <c r="L41" s="135">
        <v>499154.4</v>
      </c>
      <c r="M41" s="132">
        <v>719.24</v>
      </c>
      <c r="N41" s="133">
        <v>736.3</v>
      </c>
      <c r="O41" s="134">
        <v>359</v>
      </c>
      <c r="P41" s="135">
        <v>264356.09999999998</v>
      </c>
      <c r="Q41" s="132">
        <v>736.37</v>
      </c>
      <c r="R41" s="133">
        <v>736.3</v>
      </c>
      <c r="S41" s="289">
        <v>15796</v>
      </c>
      <c r="T41" s="135">
        <v>5521600.4000000004</v>
      </c>
      <c r="U41" s="135">
        <v>349.56</v>
      </c>
      <c r="V41" s="132">
        <v>364.63</v>
      </c>
      <c r="W41" s="111">
        <v>1.2</v>
      </c>
    </row>
    <row r="42" spans="1:23" x14ac:dyDescent="0.25">
      <c r="A42" s="52">
        <v>2</v>
      </c>
      <c r="B42" s="116" t="s">
        <v>77</v>
      </c>
      <c r="C42" s="118">
        <v>845</v>
      </c>
      <c r="D42" s="119">
        <v>1009061.76</v>
      </c>
      <c r="E42" s="117">
        <v>1194.1600000000001</v>
      </c>
      <c r="F42" s="117">
        <v>1208.05</v>
      </c>
      <c r="G42" s="118">
        <v>14116</v>
      </c>
      <c r="H42" s="119">
        <v>7041051.3799999999</v>
      </c>
      <c r="I42" s="116">
        <v>498.8</v>
      </c>
      <c r="J42" s="117">
        <v>428.83</v>
      </c>
      <c r="K42" s="118">
        <v>7067</v>
      </c>
      <c r="L42" s="119">
        <v>4159633.87</v>
      </c>
      <c r="M42" s="116">
        <v>588.6</v>
      </c>
      <c r="N42" s="117">
        <v>482.07</v>
      </c>
      <c r="O42" s="118">
        <v>592</v>
      </c>
      <c r="P42" s="119">
        <v>434410.8</v>
      </c>
      <c r="Q42" s="116">
        <v>733.8</v>
      </c>
      <c r="R42" s="117">
        <v>736.3</v>
      </c>
      <c r="S42" s="118">
        <v>22620</v>
      </c>
      <c r="T42" s="119">
        <v>12644157.810000001</v>
      </c>
      <c r="U42" s="119">
        <v>558.98</v>
      </c>
      <c r="V42" s="116">
        <v>461.31</v>
      </c>
      <c r="W42" s="113">
        <v>1.71</v>
      </c>
    </row>
    <row r="43" spans="1:23" x14ac:dyDescent="0.25">
      <c r="A43" s="52">
        <v>3</v>
      </c>
      <c r="B43" s="116" t="s">
        <v>95</v>
      </c>
      <c r="C43" s="118">
        <v>4475</v>
      </c>
      <c r="D43" s="119">
        <v>5140806.62</v>
      </c>
      <c r="E43" s="117">
        <v>1148.78</v>
      </c>
      <c r="F43" s="117">
        <v>1092</v>
      </c>
      <c r="G43" s="118">
        <v>14120</v>
      </c>
      <c r="H43" s="119">
        <v>8051379.4500000002</v>
      </c>
      <c r="I43" s="116">
        <v>570.21</v>
      </c>
      <c r="J43" s="117">
        <v>499.31</v>
      </c>
      <c r="K43" s="118">
        <v>5589</v>
      </c>
      <c r="L43" s="119">
        <v>3376114.09</v>
      </c>
      <c r="M43" s="116">
        <v>604.05999999999995</v>
      </c>
      <c r="N43" s="117">
        <v>491.05</v>
      </c>
      <c r="O43" s="118">
        <v>143</v>
      </c>
      <c r="P43" s="119">
        <v>103578.7</v>
      </c>
      <c r="Q43" s="116">
        <v>724.33</v>
      </c>
      <c r="R43" s="117">
        <v>736.3</v>
      </c>
      <c r="S43" s="118">
        <v>24327</v>
      </c>
      <c r="T43" s="119">
        <v>16671878.859999999</v>
      </c>
      <c r="U43" s="119">
        <v>685.32</v>
      </c>
      <c r="V43" s="116">
        <v>562.55999999999995</v>
      </c>
      <c r="W43" s="113">
        <v>1.84</v>
      </c>
    </row>
    <row r="44" spans="1:23" x14ac:dyDescent="0.25">
      <c r="A44" s="52">
        <v>4</v>
      </c>
      <c r="B44" s="386" t="s">
        <v>96</v>
      </c>
      <c r="C44" s="387">
        <v>38939</v>
      </c>
      <c r="D44" s="388">
        <v>38870617.600000001</v>
      </c>
      <c r="E44" s="117">
        <v>998.24</v>
      </c>
      <c r="F44" s="117">
        <v>978.12</v>
      </c>
      <c r="G44" s="118">
        <v>22719</v>
      </c>
      <c r="H44" s="119">
        <v>14313337.449999999</v>
      </c>
      <c r="I44" s="116">
        <v>630.02</v>
      </c>
      <c r="J44" s="117">
        <v>546.30999999999995</v>
      </c>
      <c r="K44" s="118">
        <v>7559</v>
      </c>
      <c r="L44" s="119">
        <v>4628942.55</v>
      </c>
      <c r="M44" s="116">
        <v>612.37</v>
      </c>
      <c r="N44" s="117">
        <v>497.73</v>
      </c>
      <c r="O44" s="118">
        <v>159</v>
      </c>
      <c r="P44" s="119">
        <v>115330.25</v>
      </c>
      <c r="Q44" s="116">
        <v>725.35</v>
      </c>
      <c r="R44" s="117">
        <v>736.3</v>
      </c>
      <c r="S44" s="118">
        <v>69376</v>
      </c>
      <c r="T44" s="119">
        <v>57928227.850000001</v>
      </c>
      <c r="U44" s="119">
        <v>834.99</v>
      </c>
      <c r="V44" s="116">
        <v>774.68</v>
      </c>
      <c r="W44" s="113">
        <v>5.25</v>
      </c>
    </row>
    <row r="45" spans="1:23" x14ac:dyDescent="0.25">
      <c r="A45" s="52">
        <v>5</v>
      </c>
      <c r="B45" s="116" t="s">
        <v>97</v>
      </c>
      <c r="C45" s="118">
        <v>94271</v>
      </c>
      <c r="D45" s="119">
        <v>99710890.189999998</v>
      </c>
      <c r="E45" s="117">
        <v>1057.7</v>
      </c>
      <c r="F45" s="117">
        <v>1032.83</v>
      </c>
      <c r="G45" s="118">
        <v>33703</v>
      </c>
      <c r="H45" s="119">
        <v>22835965.02</v>
      </c>
      <c r="I45" s="116">
        <v>677.56</v>
      </c>
      <c r="J45" s="117">
        <v>594.11</v>
      </c>
      <c r="K45" s="118">
        <v>9730</v>
      </c>
      <c r="L45" s="119">
        <v>5750165.29</v>
      </c>
      <c r="M45" s="116">
        <v>590.97</v>
      </c>
      <c r="N45" s="117">
        <v>490.91</v>
      </c>
      <c r="O45" s="118">
        <v>141</v>
      </c>
      <c r="P45" s="119">
        <v>100392.8</v>
      </c>
      <c r="Q45" s="116">
        <v>712.01</v>
      </c>
      <c r="R45" s="117">
        <v>736.3</v>
      </c>
      <c r="S45" s="118">
        <v>137845</v>
      </c>
      <c r="T45" s="119">
        <v>128397413.3</v>
      </c>
      <c r="U45" s="119">
        <v>931.46</v>
      </c>
      <c r="V45" s="116">
        <v>871.57</v>
      </c>
      <c r="W45" s="113">
        <v>10.43</v>
      </c>
    </row>
    <row r="46" spans="1:23" x14ac:dyDescent="0.25">
      <c r="A46" s="52">
        <v>6</v>
      </c>
      <c r="B46" s="116" t="s">
        <v>98</v>
      </c>
      <c r="C46" s="118">
        <v>158932</v>
      </c>
      <c r="D46" s="119">
        <v>155602664.34999999</v>
      </c>
      <c r="E46" s="117">
        <v>979.05</v>
      </c>
      <c r="F46" s="117">
        <v>896.25</v>
      </c>
      <c r="G46" s="118">
        <v>36904</v>
      </c>
      <c r="H46" s="119">
        <v>26990333.91</v>
      </c>
      <c r="I46" s="116">
        <v>731.37</v>
      </c>
      <c r="J46" s="117">
        <v>659.56</v>
      </c>
      <c r="K46" s="118">
        <v>9650</v>
      </c>
      <c r="L46" s="119">
        <v>5471396.3700000001</v>
      </c>
      <c r="M46" s="116">
        <v>566.98</v>
      </c>
      <c r="N46" s="117">
        <v>483.88</v>
      </c>
      <c r="O46" s="118">
        <v>1835</v>
      </c>
      <c r="P46" s="119">
        <v>664587.4</v>
      </c>
      <c r="Q46" s="116">
        <v>362.17</v>
      </c>
      <c r="R46" s="117">
        <v>387.9</v>
      </c>
      <c r="S46" s="118">
        <v>207321</v>
      </c>
      <c r="T46" s="119">
        <v>188728982.03</v>
      </c>
      <c r="U46" s="119">
        <v>910.32</v>
      </c>
      <c r="V46" s="116">
        <v>801.44</v>
      </c>
      <c r="W46" s="113">
        <v>15.69</v>
      </c>
    </row>
    <row r="47" spans="1:23" x14ac:dyDescent="0.25">
      <c r="A47" s="52">
        <v>7</v>
      </c>
      <c r="B47" s="116" t="s">
        <v>99</v>
      </c>
      <c r="C47" s="118">
        <v>171905</v>
      </c>
      <c r="D47" s="119">
        <v>159823997.91999999</v>
      </c>
      <c r="E47" s="117">
        <v>929.72</v>
      </c>
      <c r="F47" s="117">
        <v>784.96</v>
      </c>
      <c r="G47" s="118">
        <v>40218</v>
      </c>
      <c r="H47" s="119">
        <v>30372983.670000002</v>
      </c>
      <c r="I47" s="116">
        <v>755.21</v>
      </c>
      <c r="J47" s="117">
        <v>682.43</v>
      </c>
      <c r="K47" s="118">
        <v>8444</v>
      </c>
      <c r="L47" s="119">
        <v>4693886.01</v>
      </c>
      <c r="M47" s="116">
        <v>555.88</v>
      </c>
      <c r="N47" s="117">
        <v>487.92</v>
      </c>
      <c r="O47" s="118">
        <v>5786</v>
      </c>
      <c r="P47" s="119">
        <v>1776782.06</v>
      </c>
      <c r="Q47" s="116">
        <v>307.08</v>
      </c>
      <c r="R47" s="117">
        <v>387.9</v>
      </c>
      <c r="S47" s="118">
        <v>226353</v>
      </c>
      <c r="T47" s="119">
        <v>196667649.66</v>
      </c>
      <c r="U47" s="119">
        <v>868.85</v>
      </c>
      <c r="V47" s="116">
        <v>726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154449</v>
      </c>
      <c r="D48" s="119">
        <v>132992191.59</v>
      </c>
      <c r="E48" s="117">
        <v>861.08</v>
      </c>
      <c r="F48" s="117">
        <v>692.72</v>
      </c>
      <c r="G48" s="118">
        <v>53070</v>
      </c>
      <c r="H48" s="119">
        <v>39503280.409999996</v>
      </c>
      <c r="I48" s="116">
        <v>744.36</v>
      </c>
      <c r="J48" s="117">
        <v>661.19</v>
      </c>
      <c r="K48" s="118">
        <v>7909</v>
      </c>
      <c r="L48" s="119">
        <v>4243287.1900000004</v>
      </c>
      <c r="M48" s="116">
        <v>536.51</v>
      </c>
      <c r="N48" s="117">
        <v>488.82</v>
      </c>
      <c r="O48" s="118">
        <v>2048</v>
      </c>
      <c r="P48" s="119">
        <v>522413.54</v>
      </c>
      <c r="Q48" s="116">
        <v>255.08</v>
      </c>
      <c r="R48" s="117">
        <v>186.44</v>
      </c>
      <c r="S48" s="118">
        <v>217476</v>
      </c>
      <c r="T48" s="119">
        <v>177261172.72999999</v>
      </c>
      <c r="U48" s="119">
        <v>815.08</v>
      </c>
      <c r="V48" s="116">
        <v>664.6</v>
      </c>
      <c r="W48" s="113">
        <v>16.45</v>
      </c>
    </row>
    <row r="49" spans="1:23" x14ac:dyDescent="0.25">
      <c r="A49" s="52">
        <v>9</v>
      </c>
      <c r="B49" s="116" t="s">
        <v>101</v>
      </c>
      <c r="C49" s="118">
        <v>120562</v>
      </c>
      <c r="D49" s="119">
        <v>96116218.989999995</v>
      </c>
      <c r="E49" s="117">
        <v>797.23</v>
      </c>
      <c r="F49" s="117">
        <v>627.37</v>
      </c>
      <c r="G49" s="118">
        <v>49940</v>
      </c>
      <c r="H49" s="119">
        <v>36410407.57</v>
      </c>
      <c r="I49" s="116">
        <v>729.08</v>
      </c>
      <c r="J49" s="117">
        <v>629.44000000000005</v>
      </c>
      <c r="K49" s="118">
        <v>6412</v>
      </c>
      <c r="L49" s="119">
        <v>3416222.86</v>
      </c>
      <c r="M49" s="116">
        <v>532.79</v>
      </c>
      <c r="N49" s="117">
        <v>466.38</v>
      </c>
      <c r="O49" s="118">
        <v>1279</v>
      </c>
      <c r="P49" s="119">
        <v>258599.48</v>
      </c>
      <c r="Q49" s="116">
        <v>202.19</v>
      </c>
      <c r="R49" s="117">
        <v>133.26</v>
      </c>
      <c r="S49" s="118">
        <v>178193</v>
      </c>
      <c r="T49" s="119">
        <v>136201448.90000001</v>
      </c>
      <c r="U49" s="119">
        <v>764.35</v>
      </c>
      <c r="V49" s="116">
        <v>615.84</v>
      </c>
      <c r="W49" s="113">
        <v>13.48</v>
      </c>
    </row>
    <row r="50" spans="1:23" x14ac:dyDescent="0.25">
      <c r="A50" s="52">
        <v>10</v>
      </c>
      <c r="B50" s="116" t="s">
        <v>109</v>
      </c>
      <c r="C50" s="118">
        <v>92909</v>
      </c>
      <c r="D50" s="119">
        <v>70373620.859999999</v>
      </c>
      <c r="E50" s="117">
        <v>757.45</v>
      </c>
      <c r="F50" s="117">
        <v>570.53</v>
      </c>
      <c r="G50" s="118">
        <v>45102</v>
      </c>
      <c r="H50" s="119">
        <v>32767389.760000002</v>
      </c>
      <c r="I50" s="116">
        <v>726.52</v>
      </c>
      <c r="J50" s="117">
        <v>621.72</v>
      </c>
      <c r="K50" s="118">
        <v>4538</v>
      </c>
      <c r="L50" s="119">
        <v>2522471.7000000002</v>
      </c>
      <c r="M50" s="116">
        <v>555.86</v>
      </c>
      <c r="N50" s="117">
        <v>425.54</v>
      </c>
      <c r="O50" s="118">
        <v>809</v>
      </c>
      <c r="P50" s="119">
        <v>164081.69</v>
      </c>
      <c r="Q50" s="116">
        <v>202.82</v>
      </c>
      <c r="R50" s="117">
        <v>131.02000000000001</v>
      </c>
      <c r="S50" s="118">
        <v>143358</v>
      </c>
      <c r="T50" s="119">
        <v>105827564.01000001</v>
      </c>
      <c r="U50" s="119">
        <v>738.2</v>
      </c>
      <c r="V50" s="116">
        <v>574.20000000000005</v>
      </c>
      <c r="W50" s="113">
        <v>10.85</v>
      </c>
    </row>
    <row r="51" spans="1:23" x14ac:dyDescent="0.25">
      <c r="A51" s="52">
        <v>11</v>
      </c>
      <c r="B51" s="116" t="s">
        <v>110</v>
      </c>
      <c r="C51" s="118">
        <v>38486</v>
      </c>
      <c r="D51" s="119">
        <v>27587622.670000002</v>
      </c>
      <c r="E51" s="117">
        <v>716.82</v>
      </c>
      <c r="F51" s="117">
        <v>463.61</v>
      </c>
      <c r="G51" s="118">
        <v>22479</v>
      </c>
      <c r="H51" s="119">
        <v>16417455.550000001</v>
      </c>
      <c r="I51" s="116">
        <v>730.35</v>
      </c>
      <c r="J51" s="117">
        <v>613.05999999999995</v>
      </c>
      <c r="K51" s="118">
        <v>1832</v>
      </c>
      <c r="L51" s="119">
        <v>1053142.02</v>
      </c>
      <c r="M51" s="116">
        <v>574.86</v>
      </c>
      <c r="N51" s="117">
        <v>392.92</v>
      </c>
      <c r="O51" s="118">
        <v>296</v>
      </c>
      <c r="P51" s="119">
        <v>56426.75</v>
      </c>
      <c r="Q51" s="116">
        <v>190.63</v>
      </c>
      <c r="R51" s="117">
        <v>140.88999999999999</v>
      </c>
      <c r="S51" s="118">
        <v>63093</v>
      </c>
      <c r="T51" s="119">
        <v>45114646.990000002</v>
      </c>
      <c r="U51" s="119">
        <v>715.05</v>
      </c>
      <c r="V51" s="116">
        <v>515.61</v>
      </c>
      <c r="W51" s="113">
        <v>4.7699999999999996</v>
      </c>
    </row>
    <row r="52" spans="1:23" ht="15.75" thickBot="1" x14ac:dyDescent="0.3">
      <c r="A52" s="291">
        <v>12</v>
      </c>
      <c r="B52" s="292" t="s">
        <v>111</v>
      </c>
      <c r="C52" s="275">
        <v>9114</v>
      </c>
      <c r="D52" s="276">
        <v>6175666.3500000006</v>
      </c>
      <c r="E52" s="276">
        <v>677.60218894009222</v>
      </c>
      <c r="F52" s="308">
        <v>414.31</v>
      </c>
      <c r="G52" s="275">
        <v>6157</v>
      </c>
      <c r="H52" s="276">
        <v>4433843.37</v>
      </c>
      <c r="I52" s="276">
        <v>720.13048075361382</v>
      </c>
      <c r="J52" s="308">
        <v>583.51</v>
      </c>
      <c r="K52" s="275">
        <v>637</v>
      </c>
      <c r="L52" s="276">
        <v>368399.24</v>
      </c>
      <c r="M52" s="276">
        <v>578.33475667189953</v>
      </c>
      <c r="N52" s="276">
        <v>364.63</v>
      </c>
      <c r="O52" s="275">
        <v>65</v>
      </c>
      <c r="P52" s="276">
        <v>10786.32</v>
      </c>
      <c r="Q52" s="276">
        <v>165.94338461538462</v>
      </c>
      <c r="R52" s="308">
        <v>134.96</v>
      </c>
      <c r="S52" s="275">
        <v>15973</v>
      </c>
      <c r="T52" s="276">
        <v>10988695.279999999</v>
      </c>
      <c r="U52" s="276">
        <v>687.95437801289677</v>
      </c>
      <c r="V52" s="305">
        <v>498.51</v>
      </c>
      <c r="W52" s="276">
        <v>1.2084909864412652</v>
      </c>
    </row>
    <row r="53" spans="1:23" ht="16.5" thickBot="1" x14ac:dyDescent="0.3">
      <c r="A53" s="114"/>
      <c r="B53" s="124" t="s">
        <v>535</v>
      </c>
      <c r="C53" s="254">
        <v>884887</v>
      </c>
      <c r="D53" s="330">
        <v>793403358.89999998</v>
      </c>
      <c r="E53" s="330">
        <v>896.61545361159108</v>
      </c>
      <c r="F53" s="127">
        <v>762.69</v>
      </c>
      <c r="G53" s="254">
        <v>353271</v>
      </c>
      <c r="H53" s="330">
        <v>243895517.44</v>
      </c>
      <c r="I53" s="330">
        <v>690.39212796974562</v>
      </c>
      <c r="J53" s="127">
        <v>592.98</v>
      </c>
      <c r="K53" s="254">
        <v>70061</v>
      </c>
      <c r="L53" s="330">
        <v>40182815.590000011</v>
      </c>
      <c r="M53" s="330">
        <v>573.54042320263784</v>
      </c>
      <c r="N53" s="127">
        <v>482.88</v>
      </c>
      <c r="O53" s="254">
        <v>13512</v>
      </c>
      <c r="P53" s="330">
        <v>4471745.8900000006</v>
      </c>
      <c r="Q53" s="330">
        <v>330.94626184132625</v>
      </c>
      <c r="R53" s="127">
        <v>387.9</v>
      </c>
      <c r="S53" s="254">
        <v>1321731</v>
      </c>
      <c r="T53" s="330">
        <v>1081953437.8199999</v>
      </c>
      <c r="U53" s="330">
        <v>818.58822848219484</v>
      </c>
      <c r="V53" s="124">
        <v>679.69</v>
      </c>
      <c r="W53" s="115">
        <v>100</v>
      </c>
    </row>
    <row r="58" spans="1:23" x14ac:dyDescent="0.25">
      <c r="B58" s="8"/>
    </row>
    <row r="61" spans="1:23" x14ac:dyDescent="0.25">
      <c r="D61" s="384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3"/>
  <sheetViews>
    <sheetView zoomScale="115" zoomScaleNormal="115" workbookViewId="0">
      <selection activeCell="M27" sqref="M27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2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7" t="s">
        <v>714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s="2" customFormat="1" ht="15.75" thickBot="1" x14ac:dyDescent="0.3">
      <c r="A2" s="299"/>
      <c r="E2" s="36"/>
      <c r="F2" s="36"/>
      <c r="G2" s="36"/>
      <c r="H2" s="301"/>
      <c r="I2" s="300"/>
      <c r="J2" s="300"/>
      <c r="K2" s="300"/>
      <c r="L2" s="300"/>
    </row>
    <row r="3" spans="1:12" s="2" customFormat="1" ht="33" customHeight="1" x14ac:dyDescent="0.25">
      <c r="A3" s="376" t="s">
        <v>369</v>
      </c>
      <c r="B3" s="377" t="s">
        <v>370</v>
      </c>
      <c r="C3" s="377" t="s">
        <v>43</v>
      </c>
      <c r="D3" s="377" t="s">
        <v>44</v>
      </c>
      <c r="E3" s="377" t="s">
        <v>5</v>
      </c>
      <c r="F3" s="377" t="s">
        <v>6</v>
      </c>
      <c r="G3" s="377" t="s">
        <v>45</v>
      </c>
      <c r="H3" s="378" t="s">
        <v>49</v>
      </c>
      <c r="I3" s="379" t="s">
        <v>112</v>
      </c>
      <c r="J3" s="379" t="s">
        <v>505</v>
      </c>
      <c r="K3" s="379" t="s">
        <v>506</v>
      </c>
      <c r="L3" s="380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348579</v>
      </c>
      <c r="F4" s="3">
        <v>96154</v>
      </c>
      <c r="G4" s="3">
        <v>10416</v>
      </c>
      <c r="H4" s="236">
        <v>2406</v>
      </c>
      <c r="I4" s="4">
        <v>493301183.30000001</v>
      </c>
      <c r="J4" s="4">
        <v>7225144.5700000003</v>
      </c>
      <c r="K4" s="4">
        <v>26488168.59</v>
      </c>
      <c r="L4" s="197">
        <v>527014496.45999998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335</v>
      </c>
      <c r="F5" s="6">
        <v>9619</v>
      </c>
      <c r="G5" s="6">
        <v>2430</v>
      </c>
      <c r="H5" s="235">
        <v>0</v>
      </c>
      <c r="I5" s="22">
        <v>5903996.7599999998</v>
      </c>
      <c r="J5" s="22">
        <v>2088.41</v>
      </c>
      <c r="K5" s="22">
        <v>310452.84000000003</v>
      </c>
      <c r="L5" s="95">
        <v>6216538.0099999998</v>
      </c>
    </row>
    <row r="6" spans="1:12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2406</v>
      </c>
      <c r="I6" s="22">
        <v>481200</v>
      </c>
      <c r="J6" s="22">
        <v>0</v>
      </c>
      <c r="K6" s="22">
        <v>0</v>
      </c>
      <c r="L6" s="95">
        <v>481200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348244</v>
      </c>
      <c r="F7" s="6">
        <v>86535</v>
      </c>
      <c r="G7" s="6">
        <v>7986</v>
      </c>
      <c r="H7" s="235">
        <v>0</v>
      </c>
      <c r="I7" s="22">
        <v>486915986.54000002</v>
      </c>
      <c r="J7" s="22">
        <v>7223056.1600000001</v>
      </c>
      <c r="K7" s="22">
        <v>26177715.75</v>
      </c>
      <c r="L7" s="95">
        <v>520316758.44999999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12265</v>
      </c>
      <c r="F8" s="3">
        <v>3333</v>
      </c>
      <c r="G8" s="3">
        <v>0</v>
      </c>
      <c r="H8" s="236">
        <v>0</v>
      </c>
      <c r="I8" s="4">
        <v>1278312.8</v>
      </c>
      <c r="J8" s="4">
        <v>0</v>
      </c>
      <c r="K8" s="4">
        <v>0</v>
      </c>
      <c r="L8" s="197">
        <v>1278312.8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12265</v>
      </c>
      <c r="F9" s="6">
        <v>3333</v>
      </c>
      <c r="G9" s="6">
        <v>0</v>
      </c>
      <c r="H9" s="235">
        <v>0</v>
      </c>
      <c r="I9" s="22">
        <v>1278312.8</v>
      </c>
      <c r="J9" s="22">
        <v>0</v>
      </c>
      <c r="K9" s="22">
        <v>0</v>
      </c>
      <c r="L9" s="95">
        <v>1278312.8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18205</v>
      </c>
      <c r="F10" s="3">
        <v>6266</v>
      </c>
      <c r="G10" s="3">
        <v>0</v>
      </c>
      <c r="H10" s="236">
        <v>0</v>
      </c>
      <c r="I10" s="4">
        <v>3233965.84</v>
      </c>
      <c r="J10" s="4">
        <v>0</v>
      </c>
      <c r="K10" s="4">
        <v>0</v>
      </c>
      <c r="L10" s="197">
        <v>3233965.84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18205</v>
      </c>
      <c r="F11" s="6">
        <v>6266</v>
      </c>
      <c r="G11" s="6">
        <v>0</v>
      </c>
      <c r="H11" s="235">
        <v>0</v>
      </c>
      <c r="I11" s="22">
        <v>3233965.84</v>
      </c>
      <c r="J11" s="22">
        <v>0</v>
      </c>
      <c r="K11" s="22">
        <v>0</v>
      </c>
      <c r="L11" s="95">
        <v>3233965.84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44393</v>
      </c>
      <c r="F12" s="3">
        <v>15781</v>
      </c>
      <c r="G12" s="3">
        <v>1892</v>
      </c>
      <c r="H12" s="236">
        <v>166</v>
      </c>
      <c r="I12" s="4">
        <v>64255283.380000003</v>
      </c>
      <c r="J12" s="4">
        <v>2342371.34</v>
      </c>
      <c r="K12" s="4">
        <v>3365885.87</v>
      </c>
      <c r="L12" s="197">
        <v>69963540.590000004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12840</v>
      </c>
      <c r="F13" s="6">
        <v>4402</v>
      </c>
      <c r="G13" s="6">
        <v>564</v>
      </c>
      <c r="H13" s="235">
        <v>0</v>
      </c>
      <c r="I13" s="22">
        <v>12496636.699999999</v>
      </c>
      <c r="J13" s="22">
        <v>279878.96000000002</v>
      </c>
      <c r="K13" s="22">
        <v>691601.74</v>
      </c>
      <c r="L13" s="95">
        <v>13468117.4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13696</v>
      </c>
      <c r="F14" s="6">
        <v>6062</v>
      </c>
      <c r="G14" s="6">
        <v>317</v>
      </c>
      <c r="H14" s="235">
        <v>166</v>
      </c>
      <c r="I14" s="22">
        <v>22469202.239999998</v>
      </c>
      <c r="J14" s="22">
        <v>1160994.18</v>
      </c>
      <c r="K14" s="22">
        <v>1193162.8</v>
      </c>
      <c r="L14" s="95">
        <v>24823359.219999999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17857</v>
      </c>
      <c r="F15" s="6">
        <v>5317</v>
      </c>
      <c r="G15" s="6">
        <v>1011</v>
      </c>
      <c r="H15" s="235">
        <v>0</v>
      </c>
      <c r="I15" s="22">
        <v>29289444.440000001</v>
      </c>
      <c r="J15" s="22">
        <v>901498.2</v>
      </c>
      <c r="K15" s="22">
        <v>1481121.33</v>
      </c>
      <c r="L15" s="95">
        <v>31672063.969999999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4195</v>
      </c>
      <c r="F16" s="3">
        <v>1176</v>
      </c>
      <c r="G16" s="3">
        <v>369</v>
      </c>
      <c r="H16" s="236">
        <v>0</v>
      </c>
      <c r="I16" s="4">
        <v>7318473.0499999998</v>
      </c>
      <c r="J16" s="4">
        <v>282324.2</v>
      </c>
      <c r="K16" s="4">
        <v>160383.23000000001</v>
      </c>
      <c r="L16" s="197">
        <v>7761180.4800000004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2304</v>
      </c>
      <c r="F17" s="6">
        <v>516</v>
      </c>
      <c r="G17" s="6">
        <v>213</v>
      </c>
      <c r="H17" s="235">
        <v>0</v>
      </c>
      <c r="I17" s="22">
        <v>4451248.1399999997</v>
      </c>
      <c r="J17" s="22">
        <v>257617.85</v>
      </c>
      <c r="K17" s="22">
        <v>26353.37</v>
      </c>
      <c r="L17" s="95">
        <v>4735219.3600000003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453</v>
      </c>
      <c r="F18" s="6">
        <v>119</v>
      </c>
      <c r="G18" s="6">
        <v>47</v>
      </c>
      <c r="H18" s="235">
        <v>0</v>
      </c>
      <c r="I18" s="22">
        <v>553798.27</v>
      </c>
      <c r="J18" s="22">
        <v>4546.84</v>
      </c>
      <c r="K18" s="22">
        <v>26962.04</v>
      </c>
      <c r="L18" s="95">
        <v>585307.15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499</v>
      </c>
      <c r="F19" s="6">
        <v>239</v>
      </c>
      <c r="G19" s="6">
        <v>41</v>
      </c>
      <c r="H19" s="235">
        <v>0</v>
      </c>
      <c r="I19" s="22">
        <v>836551.6</v>
      </c>
      <c r="J19" s="22">
        <v>1809.62</v>
      </c>
      <c r="K19" s="22">
        <v>40675.32</v>
      </c>
      <c r="L19" s="95">
        <v>879036.54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43</v>
      </c>
      <c r="F20" s="6">
        <v>23</v>
      </c>
      <c r="G20" s="6">
        <v>7</v>
      </c>
      <c r="H20" s="235">
        <v>0</v>
      </c>
      <c r="I20" s="22">
        <v>77991.759999999995</v>
      </c>
      <c r="J20" s="22">
        <v>387.97</v>
      </c>
      <c r="K20" s="22">
        <v>3714.93</v>
      </c>
      <c r="L20" s="95">
        <v>82094.66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830</v>
      </c>
      <c r="F21" s="6">
        <v>236</v>
      </c>
      <c r="G21" s="6">
        <v>55</v>
      </c>
      <c r="H21" s="235">
        <v>0</v>
      </c>
      <c r="I21" s="22">
        <v>1274751.71</v>
      </c>
      <c r="J21" s="22">
        <v>16498.71</v>
      </c>
      <c r="K21" s="22">
        <v>56602.61</v>
      </c>
      <c r="L21" s="95">
        <v>1347853.03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30</v>
      </c>
      <c r="G22" s="6">
        <v>6</v>
      </c>
      <c r="H22" s="235">
        <v>0</v>
      </c>
      <c r="I22" s="22">
        <v>55874.59</v>
      </c>
      <c r="J22" s="22">
        <v>145.49</v>
      </c>
      <c r="K22" s="22">
        <v>2896.09</v>
      </c>
      <c r="L22" s="95">
        <v>58916.17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44164.69</v>
      </c>
      <c r="J23" s="22">
        <v>179.17</v>
      </c>
      <c r="K23" s="22">
        <v>2219.75</v>
      </c>
      <c r="L23" s="95">
        <v>46563.61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9910</v>
      </c>
      <c r="F25" s="3">
        <v>91</v>
      </c>
      <c r="G25" s="3">
        <v>21</v>
      </c>
      <c r="H25" s="236">
        <v>0</v>
      </c>
      <c r="I25" s="4">
        <v>5437320.3200000003</v>
      </c>
      <c r="J25" s="4">
        <v>222009.86</v>
      </c>
      <c r="K25" s="4">
        <v>312781.21000000002</v>
      </c>
      <c r="L25" s="197">
        <v>5972111.3899999997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6568</v>
      </c>
      <c r="F26" s="6">
        <v>74</v>
      </c>
      <c r="G26" s="6">
        <v>17</v>
      </c>
      <c r="H26" s="235">
        <v>0</v>
      </c>
      <c r="I26" s="22">
        <v>3747116.05</v>
      </c>
      <c r="J26" s="22">
        <v>160353.9</v>
      </c>
      <c r="K26" s="22">
        <v>215206.76</v>
      </c>
      <c r="L26" s="95">
        <v>4122676.71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2834</v>
      </c>
      <c r="F27" s="6">
        <v>0</v>
      </c>
      <c r="G27" s="6">
        <v>0</v>
      </c>
      <c r="H27" s="235">
        <v>0</v>
      </c>
      <c r="I27" s="22">
        <v>1486908.61</v>
      </c>
      <c r="J27" s="22">
        <v>55727.13</v>
      </c>
      <c r="K27" s="22">
        <v>85732.45</v>
      </c>
      <c r="L27" s="95">
        <v>1628368.19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508</v>
      </c>
      <c r="F28" s="6">
        <v>17</v>
      </c>
      <c r="G28" s="6">
        <v>4</v>
      </c>
      <c r="H28" s="235">
        <v>0</v>
      </c>
      <c r="I28" s="22">
        <v>203295.66</v>
      </c>
      <c r="J28" s="22">
        <v>5928.83</v>
      </c>
      <c r="K28" s="22">
        <v>11842</v>
      </c>
      <c r="L28" s="95">
        <v>221066.49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936854</v>
      </c>
      <c r="F29" s="3">
        <v>289460</v>
      </c>
      <c r="G29" s="3">
        <v>70426</v>
      </c>
      <c r="H29" s="236">
        <v>1</v>
      </c>
      <c r="I29" s="4">
        <v>252032346.61000001</v>
      </c>
      <c r="J29" s="4">
        <v>9047688.2599999998</v>
      </c>
      <c r="K29" s="4">
        <v>14336682.49</v>
      </c>
      <c r="L29" s="197">
        <v>275416717.36000001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4692</v>
      </c>
      <c r="F31" s="6">
        <v>1222</v>
      </c>
      <c r="G31" s="6">
        <v>332</v>
      </c>
      <c r="H31" s="235">
        <v>0</v>
      </c>
      <c r="I31" s="22">
        <v>2463188.42</v>
      </c>
      <c r="J31" s="22">
        <v>236493.66</v>
      </c>
      <c r="K31" s="22">
        <v>131970</v>
      </c>
      <c r="L31" s="95">
        <v>2831652.08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26590</v>
      </c>
      <c r="F32" s="6">
        <v>7729</v>
      </c>
      <c r="G32" s="6">
        <v>3106</v>
      </c>
      <c r="H32" s="235">
        <v>0</v>
      </c>
      <c r="I32" s="22">
        <v>9031646.2699999996</v>
      </c>
      <c r="J32" s="22">
        <v>415179.54</v>
      </c>
      <c r="K32" s="22">
        <v>510405.43</v>
      </c>
      <c r="L32" s="95">
        <v>9957231.2400000002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12738</v>
      </c>
      <c r="F33" s="6">
        <v>2430</v>
      </c>
      <c r="G33" s="6">
        <v>339</v>
      </c>
      <c r="H33" s="235">
        <v>0</v>
      </c>
      <c r="I33" s="22">
        <v>5748199.0700000003</v>
      </c>
      <c r="J33" s="22">
        <v>282849.05</v>
      </c>
      <c r="K33" s="22">
        <v>294183.49</v>
      </c>
      <c r="L33" s="95">
        <v>6325231.6100000003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2917</v>
      </c>
      <c r="F34" s="6">
        <v>1306</v>
      </c>
      <c r="G34" s="6">
        <v>300</v>
      </c>
      <c r="H34" s="235">
        <v>0</v>
      </c>
      <c r="I34" s="22">
        <v>934759.06</v>
      </c>
      <c r="J34" s="22">
        <v>16528.57</v>
      </c>
      <c r="K34" s="22">
        <v>55020.17</v>
      </c>
      <c r="L34" s="95">
        <v>1006307.8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2114</v>
      </c>
      <c r="F35" s="6">
        <v>698</v>
      </c>
      <c r="G35" s="6">
        <v>47</v>
      </c>
      <c r="H35" s="235">
        <v>0</v>
      </c>
      <c r="I35" s="22">
        <v>585942.99</v>
      </c>
      <c r="J35" s="22">
        <v>13708.17</v>
      </c>
      <c r="K35" s="22">
        <v>33929.879999999997</v>
      </c>
      <c r="L35" s="95">
        <v>633581.04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22315</v>
      </c>
      <c r="F36" s="6">
        <v>4477</v>
      </c>
      <c r="G36" s="6">
        <v>204</v>
      </c>
      <c r="H36" s="235">
        <v>0</v>
      </c>
      <c r="I36" s="22">
        <v>6901614.0700000003</v>
      </c>
      <c r="J36" s="22">
        <v>321310.32</v>
      </c>
      <c r="K36" s="22">
        <v>368710.79</v>
      </c>
      <c r="L36" s="95">
        <v>7591635.1799999997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25302</v>
      </c>
      <c r="F37" s="6">
        <v>6800</v>
      </c>
      <c r="G37" s="6">
        <v>216</v>
      </c>
      <c r="H37" s="235">
        <v>0</v>
      </c>
      <c r="I37" s="22">
        <v>7537593.2400000002</v>
      </c>
      <c r="J37" s="22">
        <v>268678.84999999998</v>
      </c>
      <c r="K37" s="22">
        <v>429080.98</v>
      </c>
      <c r="L37" s="95">
        <v>8235353.0700000003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3814</v>
      </c>
      <c r="F38" s="6">
        <v>842</v>
      </c>
      <c r="G38" s="6">
        <v>65</v>
      </c>
      <c r="H38" s="235">
        <v>0</v>
      </c>
      <c r="I38" s="22">
        <v>1696518.18</v>
      </c>
      <c r="J38" s="22">
        <v>146702.39000000001</v>
      </c>
      <c r="K38" s="22">
        <v>88235.17</v>
      </c>
      <c r="L38" s="95">
        <v>1931455.74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1898</v>
      </c>
      <c r="F39" s="6">
        <v>967</v>
      </c>
      <c r="G39" s="6">
        <v>300</v>
      </c>
      <c r="H39" s="235">
        <v>0</v>
      </c>
      <c r="I39" s="22">
        <v>374005.86</v>
      </c>
      <c r="J39" s="22">
        <v>1278.8800000000001</v>
      </c>
      <c r="K39" s="22">
        <v>22345.25</v>
      </c>
      <c r="L39" s="95">
        <v>397629.99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1061</v>
      </c>
      <c r="F40" s="6">
        <v>437</v>
      </c>
      <c r="G40" s="6">
        <v>7</v>
      </c>
      <c r="H40" s="235">
        <v>0</v>
      </c>
      <c r="I40" s="22">
        <v>648645.48</v>
      </c>
      <c r="J40" s="22">
        <v>44053.8</v>
      </c>
      <c r="K40" s="22">
        <v>36233.15</v>
      </c>
      <c r="L40" s="95">
        <v>728932.43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206053</v>
      </c>
      <c r="F41" s="6">
        <v>29893</v>
      </c>
      <c r="G41" s="6">
        <v>1125</v>
      </c>
      <c r="H41" s="235">
        <v>0</v>
      </c>
      <c r="I41" s="22">
        <v>43966527.579999998</v>
      </c>
      <c r="J41" s="22">
        <v>421616.87</v>
      </c>
      <c r="K41" s="22">
        <v>2591577.89</v>
      </c>
      <c r="L41" s="95">
        <v>46979722.340000004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11119</v>
      </c>
      <c r="F42" s="6">
        <v>3474</v>
      </c>
      <c r="G42" s="6">
        <v>64</v>
      </c>
      <c r="H42" s="235">
        <v>0</v>
      </c>
      <c r="I42" s="22">
        <v>1129905.83</v>
      </c>
      <c r="J42" s="22">
        <v>29.68</v>
      </c>
      <c r="K42" s="22">
        <v>67796.31</v>
      </c>
      <c r="L42" s="95">
        <v>1197731.82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5760</v>
      </c>
      <c r="F43" s="6">
        <v>1433</v>
      </c>
      <c r="G43" s="6">
        <v>77</v>
      </c>
      <c r="H43" s="235">
        <v>0</v>
      </c>
      <c r="I43" s="22">
        <v>757061.99</v>
      </c>
      <c r="J43" s="22">
        <v>96.12</v>
      </c>
      <c r="K43" s="22">
        <v>45412.99</v>
      </c>
      <c r="L43" s="95">
        <v>802571.1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24421</v>
      </c>
      <c r="F44" s="6">
        <v>9791</v>
      </c>
      <c r="G44" s="6">
        <v>672</v>
      </c>
      <c r="H44" s="235">
        <v>1</v>
      </c>
      <c r="I44" s="22">
        <v>3736523.94</v>
      </c>
      <c r="J44" s="22">
        <v>0</v>
      </c>
      <c r="K44" s="22">
        <v>223892.38</v>
      </c>
      <c r="L44" s="95">
        <v>3960416.32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1389</v>
      </c>
      <c r="F45" s="6">
        <v>260</v>
      </c>
      <c r="G45" s="6">
        <v>24</v>
      </c>
      <c r="H45" s="235">
        <v>0</v>
      </c>
      <c r="I45" s="22">
        <v>414205.79</v>
      </c>
      <c r="J45" s="22">
        <v>22232.03</v>
      </c>
      <c r="K45" s="22">
        <v>23425.63</v>
      </c>
      <c r="L45" s="95">
        <v>459863.45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4188</v>
      </c>
      <c r="F46" s="6">
        <v>936</v>
      </c>
      <c r="G46" s="6">
        <v>91</v>
      </c>
      <c r="H46" s="235">
        <v>0</v>
      </c>
      <c r="I46" s="22">
        <v>2597349.63</v>
      </c>
      <c r="J46" s="22">
        <v>346312.9</v>
      </c>
      <c r="K46" s="22">
        <v>124008.71</v>
      </c>
      <c r="L46" s="95">
        <v>3067671.24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6933</v>
      </c>
      <c r="F47" s="6">
        <v>2893</v>
      </c>
      <c r="G47" s="6">
        <v>325</v>
      </c>
      <c r="H47" s="235">
        <v>0</v>
      </c>
      <c r="I47" s="22">
        <v>2814478.59</v>
      </c>
      <c r="J47" s="22">
        <v>106578.66</v>
      </c>
      <c r="K47" s="22">
        <v>156399.65</v>
      </c>
      <c r="L47" s="95">
        <v>3077456.9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310161</v>
      </c>
      <c r="F48" s="6">
        <v>97724</v>
      </c>
      <c r="G48" s="6">
        <v>42036</v>
      </c>
      <c r="H48" s="235">
        <v>0</v>
      </c>
      <c r="I48" s="22">
        <v>81115861.340000004</v>
      </c>
      <c r="J48" s="22">
        <v>2924708.33</v>
      </c>
      <c r="K48" s="22">
        <v>4642796.47</v>
      </c>
      <c r="L48" s="95">
        <v>88683366.140000001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31643</v>
      </c>
      <c r="F49" s="6">
        <v>9620</v>
      </c>
      <c r="G49" s="6">
        <v>202</v>
      </c>
      <c r="H49" s="235">
        <v>0</v>
      </c>
      <c r="I49" s="22">
        <v>12225882.279999999</v>
      </c>
      <c r="J49" s="22">
        <v>543053.75</v>
      </c>
      <c r="K49" s="22">
        <v>700599.76</v>
      </c>
      <c r="L49" s="95">
        <v>13469535.789999999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442</v>
      </c>
      <c r="F50" s="6">
        <v>55</v>
      </c>
      <c r="G50" s="6">
        <v>2</v>
      </c>
      <c r="H50" s="235">
        <v>0</v>
      </c>
      <c r="I50" s="22">
        <v>113000.88</v>
      </c>
      <c r="J50" s="22">
        <v>2286.9499999999998</v>
      </c>
      <c r="K50" s="22">
        <v>6590.56</v>
      </c>
      <c r="L50" s="95">
        <v>121878.39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751</v>
      </c>
      <c r="F51" s="6">
        <v>269</v>
      </c>
      <c r="G51" s="6">
        <v>49</v>
      </c>
      <c r="H51" s="235">
        <v>0</v>
      </c>
      <c r="I51" s="22">
        <v>219605.65</v>
      </c>
      <c r="J51" s="22">
        <v>3562.16</v>
      </c>
      <c r="K51" s="22">
        <v>12963.09</v>
      </c>
      <c r="L51" s="95">
        <v>236130.9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564</v>
      </c>
      <c r="F52" s="6">
        <v>181</v>
      </c>
      <c r="G52" s="6">
        <v>1</v>
      </c>
      <c r="H52" s="235">
        <v>0</v>
      </c>
      <c r="I52" s="22">
        <v>293446.48</v>
      </c>
      <c r="J52" s="22">
        <v>36876.230000000003</v>
      </c>
      <c r="K52" s="22">
        <v>15142.77</v>
      </c>
      <c r="L52" s="95">
        <v>345465.48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6607</v>
      </c>
      <c r="F53" s="6">
        <v>2160</v>
      </c>
      <c r="G53" s="6">
        <v>533</v>
      </c>
      <c r="H53" s="235">
        <v>0</v>
      </c>
      <c r="I53" s="22">
        <v>1666693.18</v>
      </c>
      <c r="J53" s="22">
        <v>50345.279999999999</v>
      </c>
      <c r="K53" s="22">
        <v>96258.59</v>
      </c>
      <c r="L53" s="95">
        <v>1813297.05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3194</v>
      </c>
      <c r="F54" s="6">
        <v>491</v>
      </c>
      <c r="G54" s="6">
        <v>46</v>
      </c>
      <c r="H54" s="235">
        <v>0</v>
      </c>
      <c r="I54" s="22">
        <v>1875429.71</v>
      </c>
      <c r="J54" s="22">
        <v>264653.07</v>
      </c>
      <c r="K54" s="22">
        <v>94922.93</v>
      </c>
      <c r="L54" s="95">
        <v>2235005.71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22954</v>
      </c>
      <c r="F55" s="6">
        <v>8439</v>
      </c>
      <c r="G55" s="6">
        <v>606</v>
      </c>
      <c r="H55" s="235">
        <v>0</v>
      </c>
      <c r="I55" s="22">
        <v>10293794.16</v>
      </c>
      <c r="J55" s="22">
        <v>944210.57</v>
      </c>
      <c r="K55" s="22">
        <v>523024.92</v>
      </c>
      <c r="L55" s="95">
        <v>11761029.65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22101</v>
      </c>
      <c r="F56" s="6">
        <v>5094</v>
      </c>
      <c r="G56" s="6">
        <v>394</v>
      </c>
      <c r="H56" s="235">
        <v>0</v>
      </c>
      <c r="I56" s="22">
        <v>6629953.4400000004</v>
      </c>
      <c r="J56" s="22">
        <v>441096.05</v>
      </c>
      <c r="K56" s="22">
        <v>351915.67</v>
      </c>
      <c r="L56" s="95">
        <v>7422965.1600000001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7735</v>
      </c>
      <c r="F57" s="6">
        <v>2419</v>
      </c>
      <c r="G57" s="6">
        <v>294</v>
      </c>
      <c r="H57" s="235">
        <v>0</v>
      </c>
      <c r="I57" s="22">
        <v>1823629.99</v>
      </c>
      <c r="J57" s="22">
        <v>34265</v>
      </c>
      <c r="K57" s="22">
        <v>106605.55</v>
      </c>
      <c r="L57" s="95">
        <v>1964500.54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501</v>
      </c>
      <c r="F58" s="6">
        <v>185</v>
      </c>
      <c r="G58" s="6">
        <v>44</v>
      </c>
      <c r="H58" s="235">
        <v>0</v>
      </c>
      <c r="I58" s="22">
        <v>166002.92000000001</v>
      </c>
      <c r="J58" s="22">
        <v>4717.72</v>
      </c>
      <c r="K58" s="22">
        <v>9655.06</v>
      </c>
      <c r="L58" s="95">
        <v>180375.7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1620</v>
      </c>
      <c r="F59" s="6">
        <v>434</v>
      </c>
      <c r="G59" s="6">
        <v>27</v>
      </c>
      <c r="H59" s="235">
        <v>0</v>
      </c>
      <c r="I59" s="22">
        <v>907985.01</v>
      </c>
      <c r="J59" s="22">
        <v>110001.91</v>
      </c>
      <c r="K59" s="22">
        <v>47296.12</v>
      </c>
      <c r="L59" s="95">
        <v>1065283.04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163178</v>
      </c>
      <c r="F60" s="6">
        <v>86056</v>
      </c>
      <c r="G60" s="6">
        <v>18691</v>
      </c>
      <c r="H60" s="235">
        <v>0</v>
      </c>
      <c r="I60" s="22">
        <v>42778130.119999997</v>
      </c>
      <c r="J60" s="22">
        <v>1008285.21</v>
      </c>
      <c r="K60" s="22">
        <v>2493368.69</v>
      </c>
      <c r="L60" s="95">
        <v>46279784.020000003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355</v>
      </c>
      <c r="F61" s="6">
        <v>224</v>
      </c>
      <c r="G61" s="6">
        <v>144</v>
      </c>
      <c r="H61" s="235">
        <v>0</v>
      </c>
      <c r="I61" s="22">
        <v>40605.71</v>
      </c>
      <c r="J61" s="22">
        <v>226.06</v>
      </c>
      <c r="K61" s="22">
        <v>2421.84</v>
      </c>
      <c r="L61" s="95">
        <v>43253.61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722</v>
      </c>
      <c r="F62" s="6">
        <v>182</v>
      </c>
      <c r="G62" s="6">
        <v>0</v>
      </c>
      <c r="H62" s="235">
        <v>0</v>
      </c>
      <c r="I62" s="22">
        <v>29172.46</v>
      </c>
      <c r="J62" s="22">
        <v>0</v>
      </c>
      <c r="K62" s="22">
        <v>1750.52</v>
      </c>
      <c r="L62" s="95">
        <v>30922.98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834</v>
      </c>
      <c r="F63" s="6">
        <v>257</v>
      </c>
      <c r="G63" s="6">
        <v>63</v>
      </c>
      <c r="H63" s="235">
        <v>0</v>
      </c>
      <c r="I63" s="22">
        <v>407689.86</v>
      </c>
      <c r="J63" s="22">
        <v>31680.57</v>
      </c>
      <c r="K63" s="22">
        <v>22545.55</v>
      </c>
      <c r="L63" s="95">
        <v>461915.98</v>
      </c>
    </row>
    <row r="64" spans="1:12" x14ac:dyDescent="0.25">
      <c r="A64" s="212"/>
      <c r="B64" s="6" t="s">
        <v>563</v>
      </c>
      <c r="C64" s="6" t="s">
        <v>679</v>
      </c>
      <c r="D64" s="6" t="s">
        <v>678</v>
      </c>
      <c r="E64" s="6">
        <v>173</v>
      </c>
      <c r="F64" s="6">
        <v>77</v>
      </c>
      <c r="G64" s="6">
        <v>0</v>
      </c>
      <c r="H64" s="235">
        <v>0</v>
      </c>
      <c r="I64" s="22">
        <v>87031.63</v>
      </c>
      <c r="J64" s="22">
        <v>3778.87</v>
      </c>
      <c r="K64" s="22">
        <v>4985</v>
      </c>
      <c r="L64" s="95">
        <v>95795.5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967458</v>
      </c>
      <c r="F65" s="3">
        <v>411602</v>
      </c>
      <c r="G65" s="3">
        <v>106855</v>
      </c>
      <c r="H65" s="236">
        <v>17521</v>
      </c>
      <c r="I65" s="4">
        <v>1155221563.5699999</v>
      </c>
      <c r="J65" s="4">
        <v>17748826.48</v>
      </c>
      <c r="K65" s="4">
        <v>65694005.310000002</v>
      </c>
      <c r="L65" s="197">
        <v>1238664395.3599999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450806</v>
      </c>
      <c r="F66" s="6">
        <v>147857</v>
      </c>
      <c r="G66" s="6">
        <v>67177</v>
      </c>
      <c r="H66" s="235">
        <v>0</v>
      </c>
      <c r="I66" s="22">
        <v>460229000.19</v>
      </c>
      <c r="J66" s="22">
        <v>3421629.93</v>
      </c>
      <c r="K66" s="22">
        <v>26439223.84</v>
      </c>
      <c r="L66" s="95">
        <v>490089853.95999998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8589</v>
      </c>
      <c r="F67" s="6">
        <v>1767</v>
      </c>
      <c r="G67" s="6">
        <v>598</v>
      </c>
      <c r="H67" s="235">
        <v>0</v>
      </c>
      <c r="I67" s="22">
        <v>9884937.3000000007</v>
      </c>
      <c r="J67" s="22">
        <v>28553.61</v>
      </c>
      <c r="K67" s="22">
        <v>573563.85</v>
      </c>
      <c r="L67" s="95">
        <v>10487054.76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1030</v>
      </c>
      <c r="F68" s="6">
        <v>367</v>
      </c>
      <c r="G68" s="6">
        <v>115</v>
      </c>
      <c r="H68" s="235">
        <v>0</v>
      </c>
      <c r="I68" s="22">
        <v>2390942.67</v>
      </c>
      <c r="J68" s="22">
        <v>188998.5</v>
      </c>
      <c r="K68" s="22">
        <v>151611.19</v>
      </c>
      <c r="L68" s="95">
        <v>2731552.36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1251</v>
      </c>
      <c r="F69" s="6">
        <v>137</v>
      </c>
      <c r="G69" s="6">
        <v>31</v>
      </c>
      <c r="H69" s="235">
        <v>7</v>
      </c>
      <c r="I69" s="22">
        <v>1902812.19</v>
      </c>
      <c r="J69" s="22">
        <v>55023.29</v>
      </c>
      <c r="K69" s="22">
        <v>101499.26</v>
      </c>
      <c r="L69" s="95">
        <v>2059334.74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11038</v>
      </c>
      <c r="F70" s="6">
        <v>1697</v>
      </c>
      <c r="G70" s="6">
        <v>276</v>
      </c>
      <c r="H70" s="235">
        <v>0</v>
      </c>
      <c r="I70" s="22">
        <v>16333751.029999999</v>
      </c>
      <c r="J70" s="22">
        <v>511936.38</v>
      </c>
      <c r="K70" s="22">
        <v>813746.33</v>
      </c>
      <c r="L70" s="95">
        <v>17659433.739999998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4802</v>
      </c>
      <c r="F71" s="6">
        <v>1275</v>
      </c>
      <c r="G71" s="6">
        <v>134</v>
      </c>
      <c r="H71" s="235">
        <v>42</v>
      </c>
      <c r="I71" s="22">
        <v>7837570.2800000003</v>
      </c>
      <c r="J71" s="22">
        <v>257398.05</v>
      </c>
      <c r="K71" s="22">
        <v>433110.32</v>
      </c>
      <c r="L71" s="95">
        <v>8528078.6500000004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2096</v>
      </c>
      <c r="F72" s="6">
        <v>332</v>
      </c>
      <c r="G72" s="6">
        <v>93</v>
      </c>
      <c r="H72" s="235">
        <v>0</v>
      </c>
      <c r="I72" s="22">
        <v>3731395.52</v>
      </c>
      <c r="J72" s="22">
        <v>175981.55</v>
      </c>
      <c r="K72" s="22">
        <v>210279.2</v>
      </c>
      <c r="L72" s="95">
        <v>4117656.27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534</v>
      </c>
      <c r="F73" s="6">
        <v>124</v>
      </c>
      <c r="G73" s="6">
        <v>0</v>
      </c>
      <c r="H73" s="235">
        <v>4</v>
      </c>
      <c r="I73" s="22">
        <v>834315.83</v>
      </c>
      <c r="J73" s="22">
        <v>32329.61</v>
      </c>
      <c r="K73" s="22">
        <v>43724.1</v>
      </c>
      <c r="L73" s="95">
        <v>910369.54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37965</v>
      </c>
      <c r="F74" s="6">
        <v>7847</v>
      </c>
      <c r="G74" s="6">
        <v>1044</v>
      </c>
      <c r="H74" s="235">
        <v>313</v>
      </c>
      <c r="I74" s="22">
        <v>65884516.609999999</v>
      </c>
      <c r="J74" s="22">
        <v>2323390.61</v>
      </c>
      <c r="K74" s="22">
        <v>3503308.93</v>
      </c>
      <c r="L74" s="95">
        <v>71711216.150000006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21637</v>
      </c>
      <c r="F75" s="6">
        <v>6219</v>
      </c>
      <c r="G75" s="6">
        <v>642</v>
      </c>
      <c r="H75" s="235">
        <v>0</v>
      </c>
      <c r="I75" s="22">
        <v>44597505.75</v>
      </c>
      <c r="J75" s="22">
        <v>1911435.61</v>
      </c>
      <c r="K75" s="22">
        <v>2412342.38</v>
      </c>
      <c r="L75" s="95">
        <v>48921283.740000002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103705</v>
      </c>
      <c r="F76" s="6">
        <v>33844</v>
      </c>
      <c r="G76" s="6">
        <v>10799</v>
      </c>
      <c r="H76" s="235">
        <v>370</v>
      </c>
      <c r="I76" s="22">
        <v>112777177.86</v>
      </c>
      <c r="J76" s="22">
        <v>636901.26</v>
      </c>
      <c r="K76" s="22">
        <v>6522992.0199999996</v>
      </c>
      <c r="L76" s="95">
        <v>119937071.14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323925</v>
      </c>
      <c r="F77" s="6">
        <v>210133</v>
      </c>
      <c r="G77" s="6">
        <v>25944</v>
      </c>
      <c r="H77" s="235">
        <v>16785</v>
      </c>
      <c r="I77" s="22">
        <v>428737315.57999998</v>
      </c>
      <c r="J77" s="22">
        <v>8204103.8399999999</v>
      </c>
      <c r="K77" s="22">
        <v>24484173.440000001</v>
      </c>
      <c r="L77" s="95">
        <v>461425592.86000001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80322.759999999995</v>
      </c>
      <c r="J78" s="22">
        <v>1144.24</v>
      </c>
      <c r="K78" s="22">
        <v>4430.45</v>
      </c>
      <c r="L78" s="95">
        <v>85897.45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11857</v>
      </c>
      <c r="F81" s="3">
        <v>2993</v>
      </c>
      <c r="G81" s="3">
        <v>16</v>
      </c>
      <c r="H81" s="236">
        <v>0</v>
      </c>
      <c r="I81" s="4">
        <v>6277173.4400000004</v>
      </c>
      <c r="J81" s="4">
        <v>0</v>
      </c>
      <c r="K81" s="4">
        <v>129431</v>
      </c>
      <c r="L81" s="197">
        <v>6406604.4400000004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11857</v>
      </c>
      <c r="F82" s="6">
        <v>2993</v>
      </c>
      <c r="G82" s="6">
        <v>16</v>
      </c>
      <c r="H82" s="235">
        <v>0</v>
      </c>
      <c r="I82" s="22">
        <v>6277173.4400000004</v>
      </c>
      <c r="J82" s="22">
        <v>0</v>
      </c>
      <c r="K82" s="22">
        <v>129431</v>
      </c>
      <c r="L82" s="95">
        <v>6406604.4400000004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12265</v>
      </c>
      <c r="F83" s="3">
        <v>3333</v>
      </c>
      <c r="G83" s="3">
        <v>0</v>
      </c>
      <c r="H83" s="236">
        <v>0</v>
      </c>
      <c r="I83" s="4">
        <v>3044561.26</v>
      </c>
      <c r="J83" s="4">
        <v>0</v>
      </c>
      <c r="K83" s="4">
        <v>0</v>
      </c>
      <c r="L83" s="197">
        <v>3044561.26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12265</v>
      </c>
      <c r="F84" s="6">
        <v>3333</v>
      </c>
      <c r="G84" s="6">
        <v>0</v>
      </c>
      <c r="H84" s="235">
        <v>0</v>
      </c>
      <c r="I84" s="22">
        <v>3044561.26</v>
      </c>
      <c r="J84" s="22">
        <v>0</v>
      </c>
      <c r="K84" s="22">
        <v>0</v>
      </c>
      <c r="L84" s="95">
        <v>3044561.26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253610</v>
      </c>
      <c r="F85" s="3">
        <v>41506</v>
      </c>
      <c r="G85" s="3">
        <v>0</v>
      </c>
      <c r="H85" s="236">
        <v>0</v>
      </c>
      <c r="I85" s="4">
        <v>25679906.870000001</v>
      </c>
      <c r="J85" s="4">
        <v>808.48</v>
      </c>
      <c r="K85" s="4">
        <v>0</v>
      </c>
      <c r="L85" s="197">
        <v>25680715.350000001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253610</v>
      </c>
      <c r="F86" s="6">
        <v>41506</v>
      </c>
      <c r="G86" s="6">
        <v>0</v>
      </c>
      <c r="H86" s="235">
        <v>0</v>
      </c>
      <c r="I86" s="22">
        <v>25679906.870000001</v>
      </c>
      <c r="J86" s="22">
        <v>808.48</v>
      </c>
      <c r="K86" s="22">
        <v>0</v>
      </c>
      <c r="L86" s="95">
        <v>25680715.350000001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43648</v>
      </c>
      <c r="F87" s="3">
        <v>17911</v>
      </c>
      <c r="G87" s="3">
        <v>0</v>
      </c>
      <c r="H87" s="236">
        <v>0</v>
      </c>
      <c r="I87" s="4">
        <v>7714365.6100000003</v>
      </c>
      <c r="J87" s="4">
        <v>5702.23</v>
      </c>
      <c r="K87" s="4">
        <v>169203.3</v>
      </c>
      <c r="L87" s="197">
        <v>7889271.1399999997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43319</v>
      </c>
      <c r="F88" s="6">
        <v>17856</v>
      </c>
      <c r="G88" s="6">
        <v>0</v>
      </c>
      <c r="H88" s="235">
        <v>0</v>
      </c>
      <c r="I88" s="22">
        <v>7344512.6399999997</v>
      </c>
      <c r="J88" s="22">
        <v>0</v>
      </c>
      <c r="K88" s="22">
        <v>148576.29999999999</v>
      </c>
      <c r="L88" s="95">
        <v>7493088.9400000004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50</v>
      </c>
      <c r="F89" s="6">
        <v>33</v>
      </c>
      <c r="G89" s="6">
        <v>0</v>
      </c>
      <c r="H89" s="235">
        <v>0</v>
      </c>
      <c r="I89" s="22">
        <v>72487.600000000006</v>
      </c>
      <c r="J89" s="22">
        <v>1040.07</v>
      </c>
      <c r="K89" s="22">
        <v>3671.49</v>
      </c>
      <c r="L89" s="95">
        <v>77199.16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279</v>
      </c>
      <c r="F90" s="6">
        <v>22</v>
      </c>
      <c r="G90" s="6">
        <v>0</v>
      </c>
      <c r="H90" s="235">
        <v>0</v>
      </c>
      <c r="I90" s="22">
        <v>297365.37</v>
      </c>
      <c r="J90" s="22">
        <v>4662.16</v>
      </c>
      <c r="K90" s="22">
        <v>16955.509999999998</v>
      </c>
      <c r="L90" s="95">
        <v>318983.03999999998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32368</v>
      </c>
      <c r="F91" s="3">
        <v>16439</v>
      </c>
      <c r="G91" s="3">
        <v>2587</v>
      </c>
      <c r="H91" s="236">
        <v>0</v>
      </c>
      <c r="I91" s="4">
        <v>49788419.649999999</v>
      </c>
      <c r="J91" s="4">
        <v>773153.89</v>
      </c>
      <c r="K91" s="4">
        <v>2743725.52</v>
      </c>
      <c r="L91" s="197">
        <v>53305299.060000002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32368</v>
      </c>
      <c r="F92" s="6">
        <v>16439</v>
      </c>
      <c r="G92" s="6">
        <v>2587</v>
      </c>
      <c r="H92" s="235">
        <v>0</v>
      </c>
      <c r="I92" s="22">
        <v>49788419.649999999</v>
      </c>
      <c r="J92" s="22">
        <v>773153.89</v>
      </c>
      <c r="K92" s="22">
        <v>2743725.52</v>
      </c>
      <c r="L92" s="95">
        <v>53305299.060000002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160158</v>
      </c>
      <c r="F93" s="3">
        <v>84592</v>
      </c>
      <c r="G93" s="3">
        <v>22424</v>
      </c>
      <c r="H93" s="236">
        <v>3116</v>
      </c>
      <c r="I93" s="4">
        <v>220490749.24000001</v>
      </c>
      <c r="J93" s="4">
        <v>279480.93</v>
      </c>
      <c r="K93" s="4">
        <v>10840112.380000001</v>
      </c>
      <c r="L93" s="197">
        <v>231610342.55000001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277</v>
      </c>
      <c r="F94" s="6">
        <v>67</v>
      </c>
      <c r="G94" s="6">
        <v>2</v>
      </c>
      <c r="H94" s="235">
        <v>0</v>
      </c>
      <c r="I94" s="22">
        <v>306042.32</v>
      </c>
      <c r="J94" s="22">
        <v>3152.41</v>
      </c>
      <c r="K94" s="22">
        <v>18032.16</v>
      </c>
      <c r="L94" s="95">
        <v>327226.89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158705</v>
      </c>
      <c r="F95" s="6">
        <v>84077</v>
      </c>
      <c r="G95" s="6">
        <v>22374</v>
      </c>
      <c r="H95" s="235">
        <v>3112</v>
      </c>
      <c r="I95" s="22">
        <v>218957144.90000001</v>
      </c>
      <c r="J95" s="22">
        <v>262489.8</v>
      </c>
      <c r="K95" s="22">
        <v>10752433.77</v>
      </c>
      <c r="L95" s="95">
        <v>229972068.47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1176</v>
      </c>
      <c r="F96" s="6">
        <v>448</v>
      </c>
      <c r="G96" s="6">
        <v>48</v>
      </c>
      <c r="H96" s="235">
        <v>4</v>
      </c>
      <c r="I96" s="22">
        <v>1227562.02</v>
      </c>
      <c r="J96" s="22">
        <v>13838.72</v>
      </c>
      <c r="K96" s="22">
        <v>69646.45</v>
      </c>
      <c r="L96" s="95">
        <v>1311047.19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329745</v>
      </c>
      <c r="F97" s="3">
        <v>8203</v>
      </c>
      <c r="G97" s="3">
        <v>67097</v>
      </c>
      <c r="H97" s="236">
        <v>5</v>
      </c>
      <c r="I97" s="4">
        <v>196679357.09999999</v>
      </c>
      <c r="J97" s="4">
        <v>88107.86</v>
      </c>
      <c r="K97" s="4">
        <v>11440557.949999999</v>
      </c>
      <c r="L97" s="197">
        <v>208208022.91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329283</v>
      </c>
      <c r="F98" s="6">
        <v>0</v>
      </c>
      <c r="G98" s="6">
        <v>67090</v>
      </c>
      <c r="H98" s="235">
        <v>0</v>
      </c>
      <c r="I98" s="22">
        <v>194242225.91999999</v>
      </c>
      <c r="J98" s="22">
        <v>40799.949999999997</v>
      </c>
      <c r="K98" s="22">
        <v>11292553.539999999</v>
      </c>
      <c r="L98" s="95">
        <v>205575579.41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7024</v>
      </c>
      <c r="G99" s="6">
        <v>0</v>
      </c>
      <c r="H99" s="235">
        <v>0</v>
      </c>
      <c r="I99" s="22">
        <v>1238812.18</v>
      </c>
      <c r="J99" s="22">
        <v>0</v>
      </c>
      <c r="K99" s="22">
        <v>74328.990000000005</v>
      </c>
      <c r="L99" s="95">
        <v>1313141.17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462</v>
      </c>
      <c r="F100" s="6">
        <v>59</v>
      </c>
      <c r="G100" s="6">
        <v>7</v>
      </c>
      <c r="H100" s="235">
        <v>5</v>
      </c>
      <c r="I100" s="22">
        <v>759353.86</v>
      </c>
      <c r="J100" s="22">
        <v>46824.61</v>
      </c>
      <c r="K100" s="22">
        <v>47366.239999999998</v>
      </c>
      <c r="L100" s="95">
        <v>853544.71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1120</v>
      </c>
      <c r="G101" s="6">
        <v>0</v>
      </c>
      <c r="H101" s="235">
        <v>0</v>
      </c>
      <c r="I101" s="22">
        <v>438965.14</v>
      </c>
      <c r="J101" s="22">
        <v>483.3</v>
      </c>
      <c r="K101" s="22">
        <v>26309.18</v>
      </c>
      <c r="L101" s="95">
        <v>465757.62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16319</v>
      </c>
      <c r="F102" s="3">
        <v>0</v>
      </c>
      <c r="G102" s="3">
        <v>0</v>
      </c>
      <c r="H102" s="236">
        <v>19330</v>
      </c>
      <c r="I102" s="4">
        <v>11493031.26</v>
      </c>
      <c r="J102" s="4">
        <v>0</v>
      </c>
      <c r="K102" s="4">
        <v>379804.33</v>
      </c>
      <c r="L102" s="197">
        <v>11872835.59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16319</v>
      </c>
      <c r="F103" s="6">
        <v>0</v>
      </c>
      <c r="G103" s="6">
        <v>0</v>
      </c>
      <c r="H103" s="235">
        <v>19330</v>
      </c>
      <c r="I103" s="22">
        <v>11493031.26</v>
      </c>
      <c r="J103" s="22">
        <v>0</v>
      </c>
      <c r="K103" s="22">
        <v>379804.33</v>
      </c>
      <c r="L103" s="95">
        <v>11872835.59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3074</v>
      </c>
      <c r="F106" s="3">
        <v>999</v>
      </c>
      <c r="G106" s="3">
        <v>122</v>
      </c>
      <c r="H106" s="236">
        <v>0</v>
      </c>
      <c r="I106" s="4">
        <v>7750435.96</v>
      </c>
      <c r="J106" s="4">
        <v>636245.01</v>
      </c>
      <c r="K106" s="4">
        <v>390442.06</v>
      </c>
      <c r="L106" s="197">
        <v>8777123.0299999993</v>
      </c>
    </row>
    <row r="107" spans="1:12" ht="15.75" thickBot="1" x14ac:dyDescent="0.3">
      <c r="A107" s="381"/>
      <c r="B107" s="96" t="s">
        <v>500</v>
      </c>
      <c r="C107" s="96" t="s">
        <v>419</v>
      </c>
      <c r="D107" s="96" t="s">
        <v>393</v>
      </c>
      <c r="E107" s="198">
        <v>3074</v>
      </c>
      <c r="F107" s="198">
        <v>999</v>
      </c>
      <c r="G107" s="198">
        <v>122</v>
      </c>
      <c r="H107" s="382">
        <v>0</v>
      </c>
      <c r="I107" s="231">
        <v>7750435.96</v>
      </c>
      <c r="J107" s="231">
        <v>636245.01</v>
      </c>
      <c r="K107" s="231">
        <v>390442.06</v>
      </c>
      <c r="L107" s="97">
        <v>8777123.0299999993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0" t="s">
        <v>812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32">
        <v>0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0</v>
      </c>
      <c r="F5" s="82">
        <v>6</v>
      </c>
      <c r="G5" s="82">
        <v>0</v>
      </c>
      <c r="H5" s="82">
        <v>6</v>
      </c>
      <c r="I5" s="57">
        <v>19368.71</v>
      </c>
      <c r="J5" s="57">
        <v>2693.98</v>
      </c>
      <c r="K5" s="7">
        <v>449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0</v>
      </c>
      <c r="E6" s="82">
        <v>0</v>
      </c>
      <c r="F6" s="82">
        <v>1</v>
      </c>
      <c r="G6" s="82">
        <v>0</v>
      </c>
      <c r="H6" s="82">
        <v>1</v>
      </c>
      <c r="I6" s="57">
        <v>3340.8</v>
      </c>
      <c r="J6" s="57">
        <v>576</v>
      </c>
      <c r="K6" s="7">
        <v>576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12</v>
      </c>
      <c r="E7" s="82">
        <v>0</v>
      </c>
      <c r="F7" s="82">
        <v>4</v>
      </c>
      <c r="G7" s="82">
        <v>0</v>
      </c>
      <c r="H7" s="82">
        <v>16</v>
      </c>
      <c r="I7" s="57">
        <v>36569.050000000003</v>
      </c>
      <c r="J7" s="57">
        <v>7144.5</v>
      </c>
      <c r="K7" s="7">
        <v>446.53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37</v>
      </c>
      <c r="E8" s="82">
        <v>1</v>
      </c>
      <c r="F8" s="82">
        <v>2</v>
      </c>
      <c r="G8" s="82">
        <v>0</v>
      </c>
      <c r="H8" s="82">
        <v>40</v>
      </c>
      <c r="I8" s="57">
        <v>109816.1</v>
      </c>
      <c r="J8" s="57">
        <v>20361.23</v>
      </c>
      <c r="K8" s="7">
        <v>509.03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26</v>
      </c>
      <c r="E9" s="82">
        <v>0</v>
      </c>
      <c r="F9" s="82">
        <v>0</v>
      </c>
      <c r="G9" s="82">
        <v>0</v>
      </c>
      <c r="H9" s="82">
        <v>26</v>
      </c>
      <c r="I9" s="57">
        <v>62990.1</v>
      </c>
      <c r="J9" s="57">
        <v>12899.26</v>
      </c>
      <c r="K9" s="7">
        <v>496.13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0</v>
      </c>
      <c r="E10" s="82">
        <v>0</v>
      </c>
      <c r="F10" s="82">
        <v>1</v>
      </c>
      <c r="G10" s="82">
        <v>0</v>
      </c>
      <c r="H10" s="82">
        <v>1</v>
      </c>
      <c r="I10" s="57">
        <v>1641.6</v>
      </c>
      <c r="J10" s="57">
        <v>288</v>
      </c>
      <c r="K10" s="7">
        <v>288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1</v>
      </c>
      <c r="E11" s="82">
        <v>0</v>
      </c>
      <c r="F11" s="82">
        <v>0</v>
      </c>
      <c r="G11" s="82">
        <v>0</v>
      </c>
      <c r="H11" s="82">
        <v>1</v>
      </c>
      <c r="I11" s="57">
        <v>3840</v>
      </c>
      <c r="J11" s="57">
        <v>384</v>
      </c>
      <c r="K11" s="7">
        <v>384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76</v>
      </c>
      <c r="E17" s="82">
        <v>1</v>
      </c>
      <c r="F17" s="82">
        <v>14</v>
      </c>
      <c r="G17" s="82">
        <v>0</v>
      </c>
      <c r="H17" s="82">
        <v>91</v>
      </c>
      <c r="I17" s="57">
        <v>237566.36</v>
      </c>
      <c r="J17" s="57">
        <v>44346.97</v>
      </c>
      <c r="K17" s="7">
        <v>487.33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182.19</v>
      </c>
      <c r="K59" s="7">
        <v>91.1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0" t="s">
        <v>813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31</v>
      </c>
      <c r="F4" s="82">
        <v>0</v>
      </c>
      <c r="G4" s="82">
        <v>0</v>
      </c>
      <c r="H4" s="82">
        <v>31</v>
      </c>
      <c r="I4" s="57">
        <v>24218.13</v>
      </c>
      <c r="J4" s="57">
        <v>8159.5</v>
      </c>
      <c r="K4" s="7">
        <v>263.20999999999998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2</v>
      </c>
      <c r="E5" s="82">
        <v>17</v>
      </c>
      <c r="F5" s="82">
        <v>100</v>
      </c>
      <c r="G5" s="82">
        <v>0</v>
      </c>
      <c r="H5" s="82">
        <v>119</v>
      </c>
      <c r="I5" s="57">
        <v>133747.96</v>
      </c>
      <c r="J5" s="57">
        <v>58601.66</v>
      </c>
      <c r="K5" s="7">
        <v>492.45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18</v>
      </c>
      <c r="E6" s="82">
        <v>23</v>
      </c>
      <c r="F6" s="82">
        <v>119</v>
      </c>
      <c r="G6" s="82">
        <v>0</v>
      </c>
      <c r="H6" s="82">
        <v>160</v>
      </c>
      <c r="I6" s="57">
        <v>114232.38</v>
      </c>
      <c r="J6" s="57">
        <v>95380.02</v>
      </c>
      <c r="K6" s="7">
        <v>596.13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131</v>
      </c>
      <c r="E7" s="82">
        <v>20</v>
      </c>
      <c r="F7" s="82">
        <v>137</v>
      </c>
      <c r="G7" s="82">
        <v>0</v>
      </c>
      <c r="H7" s="82">
        <v>288</v>
      </c>
      <c r="I7" s="57">
        <v>351119.04</v>
      </c>
      <c r="J7" s="57">
        <v>260059.89</v>
      </c>
      <c r="K7" s="7">
        <v>902.99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978</v>
      </c>
      <c r="E8" s="82">
        <v>24</v>
      </c>
      <c r="F8" s="82">
        <v>141</v>
      </c>
      <c r="G8" s="82">
        <v>0</v>
      </c>
      <c r="H8" s="82">
        <v>1143</v>
      </c>
      <c r="I8" s="57">
        <v>1744920.56</v>
      </c>
      <c r="J8" s="57">
        <v>1131404.53</v>
      </c>
      <c r="K8" s="7">
        <v>989.86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1590</v>
      </c>
      <c r="E9" s="82">
        <v>16</v>
      </c>
      <c r="F9" s="82">
        <v>59</v>
      </c>
      <c r="G9" s="82">
        <v>1</v>
      </c>
      <c r="H9" s="82">
        <v>1666</v>
      </c>
      <c r="I9" s="57">
        <v>2309716.7999999998</v>
      </c>
      <c r="J9" s="57">
        <v>2293728.1800000002</v>
      </c>
      <c r="K9" s="7">
        <v>1376.79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1032</v>
      </c>
      <c r="E10" s="82">
        <v>14</v>
      </c>
      <c r="F10" s="82">
        <v>11</v>
      </c>
      <c r="G10" s="82">
        <v>1</v>
      </c>
      <c r="H10" s="82">
        <v>1058</v>
      </c>
      <c r="I10" s="57">
        <v>1960173.15</v>
      </c>
      <c r="J10" s="57">
        <v>2760519.96</v>
      </c>
      <c r="K10" s="7">
        <v>2609.19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33</v>
      </c>
      <c r="E11" s="82">
        <v>18</v>
      </c>
      <c r="F11" s="82">
        <v>11</v>
      </c>
      <c r="G11" s="82">
        <v>0</v>
      </c>
      <c r="H11" s="82">
        <v>62</v>
      </c>
      <c r="I11" s="57">
        <v>169709.43</v>
      </c>
      <c r="J11" s="57">
        <v>59473.77</v>
      </c>
      <c r="K11" s="7">
        <v>959.25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7</v>
      </c>
      <c r="E12" s="82">
        <v>18</v>
      </c>
      <c r="F12" s="82">
        <v>5</v>
      </c>
      <c r="G12" s="82">
        <v>1</v>
      </c>
      <c r="H12" s="82">
        <v>31</v>
      </c>
      <c r="I12" s="57">
        <v>52206.93</v>
      </c>
      <c r="J12" s="57">
        <v>25254.81</v>
      </c>
      <c r="K12" s="7">
        <v>814.67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7</v>
      </c>
      <c r="E13" s="82">
        <v>18</v>
      </c>
      <c r="F13" s="82">
        <v>4</v>
      </c>
      <c r="G13" s="82">
        <v>3</v>
      </c>
      <c r="H13" s="82">
        <v>32</v>
      </c>
      <c r="I13" s="57">
        <v>72883.63</v>
      </c>
      <c r="J13" s="57">
        <v>24326.7</v>
      </c>
      <c r="K13" s="7">
        <v>760.21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4</v>
      </c>
      <c r="E14" s="82">
        <v>12</v>
      </c>
      <c r="F14" s="82">
        <v>0</v>
      </c>
      <c r="G14" s="82">
        <v>1</v>
      </c>
      <c r="H14" s="82">
        <v>17</v>
      </c>
      <c r="I14" s="57">
        <v>40396.269999999997</v>
      </c>
      <c r="J14" s="57">
        <v>12890.25</v>
      </c>
      <c r="K14" s="7">
        <v>758.25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1</v>
      </c>
      <c r="E15" s="82">
        <v>4</v>
      </c>
      <c r="F15" s="82">
        <v>0</v>
      </c>
      <c r="G15" s="82">
        <v>0</v>
      </c>
      <c r="H15" s="82">
        <v>5</v>
      </c>
      <c r="I15" s="57">
        <v>6743.68</v>
      </c>
      <c r="J15" s="57">
        <v>2796.01</v>
      </c>
      <c r="K15" s="7">
        <v>559.20000000000005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3803</v>
      </c>
      <c r="E17" s="82">
        <v>215</v>
      </c>
      <c r="F17" s="82">
        <v>587</v>
      </c>
      <c r="G17" s="82">
        <v>7</v>
      </c>
      <c r="H17" s="82">
        <v>4612</v>
      </c>
      <c r="I17" s="57">
        <v>6980067.96</v>
      </c>
      <c r="J17" s="57">
        <v>6732595.2800000003</v>
      </c>
      <c r="K17" s="7">
        <v>1459.8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34</v>
      </c>
      <c r="F18" s="82">
        <v>0</v>
      </c>
      <c r="G18" s="82">
        <v>0</v>
      </c>
      <c r="H18" s="82">
        <v>34</v>
      </c>
      <c r="I18" s="57">
        <v>7986.34</v>
      </c>
      <c r="J18" s="57">
        <v>8912.56</v>
      </c>
      <c r="K18" s="7">
        <v>262.13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2</v>
      </c>
      <c r="E19" s="82">
        <v>7</v>
      </c>
      <c r="F19" s="82">
        <v>5</v>
      </c>
      <c r="G19" s="82">
        <v>0</v>
      </c>
      <c r="H19" s="82">
        <v>14</v>
      </c>
      <c r="I19" s="57">
        <v>59183.26</v>
      </c>
      <c r="J19" s="57">
        <v>12166.37</v>
      </c>
      <c r="K19" s="7">
        <v>869.03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13</v>
      </c>
      <c r="E20" s="82">
        <v>13</v>
      </c>
      <c r="F20" s="82">
        <v>7</v>
      </c>
      <c r="G20" s="82">
        <v>0</v>
      </c>
      <c r="H20" s="82">
        <v>33</v>
      </c>
      <c r="I20" s="57">
        <v>38082.85</v>
      </c>
      <c r="J20" s="57">
        <v>32078.34</v>
      </c>
      <c r="K20" s="7">
        <v>972.07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50</v>
      </c>
      <c r="E21" s="82">
        <v>10</v>
      </c>
      <c r="F21" s="82">
        <v>7</v>
      </c>
      <c r="G21" s="82">
        <v>0</v>
      </c>
      <c r="H21" s="82">
        <v>67</v>
      </c>
      <c r="I21" s="57">
        <v>167481.07999999999</v>
      </c>
      <c r="J21" s="57">
        <v>91464.25</v>
      </c>
      <c r="K21" s="7">
        <v>1365.14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76</v>
      </c>
      <c r="E22" s="82">
        <v>14</v>
      </c>
      <c r="F22" s="82">
        <v>2</v>
      </c>
      <c r="G22" s="82">
        <v>0</v>
      </c>
      <c r="H22" s="82">
        <v>92</v>
      </c>
      <c r="I22" s="57">
        <v>232731.96</v>
      </c>
      <c r="J22" s="57">
        <v>109704.41</v>
      </c>
      <c r="K22" s="7">
        <v>1192.44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49</v>
      </c>
      <c r="E23" s="82">
        <v>4</v>
      </c>
      <c r="F23" s="82">
        <v>0</v>
      </c>
      <c r="G23" s="82">
        <v>0</v>
      </c>
      <c r="H23" s="82">
        <v>53</v>
      </c>
      <c r="I23" s="57">
        <v>300583.58</v>
      </c>
      <c r="J23" s="57">
        <v>63974.15</v>
      </c>
      <c r="K23" s="7">
        <v>1207.06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30</v>
      </c>
      <c r="E24" s="82">
        <v>4</v>
      </c>
      <c r="F24" s="82">
        <v>2</v>
      </c>
      <c r="G24" s="82">
        <v>0</v>
      </c>
      <c r="H24" s="82">
        <v>36</v>
      </c>
      <c r="I24" s="57">
        <v>235514.45</v>
      </c>
      <c r="J24" s="57">
        <v>49198.15</v>
      </c>
      <c r="K24" s="7">
        <v>1366.62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3</v>
      </c>
      <c r="E25" s="82">
        <v>6</v>
      </c>
      <c r="F25" s="82">
        <v>0</v>
      </c>
      <c r="G25" s="82">
        <v>0</v>
      </c>
      <c r="H25" s="82">
        <v>9</v>
      </c>
      <c r="I25" s="57">
        <v>21479.1</v>
      </c>
      <c r="J25" s="57">
        <v>9950.86</v>
      </c>
      <c r="K25" s="7">
        <v>1105.6500000000001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8</v>
      </c>
      <c r="E26" s="82">
        <v>3</v>
      </c>
      <c r="F26" s="82">
        <v>0</v>
      </c>
      <c r="G26" s="82">
        <v>0</v>
      </c>
      <c r="H26" s="82">
        <v>11</v>
      </c>
      <c r="I26" s="57">
        <v>50318.2</v>
      </c>
      <c r="J26" s="57">
        <v>16549.240000000002</v>
      </c>
      <c r="K26" s="7">
        <v>1504.48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4</v>
      </c>
      <c r="E27" s="82">
        <v>2</v>
      </c>
      <c r="F27" s="82">
        <v>0</v>
      </c>
      <c r="G27" s="82">
        <v>0</v>
      </c>
      <c r="H27" s="82">
        <v>6</v>
      </c>
      <c r="I27" s="57">
        <v>53743.51</v>
      </c>
      <c r="J27" s="57">
        <v>8070.65</v>
      </c>
      <c r="K27" s="7">
        <v>1345.11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1</v>
      </c>
      <c r="F28" s="82">
        <v>0</v>
      </c>
      <c r="G28" s="82">
        <v>0</v>
      </c>
      <c r="H28" s="82">
        <v>1</v>
      </c>
      <c r="I28" s="57">
        <v>3078.68</v>
      </c>
      <c r="J28" s="57">
        <v>1108.8399999999999</v>
      </c>
      <c r="K28" s="7">
        <v>1108.8399999999999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235</v>
      </c>
      <c r="E31" s="7">
        <v>98</v>
      </c>
      <c r="F31" s="7">
        <v>23</v>
      </c>
      <c r="G31" s="7">
        <v>0</v>
      </c>
      <c r="H31" s="7">
        <v>356</v>
      </c>
      <c r="I31" s="7">
        <v>1170183.01</v>
      </c>
      <c r="J31" s="7">
        <v>403177.82</v>
      </c>
      <c r="K31" s="7">
        <v>1132.52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0</v>
      </c>
      <c r="J46" s="57">
        <v>1054.3</v>
      </c>
      <c r="K46" s="7">
        <v>175.72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4129.74</v>
      </c>
      <c r="J48" s="57">
        <v>2524.38</v>
      </c>
      <c r="K48" s="7">
        <v>180.31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10</v>
      </c>
      <c r="G49" s="82">
        <v>0</v>
      </c>
      <c r="H49" s="82">
        <v>64</v>
      </c>
      <c r="I49" s="57">
        <v>590.38</v>
      </c>
      <c r="J49" s="57">
        <v>15435.66</v>
      </c>
      <c r="K49" s="7">
        <v>241.18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0</v>
      </c>
      <c r="J50" s="57">
        <v>62259.49</v>
      </c>
      <c r="K50" s="7">
        <v>289.58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9</v>
      </c>
      <c r="G51" s="82">
        <v>0</v>
      </c>
      <c r="H51" s="82">
        <v>328</v>
      </c>
      <c r="I51" s="57">
        <v>0</v>
      </c>
      <c r="J51" s="57">
        <v>111355.82</v>
      </c>
      <c r="K51" s="7">
        <v>339.5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218</v>
      </c>
      <c r="E52" s="82">
        <v>1</v>
      </c>
      <c r="F52" s="82">
        <v>3</v>
      </c>
      <c r="G52" s="82">
        <v>0</v>
      </c>
      <c r="H52" s="82">
        <v>222</v>
      </c>
      <c r="I52" s="57">
        <v>0</v>
      </c>
      <c r="J52" s="57">
        <v>78545.8</v>
      </c>
      <c r="K52" s="7">
        <v>353.81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848</v>
      </c>
      <c r="E59" s="82">
        <v>31</v>
      </c>
      <c r="F59" s="82">
        <v>41</v>
      </c>
      <c r="G59" s="82">
        <v>0</v>
      </c>
      <c r="H59" s="82">
        <v>920</v>
      </c>
      <c r="I59" s="57">
        <v>4720.12</v>
      </c>
      <c r="J59" s="57">
        <v>294945.03000000003</v>
      </c>
      <c r="K59" s="7">
        <v>320.58999999999997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19"/>
  <sheetViews>
    <sheetView workbookViewId="0">
      <selection activeCell="L26" sqref="L26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7" t="s">
        <v>715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.75" thickBot="1" x14ac:dyDescent="0.3"/>
    <row r="3" spans="1:22" s="40" customFormat="1" ht="23.25" customHeight="1" thickBot="1" x14ac:dyDescent="0.3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25">
      <c r="A5" s="217">
        <v>1</v>
      </c>
      <c r="B5" s="340" t="s">
        <v>508</v>
      </c>
      <c r="C5" s="183" t="s">
        <v>509</v>
      </c>
      <c r="D5" s="184">
        <v>10473</v>
      </c>
      <c r="E5" s="335">
        <v>58865076.859999999</v>
      </c>
      <c r="F5" s="335">
        <v>8131743.1500000004</v>
      </c>
      <c r="G5" s="184">
        <v>6375</v>
      </c>
      <c r="H5" s="335">
        <v>18680620.829999998</v>
      </c>
      <c r="I5" s="335">
        <v>3698332.82</v>
      </c>
      <c r="J5" s="184">
        <v>2329</v>
      </c>
      <c r="K5" s="335">
        <v>5555517.4299999997</v>
      </c>
      <c r="L5" s="335">
        <v>1321290.26</v>
      </c>
      <c r="M5" s="184">
        <v>933</v>
      </c>
      <c r="N5" s="335">
        <v>4842315.5199999996</v>
      </c>
      <c r="O5" s="335">
        <v>727407.15</v>
      </c>
      <c r="P5" s="184">
        <v>20110</v>
      </c>
      <c r="Q5" s="335">
        <v>87943530.640000001</v>
      </c>
      <c r="R5" s="335">
        <v>13878773.380000001</v>
      </c>
      <c r="S5" s="337">
        <v>690.14</v>
      </c>
    </row>
    <row r="6" spans="1:22" x14ac:dyDescent="0.25">
      <c r="A6" s="218">
        <v>2</v>
      </c>
      <c r="B6" s="341" t="s">
        <v>620</v>
      </c>
      <c r="C6" s="181" t="s">
        <v>424</v>
      </c>
      <c r="D6" s="182">
        <v>1866</v>
      </c>
      <c r="E6" s="225">
        <v>7374025.0999999996</v>
      </c>
      <c r="F6" s="225">
        <v>2443959.9</v>
      </c>
      <c r="G6" s="182">
        <v>309</v>
      </c>
      <c r="H6" s="225">
        <v>1277036.19</v>
      </c>
      <c r="I6" s="225">
        <v>177361.39</v>
      </c>
      <c r="J6" s="182">
        <v>36</v>
      </c>
      <c r="K6" s="225">
        <v>142486.54</v>
      </c>
      <c r="L6" s="225">
        <v>38089.71</v>
      </c>
      <c r="M6" s="182">
        <v>22</v>
      </c>
      <c r="N6" s="225">
        <v>145200</v>
      </c>
      <c r="O6" s="225">
        <v>4400</v>
      </c>
      <c r="P6" s="182">
        <v>2233</v>
      </c>
      <c r="Q6" s="225">
        <v>8938747.8300000001</v>
      </c>
      <c r="R6" s="225">
        <v>2663811</v>
      </c>
      <c r="S6" s="338">
        <v>1192.93</v>
      </c>
    </row>
    <row r="7" spans="1:22" x14ac:dyDescent="0.25">
      <c r="A7" s="218">
        <v>3</v>
      </c>
      <c r="B7" s="341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313</v>
      </c>
      <c r="N7" s="225">
        <v>1327801.6399999999</v>
      </c>
      <c r="O7" s="225">
        <v>99989.8</v>
      </c>
      <c r="P7" s="182">
        <v>313</v>
      </c>
      <c r="Q7" s="225">
        <v>1327801.6399999999</v>
      </c>
      <c r="R7" s="225">
        <v>99989.8</v>
      </c>
      <c r="S7" s="338">
        <v>319.45999999999998</v>
      </c>
    </row>
    <row r="8" spans="1:22" x14ac:dyDescent="0.25">
      <c r="A8" s="218">
        <v>4</v>
      </c>
      <c r="B8" s="341" t="s">
        <v>419</v>
      </c>
      <c r="C8" s="181" t="s">
        <v>500</v>
      </c>
      <c r="D8" s="182">
        <v>2</v>
      </c>
      <c r="E8" s="225">
        <v>7210.74</v>
      </c>
      <c r="F8" s="225">
        <v>4062.69</v>
      </c>
      <c r="G8" s="182">
        <v>6</v>
      </c>
      <c r="H8" s="225">
        <v>23083.59</v>
      </c>
      <c r="I8" s="225">
        <v>9923.6299999999992</v>
      </c>
      <c r="J8" s="182">
        <v>1</v>
      </c>
      <c r="K8" s="225">
        <v>2703.65</v>
      </c>
      <c r="L8" s="225">
        <v>391.65</v>
      </c>
      <c r="M8" s="182" t="s">
        <v>438</v>
      </c>
      <c r="N8" s="225" t="s">
        <v>438</v>
      </c>
      <c r="O8" s="225" t="s">
        <v>438</v>
      </c>
      <c r="P8" s="182">
        <v>9</v>
      </c>
      <c r="Q8" s="225">
        <v>32997.980000000003</v>
      </c>
      <c r="R8" s="225">
        <v>14377.97</v>
      </c>
      <c r="S8" s="338">
        <v>1597.55</v>
      </c>
    </row>
    <row r="9" spans="1:22" x14ac:dyDescent="0.25">
      <c r="A9" s="218">
        <v>5</v>
      </c>
      <c r="B9" s="341" t="s">
        <v>408</v>
      </c>
      <c r="C9" s="181" t="s">
        <v>563</v>
      </c>
      <c r="D9" s="182">
        <v>2219</v>
      </c>
      <c r="E9" s="225">
        <v>6983778.6399999997</v>
      </c>
      <c r="F9" s="225">
        <v>408430.35</v>
      </c>
      <c r="G9" s="182">
        <v>2629</v>
      </c>
      <c r="H9" s="225">
        <v>1372806.11</v>
      </c>
      <c r="I9" s="225">
        <v>327798.67</v>
      </c>
      <c r="J9" s="182">
        <v>1525</v>
      </c>
      <c r="K9" s="225">
        <v>440753.43</v>
      </c>
      <c r="L9" s="225">
        <v>256714.17</v>
      </c>
      <c r="M9" s="182" t="s">
        <v>438</v>
      </c>
      <c r="N9" s="225" t="s">
        <v>438</v>
      </c>
      <c r="O9" s="225" t="s">
        <v>438</v>
      </c>
      <c r="P9" s="182">
        <v>6373</v>
      </c>
      <c r="Q9" s="225">
        <v>8797338.1799999997</v>
      </c>
      <c r="R9" s="225">
        <v>992943.19</v>
      </c>
      <c r="S9" s="338">
        <v>155.80000000000001</v>
      </c>
    </row>
    <row r="10" spans="1:22" ht="15.75" thickBot="1" x14ac:dyDescent="0.3">
      <c r="A10" s="219">
        <v>6</v>
      </c>
      <c r="B10" s="342" t="s">
        <v>298</v>
      </c>
      <c r="C10" s="220" t="s">
        <v>498</v>
      </c>
      <c r="D10" s="221">
        <v>187</v>
      </c>
      <c r="E10" s="336">
        <v>176026.71</v>
      </c>
      <c r="F10" s="336">
        <v>49795.81</v>
      </c>
      <c r="G10" s="221">
        <v>312</v>
      </c>
      <c r="H10" s="336">
        <v>174940.32</v>
      </c>
      <c r="I10" s="336">
        <v>30540.05</v>
      </c>
      <c r="J10" s="221" t="s">
        <v>438</v>
      </c>
      <c r="K10" s="336" t="s">
        <v>438</v>
      </c>
      <c r="L10" s="336" t="s">
        <v>438</v>
      </c>
      <c r="M10" s="221" t="s">
        <v>438</v>
      </c>
      <c r="N10" s="336" t="s">
        <v>438</v>
      </c>
      <c r="O10" s="336" t="s">
        <v>438</v>
      </c>
      <c r="P10" s="221">
        <v>499</v>
      </c>
      <c r="Q10" s="336">
        <v>350967.03</v>
      </c>
      <c r="R10" s="336">
        <v>80335.86</v>
      </c>
      <c r="S10" s="339">
        <v>160.99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P13" s="8"/>
      <c r="R13" s="9"/>
    </row>
    <row r="14" spans="1:22" x14ac:dyDescent="0.25"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4:18" x14ac:dyDescent="0.25">
      <c r="O17" s="8"/>
      <c r="P17" s="8"/>
      <c r="R17" s="9"/>
    </row>
    <row r="18" spans="14:18" x14ac:dyDescent="0.25">
      <c r="P18" s="8"/>
    </row>
    <row r="19" spans="14:18" x14ac:dyDescent="0.25">
      <c r="N19" s="8"/>
      <c r="P19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1"/>
  <sheetViews>
    <sheetView topLeftCell="A33" workbookViewId="0">
      <selection activeCell="M66" sqref="M6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7" t="s">
        <v>723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6" t="s">
        <v>52</v>
      </c>
      <c r="B3" s="444" t="s">
        <v>102</v>
      </c>
      <c r="C3" s="441" t="s">
        <v>105</v>
      </c>
      <c r="D3" s="442"/>
      <c r="E3" s="442"/>
      <c r="F3" s="443"/>
      <c r="G3" s="441" t="s">
        <v>106</v>
      </c>
      <c r="H3" s="442"/>
      <c r="I3" s="442"/>
      <c r="J3" s="443"/>
      <c r="K3" s="441" t="s">
        <v>107</v>
      </c>
      <c r="L3" s="442"/>
      <c r="M3" s="442"/>
      <c r="N3" s="443"/>
      <c r="O3" s="441" t="s">
        <v>108</v>
      </c>
      <c r="P3" s="442"/>
      <c r="Q3" s="442"/>
      <c r="R3" s="443"/>
      <c r="S3" s="441" t="s">
        <v>104</v>
      </c>
      <c r="T3" s="442"/>
      <c r="U3" s="442"/>
      <c r="V3" s="442"/>
      <c r="W3" s="443"/>
    </row>
    <row r="4" spans="1:23" ht="16.5" thickBot="1" x14ac:dyDescent="0.3">
      <c r="A4" s="448"/>
      <c r="B4" s="413"/>
      <c r="C4" s="285" t="s">
        <v>1</v>
      </c>
      <c r="D4" s="286" t="s">
        <v>103</v>
      </c>
      <c r="E4" s="281" t="s">
        <v>21</v>
      </c>
      <c r="F4" s="287" t="s">
        <v>440</v>
      </c>
      <c r="G4" s="285" t="s">
        <v>1</v>
      </c>
      <c r="H4" s="286" t="s">
        <v>103</v>
      </c>
      <c r="I4" s="281" t="s">
        <v>21</v>
      </c>
      <c r="J4" s="287" t="s">
        <v>440</v>
      </c>
      <c r="K4" s="285" t="s">
        <v>1</v>
      </c>
      <c r="L4" s="286" t="s">
        <v>103</v>
      </c>
      <c r="M4" s="281" t="s">
        <v>21</v>
      </c>
      <c r="N4" s="287" t="s">
        <v>440</v>
      </c>
      <c r="O4" s="285" t="s">
        <v>1</v>
      </c>
      <c r="P4" s="286" t="s">
        <v>103</v>
      </c>
      <c r="Q4" s="281" t="s">
        <v>21</v>
      </c>
      <c r="R4" s="287" t="s">
        <v>440</v>
      </c>
      <c r="S4" s="285" t="s">
        <v>1</v>
      </c>
      <c r="T4" s="286" t="s">
        <v>103</v>
      </c>
      <c r="U4" s="281" t="s">
        <v>21</v>
      </c>
      <c r="V4" s="287" t="s">
        <v>440</v>
      </c>
      <c r="W4" s="281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30005</v>
      </c>
      <c r="H5" s="135">
        <v>9628007.4399999995</v>
      </c>
      <c r="I5" s="132">
        <v>320.88</v>
      </c>
      <c r="J5" s="133">
        <v>335.5</v>
      </c>
      <c r="K5" s="134">
        <v>1573</v>
      </c>
      <c r="L5" s="135">
        <v>1131259.72</v>
      </c>
      <c r="M5" s="132">
        <v>719.17</v>
      </c>
      <c r="N5" s="133">
        <v>736.3</v>
      </c>
      <c r="O5" s="134">
        <v>893</v>
      </c>
      <c r="P5" s="135">
        <v>656574.28</v>
      </c>
      <c r="Q5" s="132">
        <v>735.25</v>
      </c>
      <c r="R5" s="133">
        <v>736.3</v>
      </c>
      <c r="S5" s="134">
        <v>32471</v>
      </c>
      <c r="T5" s="277">
        <v>11415841.439999999</v>
      </c>
      <c r="U5" s="288">
        <v>351.57</v>
      </c>
      <c r="V5" s="279">
        <v>364.63</v>
      </c>
      <c r="W5" s="111">
        <v>1.31</v>
      </c>
    </row>
    <row r="6" spans="1:23" x14ac:dyDescent="0.25">
      <c r="A6" s="52">
        <v>2</v>
      </c>
      <c r="B6" s="116" t="s">
        <v>77</v>
      </c>
      <c r="C6" s="118">
        <v>3105</v>
      </c>
      <c r="D6" s="119">
        <v>3749904.06</v>
      </c>
      <c r="E6" s="116">
        <v>1207.7</v>
      </c>
      <c r="F6" s="117">
        <v>1190.95</v>
      </c>
      <c r="G6" s="118">
        <v>17729</v>
      </c>
      <c r="H6" s="119">
        <v>9068309.3100000005</v>
      </c>
      <c r="I6" s="116">
        <v>511.5</v>
      </c>
      <c r="J6" s="117">
        <v>431.3</v>
      </c>
      <c r="K6" s="118">
        <v>18365</v>
      </c>
      <c r="L6" s="119">
        <v>11155638.890000001</v>
      </c>
      <c r="M6" s="116">
        <v>607.44000000000005</v>
      </c>
      <c r="N6" s="117">
        <v>502.12</v>
      </c>
      <c r="O6" s="118">
        <v>1349</v>
      </c>
      <c r="P6" s="119">
        <v>983728.97</v>
      </c>
      <c r="Q6" s="116">
        <v>729.23</v>
      </c>
      <c r="R6" s="117">
        <v>736.3</v>
      </c>
      <c r="S6" s="118">
        <v>40548</v>
      </c>
      <c r="T6" s="278">
        <v>24957581.23</v>
      </c>
      <c r="U6" s="282">
        <v>615.51</v>
      </c>
      <c r="V6" s="280">
        <v>499.03</v>
      </c>
      <c r="W6" s="113">
        <v>1.64</v>
      </c>
    </row>
    <row r="7" spans="1:23" x14ac:dyDescent="0.25">
      <c r="A7" s="52">
        <v>3</v>
      </c>
      <c r="B7" s="116" t="s">
        <v>95</v>
      </c>
      <c r="C7" s="118">
        <v>11954</v>
      </c>
      <c r="D7" s="119">
        <v>15614092.77</v>
      </c>
      <c r="E7" s="116">
        <v>1306.18</v>
      </c>
      <c r="F7" s="117">
        <v>1330.69</v>
      </c>
      <c r="G7" s="118">
        <v>16154</v>
      </c>
      <c r="H7" s="119">
        <v>9155544.4199999999</v>
      </c>
      <c r="I7" s="116">
        <v>566.77</v>
      </c>
      <c r="J7" s="117">
        <v>494.91</v>
      </c>
      <c r="K7" s="118">
        <v>13938</v>
      </c>
      <c r="L7" s="119">
        <v>8850720.9399999995</v>
      </c>
      <c r="M7" s="116">
        <v>635.01</v>
      </c>
      <c r="N7" s="117">
        <v>529.41999999999996</v>
      </c>
      <c r="O7" s="118">
        <v>322</v>
      </c>
      <c r="P7" s="119">
        <v>231959.67</v>
      </c>
      <c r="Q7" s="116">
        <v>720.37</v>
      </c>
      <c r="R7" s="117">
        <v>736.3</v>
      </c>
      <c r="S7" s="118">
        <v>42368</v>
      </c>
      <c r="T7" s="278">
        <v>33852317.799999997</v>
      </c>
      <c r="U7" s="282">
        <v>799.01</v>
      </c>
      <c r="V7" s="280">
        <v>648.83000000000004</v>
      </c>
      <c r="W7" s="113">
        <v>1.71</v>
      </c>
    </row>
    <row r="8" spans="1:23" x14ac:dyDescent="0.25">
      <c r="A8" s="52">
        <v>4</v>
      </c>
      <c r="B8" s="116" t="s">
        <v>96</v>
      </c>
      <c r="C8" s="118">
        <v>65082</v>
      </c>
      <c r="D8" s="119">
        <v>77221894</v>
      </c>
      <c r="E8" s="116">
        <v>1186.53</v>
      </c>
      <c r="F8" s="117">
        <v>1175.32</v>
      </c>
      <c r="G8" s="118">
        <v>25399</v>
      </c>
      <c r="H8" s="119">
        <v>15843314.92</v>
      </c>
      <c r="I8" s="116">
        <v>623.78</v>
      </c>
      <c r="J8" s="117">
        <v>538.33000000000004</v>
      </c>
      <c r="K8" s="118">
        <v>20377</v>
      </c>
      <c r="L8" s="119">
        <v>13687749.83</v>
      </c>
      <c r="M8" s="116">
        <v>671.73</v>
      </c>
      <c r="N8" s="117">
        <v>565.96</v>
      </c>
      <c r="O8" s="118">
        <v>295</v>
      </c>
      <c r="P8" s="119">
        <v>213885.57</v>
      </c>
      <c r="Q8" s="116">
        <v>725.04</v>
      </c>
      <c r="R8" s="117">
        <v>736.3</v>
      </c>
      <c r="S8" s="118">
        <v>111153</v>
      </c>
      <c r="T8" s="278">
        <v>106966844.31999999</v>
      </c>
      <c r="U8" s="282">
        <v>962.34</v>
      </c>
      <c r="V8" s="280">
        <v>897.69</v>
      </c>
      <c r="W8" s="113">
        <v>4.4800000000000004</v>
      </c>
    </row>
    <row r="9" spans="1:23" x14ac:dyDescent="0.25">
      <c r="A9" s="52">
        <v>5</v>
      </c>
      <c r="B9" s="116" t="s">
        <v>97</v>
      </c>
      <c r="C9" s="118">
        <v>203338</v>
      </c>
      <c r="D9" s="119">
        <v>243658277.88999999</v>
      </c>
      <c r="E9" s="116">
        <v>1198.29</v>
      </c>
      <c r="F9" s="117">
        <v>1154.27</v>
      </c>
      <c r="G9" s="118">
        <v>36375</v>
      </c>
      <c r="H9" s="119">
        <v>24436836.260000002</v>
      </c>
      <c r="I9" s="116">
        <v>671.8</v>
      </c>
      <c r="J9" s="117">
        <v>584.75</v>
      </c>
      <c r="K9" s="118">
        <v>27135</v>
      </c>
      <c r="L9" s="119">
        <v>18685521.34</v>
      </c>
      <c r="M9" s="116">
        <v>688.61</v>
      </c>
      <c r="N9" s="117">
        <v>573.77</v>
      </c>
      <c r="O9" s="118">
        <v>243</v>
      </c>
      <c r="P9" s="119">
        <v>173004</v>
      </c>
      <c r="Q9" s="116">
        <v>711.95</v>
      </c>
      <c r="R9" s="117">
        <v>736.3</v>
      </c>
      <c r="S9" s="118">
        <v>267091</v>
      </c>
      <c r="T9" s="278">
        <v>286953639.49000001</v>
      </c>
      <c r="U9" s="282">
        <v>1074.3699999999999</v>
      </c>
      <c r="V9" s="280">
        <v>1007.64</v>
      </c>
      <c r="W9" s="113">
        <v>10.78</v>
      </c>
    </row>
    <row r="10" spans="1:23" x14ac:dyDescent="0.25">
      <c r="A10" s="52">
        <v>6</v>
      </c>
      <c r="B10" s="116" t="s">
        <v>98</v>
      </c>
      <c r="C10" s="118">
        <v>359401</v>
      </c>
      <c r="D10" s="119">
        <v>402823709.25</v>
      </c>
      <c r="E10" s="116">
        <v>1120.82</v>
      </c>
      <c r="F10" s="117">
        <v>1092.31</v>
      </c>
      <c r="G10" s="118">
        <v>38763</v>
      </c>
      <c r="H10" s="119">
        <v>28243967.57</v>
      </c>
      <c r="I10" s="116">
        <v>728.63</v>
      </c>
      <c r="J10" s="117">
        <v>652.91999999999996</v>
      </c>
      <c r="K10" s="118">
        <v>27503</v>
      </c>
      <c r="L10" s="119">
        <v>18704424.050000001</v>
      </c>
      <c r="M10" s="116">
        <v>680.09</v>
      </c>
      <c r="N10" s="117">
        <v>570.53</v>
      </c>
      <c r="O10" s="118">
        <v>3355</v>
      </c>
      <c r="P10" s="119">
        <v>1191995.03</v>
      </c>
      <c r="Q10" s="116">
        <v>355.29</v>
      </c>
      <c r="R10" s="117">
        <v>387.9</v>
      </c>
      <c r="S10" s="118">
        <v>429022</v>
      </c>
      <c r="T10" s="278">
        <v>450964095.89999998</v>
      </c>
      <c r="U10" s="282">
        <v>1051.1400000000001</v>
      </c>
      <c r="V10" s="280">
        <v>984.98</v>
      </c>
      <c r="W10" s="113">
        <v>17.309999999999999</v>
      </c>
    </row>
    <row r="11" spans="1:23" x14ac:dyDescent="0.25">
      <c r="A11" s="52">
        <v>7</v>
      </c>
      <c r="B11" s="116" t="s">
        <v>99</v>
      </c>
      <c r="C11" s="118">
        <v>384445</v>
      </c>
      <c r="D11" s="119">
        <v>415863353.81999999</v>
      </c>
      <c r="E11" s="116">
        <v>1081.72</v>
      </c>
      <c r="F11" s="117">
        <v>1019.52</v>
      </c>
      <c r="G11" s="118">
        <v>41363</v>
      </c>
      <c r="H11" s="119">
        <v>31271455.82</v>
      </c>
      <c r="I11" s="116">
        <v>756.02</v>
      </c>
      <c r="J11" s="117">
        <v>682.27</v>
      </c>
      <c r="K11" s="118">
        <v>23497</v>
      </c>
      <c r="L11" s="119">
        <v>15586166.039999999</v>
      </c>
      <c r="M11" s="116">
        <v>663.33</v>
      </c>
      <c r="N11" s="117">
        <v>562.4</v>
      </c>
      <c r="O11" s="118">
        <v>9540</v>
      </c>
      <c r="P11" s="119">
        <v>2959236.14</v>
      </c>
      <c r="Q11" s="116">
        <v>310.19</v>
      </c>
      <c r="R11" s="117">
        <v>387.9</v>
      </c>
      <c r="S11" s="118">
        <v>458845</v>
      </c>
      <c r="T11" s="278">
        <v>465680211.81999999</v>
      </c>
      <c r="U11" s="282">
        <v>1014.9</v>
      </c>
      <c r="V11" s="280">
        <v>923.79</v>
      </c>
      <c r="W11" s="113">
        <v>18.510000000000002</v>
      </c>
    </row>
    <row r="12" spans="1:23" x14ac:dyDescent="0.25">
      <c r="A12" s="52">
        <v>8</v>
      </c>
      <c r="B12" s="116" t="s">
        <v>100</v>
      </c>
      <c r="C12" s="118">
        <v>341418</v>
      </c>
      <c r="D12" s="119">
        <v>341464069.92000002</v>
      </c>
      <c r="E12" s="116">
        <v>1000.13</v>
      </c>
      <c r="F12" s="117">
        <v>923.76</v>
      </c>
      <c r="G12" s="118">
        <v>54162</v>
      </c>
      <c r="H12" s="119">
        <v>40340062.649999999</v>
      </c>
      <c r="I12" s="116">
        <v>744.8</v>
      </c>
      <c r="J12" s="117">
        <v>661.23</v>
      </c>
      <c r="K12" s="118">
        <v>20122</v>
      </c>
      <c r="L12" s="119">
        <v>12702306.199999999</v>
      </c>
      <c r="M12" s="116">
        <v>631.26</v>
      </c>
      <c r="N12" s="117">
        <v>544</v>
      </c>
      <c r="O12" s="118">
        <v>3308</v>
      </c>
      <c r="P12" s="119">
        <v>825189.39</v>
      </c>
      <c r="Q12" s="116">
        <v>249.45</v>
      </c>
      <c r="R12" s="117">
        <v>188.41</v>
      </c>
      <c r="S12" s="118">
        <v>419010</v>
      </c>
      <c r="T12" s="278">
        <v>395331628.16000003</v>
      </c>
      <c r="U12" s="282">
        <v>943.49</v>
      </c>
      <c r="V12" s="280">
        <v>836.05</v>
      </c>
      <c r="W12" s="113">
        <v>16.91</v>
      </c>
    </row>
    <row r="13" spans="1:23" x14ac:dyDescent="0.25">
      <c r="A13" s="52">
        <v>9</v>
      </c>
      <c r="B13" s="116" t="s">
        <v>101</v>
      </c>
      <c r="C13" s="118">
        <v>250171</v>
      </c>
      <c r="D13" s="119">
        <v>226085544.16</v>
      </c>
      <c r="E13" s="116">
        <v>903.72</v>
      </c>
      <c r="F13" s="117">
        <v>762.6</v>
      </c>
      <c r="G13" s="118">
        <v>50764</v>
      </c>
      <c r="H13" s="119">
        <v>37042375.600000001</v>
      </c>
      <c r="I13" s="116">
        <v>729.7</v>
      </c>
      <c r="J13" s="117">
        <v>630.22</v>
      </c>
      <c r="K13" s="118">
        <v>14336</v>
      </c>
      <c r="L13" s="119">
        <v>8609078.8699999992</v>
      </c>
      <c r="M13" s="116">
        <v>600.52</v>
      </c>
      <c r="N13" s="117">
        <v>510.18</v>
      </c>
      <c r="O13" s="118">
        <v>2048</v>
      </c>
      <c r="P13" s="119">
        <v>376630.57</v>
      </c>
      <c r="Q13" s="116">
        <v>183.9</v>
      </c>
      <c r="R13" s="117">
        <v>131.02000000000001</v>
      </c>
      <c r="S13" s="118">
        <v>317319</v>
      </c>
      <c r="T13" s="278">
        <v>272113629.19999999</v>
      </c>
      <c r="U13" s="282">
        <v>857.54</v>
      </c>
      <c r="V13" s="280">
        <v>711.17</v>
      </c>
      <c r="W13" s="113">
        <v>12.8</v>
      </c>
    </row>
    <row r="14" spans="1:23" x14ac:dyDescent="0.25">
      <c r="A14" s="52">
        <v>10</v>
      </c>
      <c r="B14" s="116" t="s">
        <v>109</v>
      </c>
      <c r="C14" s="118">
        <v>182510</v>
      </c>
      <c r="D14" s="119">
        <v>155259688.28</v>
      </c>
      <c r="E14" s="116">
        <v>850.69</v>
      </c>
      <c r="F14" s="117">
        <v>668.61</v>
      </c>
      <c r="G14" s="118">
        <v>45803</v>
      </c>
      <c r="H14" s="119">
        <v>33290398.039999999</v>
      </c>
      <c r="I14" s="116">
        <v>726.82</v>
      </c>
      <c r="J14" s="117">
        <v>622.71</v>
      </c>
      <c r="K14" s="118">
        <v>9188</v>
      </c>
      <c r="L14" s="119">
        <v>5550406.6699999999</v>
      </c>
      <c r="M14" s="116">
        <v>604.09</v>
      </c>
      <c r="N14" s="117">
        <v>482.52</v>
      </c>
      <c r="O14" s="118">
        <v>1213</v>
      </c>
      <c r="P14" s="119">
        <v>217491.34</v>
      </c>
      <c r="Q14" s="116">
        <v>179.3</v>
      </c>
      <c r="R14" s="117">
        <v>126.96</v>
      </c>
      <c r="S14" s="118">
        <v>238714</v>
      </c>
      <c r="T14" s="278">
        <v>194317984.33000001</v>
      </c>
      <c r="U14" s="282">
        <v>814.02</v>
      </c>
      <c r="V14" s="280">
        <v>645.69000000000005</v>
      </c>
      <c r="W14" s="113">
        <v>9.6300000000000008</v>
      </c>
    </row>
    <row r="15" spans="1:23" x14ac:dyDescent="0.25">
      <c r="A15" s="52">
        <v>11</v>
      </c>
      <c r="B15" s="116" t="s">
        <v>110</v>
      </c>
      <c r="C15" s="118">
        <v>72244</v>
      </c>
      <c r="D15" s="119">
        <v>57510104.270000003</v>
      </c>
      <c r="E15" s="116">
        <v>796.05</v>
      </c>
      <c r="F15" s="117">
        <v>596.79</v>
      </c>
      <c r="G15" s="118">
        <v>22874</v>
      </c>
      <c r="H15" s="119">
        <v>16687231.119999999</v>
      </c>
      <c r="I15" s="116">
        <v>729.53</v>
      </c>
      <c r="J15" s="117">
        <v>613.05999999999995</v>
      </c>
      <c r="K15" s="118">
        <v>3380</v>
      </c>
      <c r="L15" s="119">
        <v>2065114.37</v>
      </c>
      <c r="M15" s="116">
        <v>610.98</v>
      </c>
      <c r="N15" s="117">
        <v>457.63</v>
      </c>
      <c r="O15" s="118">
        <v>401</v>
      </c>
      <c r="P15" s="119">
        <v>71967.83</v>
      </c>
      <c r="Q15" s="116">
        <v>179.47</v>
      </c>
      <c r="R15" s="117">
        <v>133.88</v>
      </c>
      <c r="S15" s="118">
        <v>98899</v>
      </c>
      <c r="T15" s="278">
        <v>76334417.590000004</v>
      </c>
      <c r="U15" s="282">
        <v>771.84</v>
      </c>
      <c r="V15" s="280">
        <v>593.47</v>
      </c>
      <c r="W15" s="113">
        <v>3.99</v>
      </c>
    </row>
    <row r="16" spans="1:23" ht="15.75" thickBot="1" x14ac:dyDescent="0.3">
      <c r="A16" s="291">
        <v>12</v>
      </c>
      <c r="B16" s="305" t="s">
        <v>111</v>
      </c>
      <c r="C16" s="306">
        <v>15735</v>
      </c>
      <c r="D16" s="307">
        <v>11915804.659999998</v>
      </c>
      <c r="E16" s="308">
        <v>757.28024531299639</v>
      </c>
      <c r="F16" s="308">
        <v>525.15</v>
      </c>
      <c r="G16" s="306">
        <v>6260</v>
      </c>
      <c r="H16" s="307">
        <v>4493388.7699999996</v>
      </c>
      <c r="I16" s="308">
        <v>717.79373322683693</v>
      </c>
      <c r="J16" s="308">
        <v>581.79999999999995</v>
      </c>
      <c r="K16" s="306">
        <v>1008</v>
      </c>
      <c r="L16" s="307">
        <v>593494.07999999996</v>
      </c>
      <c r="M16" s="308">
        <v>588.78380952380951</v>
      </c>
      <c r="N16" s="308">
        <v>427.15</v>
      </c>
      <c r="O16" s="306">
        <v>78</v>
      </c>
      <c r="P16" s="307">
        <v>13259.06</v>
      </c>
      <c r="Q16" s="305">
        <v>169.98794871794871</v>
      </c>
      <c r="R16" s="308">
        <v>134.52000000000001</v>
      </c>
      <c r="S16" s="306">
        <v>23081</v>
      </c>
      <c r="T16" s="309">
        <v>17015946.57</v>
      </c>
      <c r="U16" s="392">
        <v>737.2274411853906</v>
      </c>
      <c r="V16" s="311">
        <v>543.24</v>
      </c>
      <c r="W16" s="312">
        <v>0.93124084887721348</v>
      </c>
    </row>
    <row r="17" spans="1:25" ht="16.5" thickBot="1" x14ac:dyDescent="0.3">
      <c r="A17" s="114"/>
      <c r="B17" s="124" t="s">
        <v>535</v>
      </c>
      <c r="C17" s="125">
        <v>1889403</v>
      </c>
      <c r="D17" s="126">
        <v>1951166443.0800002</v>
      </c>
      <c r="E17" s="127">
        <v>1032.6893961108351</v>
      </c>
      <c r="F17" s="127">
        <v>955.38</v>
      </c>
      <c r="G17" s="125">
        <v>385651</v>
      </c>
      <c r="H17" s="126">
        <v>259500891.92000002</v>
      </c>
      <c r="I17" s="127">
        <v>672.89049404772709</v>
      </c>
      <c r="J17" s="127">
        <v>571.70000000000005</v>
      </c>
      <c r="K17" s="125">
        <v>180422</v>
      </c>
      <c r="L17" s="126">
        <v>117321881.00000001</v>
      </c>
      <c r="M17" s="127">
        <v>650.26372061056861</v>
      </c>
      <c r="N17" s="127">
        <v>548.15</v>
      </c>
      <c r="O17" s="125">
        <v>23045</v>
      </c>
      <c r="P17" s="126">
        <v>7914921.8499999996</v>
      </c>
      <c r="Q17" s="127">
        <v>343.45505966587109</v>
      </c>
      <c r="R17" s="127">
        <v>387.9</v>
      </c>
      <c r="S17" s="125">
        <v>2478521</v>
      </c>
      <c r="T17" s="126">
        <v>2335904137.8500004</v>
      </c>
      <c r="U17" s="127">
        <v>942.45888489546803</v>
      </c>
      <c r="V17" s="124">
        <v>831.15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7" t="s">
        <v>724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6" t="s">
        <v>52</v>
      </c>
      <c r="B21" s="444" t="s">
        <v>102</v>
      </c>
      <c r="C21" s="441" t="s">
        <v>105</v>
      </c>
      <c r="D21" s="442"/>
      <c r="E21" s="442"/>
      <c r="F21" s="443"/>
      <c r="G21" s="441" t="s">
        <v>106</v>
      </c>
      <c r="H21" s="442"/>
      <c r="I21" s="442"/>
      <c r="J21" s="443"/>
      <c r="K21" s="441" t="s">
        <v>107</v>
      </c>
      <c r="L21" s="442"/>
      <c r="M21" s="442"/>
      <c r="N21" s="443"/>
      <c r="O21" s="441" t="s">
        <v>108</v>
      </c>
      <c r="P21" s="442"/>
      <c r="Q21" s="442"/>
      <c r="R21" s="443"/>
      <c r="S21" s="441" t="s">
        <v>104</v>
      </c>
      <c r="T21" s="442"/>
      <c r="U21" s="442"/>
      <c r="V21" s="442"/>
      <c r="W21" s="443"/>
    </row>
    <row r="22" spans="1:25" ht="16.5" thickBot="1" x14ac:dyDescent="0.3">
      <c r="A22" s="448"/>
      <c r="B22" s="413"/>
      <c r="C22" s="285" t="s">
        <v>1</v>
      </c>
      <c r="D22" s="286" t="s">
        <v>103</v>
      </c>
      <c r="E22" s="281" t="s">
        <v>21</v>
      </c>
      <c r="F22" s="287" t="s">
        <v>440</v>
      </c>
      <c r="G22" s="285" t="s">
        <v>1</v>
      </c>
      <c r="H22" s="286" t="s">
        <v>103</v>
      </c>
      <c r="I22" s="281" t="s">
        <v>21</v>
      </c>
      <c r="J22" s="287" t="s">
        <v>440</v>
      </c>
      <c r="K22" s="285" t="s">
        <v>1</v>
      </c>
      <c r="L22" s="286" t="s">
        <v>103</v>
      </c>
      <c r="M22" s="281" t="s">
        <v>21</v>
      </c>
      <c r="N22" s="287" t="s">
        <v>440</v>
      </c>
      <c r="O22" s="285" t="s">
        <v>1</v>
      </c>
      <c r="P22" s="286" t="s">
        <v>103</v>
      </c>
      <c r="Q22" s="281" t="s">
        <v>21</v>
      </c>
      <c r="R22" s="287" t="s">
        <v>440</v>
      </c>
      <c r="S22" s="285" t="s">
        <v>1</v>
      </c>
      <c r="T22" s="286" t="s">
        <v>103</v>
      </c>
      <c r="U22" s="281" t="s">
        <v>21</v>
      </c>
      <c r="V22" s="287" t="s">
        <v>440</v>
      </c>
      <c r="W22" s="281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15262</v>
      </c>
      <c r="H23" s="135">
        <v>4869917.54</v>
      </c>
      <c r="I23" s="132">
        <v>319.08999999999997</v>
      </c>
      <c r="J23" s="133">
        <v>313.83999999999997</v>
      </c>
      <c r="K23" s="134">
        <v>879</v>
      </c>
      <c r="L23" s="135">
        <v>632105.31999999995</v>
      </c>
      <c r="M23" s="132">
        <v>719.12</v>
      </c>
      <c r="N23" s="133">
        <v>736.3</v>
      </c>
      <c r="O23" s="134">
        <v>534</v>
      </c>
      <c r="P23" s="135">
        <v>392218.18</v>
      </c>
      <c r="Q23" s="132">
        <v>734.49</v>
      </c>
      <c r="R23" s="133">
        <v>736.3</v>
      </c>
      <c r="S23" s="134">
        <v>16675</v>
      </c>
      <c r="T23" s="277">
        <v>5894241.04</v>
      </c>
      <c r="U23" s="288">
        <v>353.48</v>
      </c>
      <c r="V23" s="279">
        <v>364.63</v>
      </c>
      <c r="W23" s="111">
        <v>1.44</v>
      </c>
    </row>
    <row r="24" spans="1:25" x14ac:dyDescent="0.25">
      <c r="A24" s="52">
        <v>2</v>
      </c>
      <c r="B24" s="116" t="s">
        <v>77</v>
      </c>
      <c r="C24" s="118">
        <v>2260</v>
      </c>
      <c r="D24" s="119">
        <v>2740842.3</v>
      </c>
      <c r="E24" s="116">
        <v>1212.76</v>
      </c>
      <c r="F24" s="117">
        <v>1186.42</v>
      </c>
      <c r="G24" s="118">
        <v>3613</v>
      </c>
      <c r="H24" s="119">
        <v>2027257.93</v>
      </c>
      <c r="I24" s="116">
        <v>561.1</v>
      </c>
      <c r="J24" s="117">
        <v>438.46</v>
      </c>
      <c r="K24" s="118">
        <v>11298</v>
      </c>
      <c r="L24" s="119">
        <v>6996005.0199999996</v>
      </c>
      <c r="M24" s="116">
        <v>619.23</v>
      </c>
      <c r="N24" s="117">
        <v>519.48</v>
      </c>
      <c r="O24" s="118">
        <v>757</v>
      </c>
      <c r="P24" s="119">
        <v>549318.17000000004</v>
      </c>
      <c r="Q24" s="116">
        <v>725.65</v>
      </c>
      <c r="R24" s="117">
        <v>736.3</v>
      </c>
      <c r="S24" s="118">
        <v>17928</v>
      </c>
      <c r="T24" s="278">
        <v>12313423.42</v>
      </c>
      <c r="U24" s="282">
        <v>686.83</v>
      </c>
      <c r="V24" s="280">
        <v>561.75</v>
      </c>
      <c r="W24" s="113">
        <v>1.55</v>
      </c>
    </row>
    <row r="25" spans="1:25" x14ac:dyDescent="0.25">
      <c r="A25" s="52">
        <v>3</v>
      </c>
      <c r="B25" s="116" t="s">
        <v>95</v>
      </c>
      <c r="C25" s="118">
        <v>7479</v>
      </c>
      <c r="D25" s="119">
        <v>10473286.15</v>
      </c>
      <c r="E25" s="116">
        <v>1400.36</v>
      </c>
      <c r="F25" s="117">
        <v>1389.9</v>
      </c>
      <c r="G25" s="118">
        <v>2034</v>
      </c>
      <c r="H25" s="119">
        <v>1104164.97</v>
      </c>
      <c r="I25" s="116">
        <v>542.85</v>
      </c>
      <c r="J25" s="117">
        <v>429.61</v>
      </c>
      <c r="K25" s="118">
        <v>8349</v>
      </c>
      <c r="L25" s="119">
        <v>5474606.8499999996</v>
      </c>
      <c r="M25" s="116">
        <v>655.72</v>
      </c>
      <c r="N25" s="117">
        <v>563.44000000000005</v>
      </c>
      <c r="O25" s="118">
        <v>179</v>
      </c>
      <c r="P25" s="119">
        <v>128380.97</v>
      </c>
      <c r="Q25" s="116">
        <v>717.21</v>
      </c>
      <c r="R25" s="117">
        <v>736.3</v>
      </c>
      <c r="S25" s="118">
        <v>18041</v>
      </c>
      <c r="T25" s="278">
        <v>17180438.940000001</v>
      </c>
      <c r="U25" s="282">
        <v>952.3</v>
      </c>
      <c r="V25" s="280">
        <v>874.1</v>
      </c>
      <c r="W25" s="113">
        <v>1.56</v>
      </c>
    </row>
    <row r="26" spans="1:25" x14ac:dyDescent="0.25">
      <c r="A26" s="52">
        <v>4</v>
      </c>
      <c r="B26" s="386" t="s">
        <v>96</v>
      </c>
      <c r="C26" s="387">
        <v>26143</v>
      </c>
      <c r="D26" s="388">
        <v>38351276.399999999</v>
      </c>
      <c r="E26" s="116">
        <v>1466.98</v>
      </c>
      <c r="F26" s="117">
        <v>1472.16</v>
      </c>
      <c r="G26" s="118">
        <v>2680</v>
      </c>
      <c r="H26" s="119">
        <v>1529977.47</v>
      </c>
      <c r="I26" s="116">
        <v>570.89</v>
      </c>
      <c r="J26" s="117">
        <v>462.27</v>
      </c>
      <c r="K26" s="118">
        <v>12818</v>
      </c>
      <c r="L26" s="119">
        <v>9058807.2799999993</v>
      </c>
      <c r="M26" s="116">
        <v>706.73</v>
      </c>
      <c r="N26" s="117">
        <v>601.34</v>
      </c>
      <c r="O26" s="118">
        <v>136</v>
      </c>
      <c r="P26" s="119">
        <v>98555.32</v>
      </c>
      <c r="Q26" s="116">
        <v>724.67</v>
      </c>
      <c r="R26" s="117">
        <v>736.3</v>
      </c>
      <c r="S26" s="118">
        <v>41777</v>
      </c>
      <c r="T26" s="278">
        <v>49038616.469999999</v>
      </c>
      <c r="U26" s="282">
        <v>1173.82</v>
      </c>
      <c r="V26" s="280">
        <v>1253.3699999999999</v>
      </c>
      <c r="W26" s="113">
        <v>3.61</v>
      </c>
    </row>
    <row r="27" spans="1:25" x14ac:dyDescent="0.25">
      <c r="A27" s="52">
        <v>5</v>
      </c>
      <c r="B27" s="116" t="s">
        <v>97</v>
      </c>
      <c r="C27" s="118">
        <v>109067</v>
      </c>
      <c r="D27" s="119">
        <v>143947387.69999999</v>
      </c>
      <c r="E27" s="116">
        <v>1319.81</v>
      </c>
      <c r="F27" s="117">
        <v>1282.29</v>
      </c>
      <c r="G27" s="118">
        <v>2672</v>
      </c>
      <c r="H27" s="119">
        <v>1600871.24</v>
      </c>
      <c r="I27" s="116">
        <v>599.13</v>
      </c>
      <c r="J27" s="117">
        <v>485.56</v>
      </c>
      <c r="K27" s="118">
        <v>17405</v>
      </c>
      <c r="L27" s="119">
        <v>12935356.050000001</v>
      </c>
      <c r="M27" s="116">
        <v>743.2</v>
      </c>
      <c r="N27" s="117">
        <v>636.54999999999995</v>
      </c>
      <c r="O27" s="118">
        <v>102</v>
      </c>
      <c r="P27" s="119">
        <v>72611.199999999997</v>
      </c>
      <c r="Q27" s="116">
        <v>711.87</v>
      </c>
      <c r="R27" s="117">
        <v>736.3</v>
      </c>
      <c r="S27" s="118">
        <v>129246</v>
      </c>
      <c r="T27" s="278">
        <v>158556226.19</v>
      </c>
      <c r="U27" s="282">
        <v>1226.78</v>
      </c>
      <c r="V27" s="280">
        <v>1171.07</v>
      </c>
      <c r="W27" s="113">
        <v>11.17</v>
      </c>
    </row>
    <row r="28" spans="1:25" x14ac:dyDescent="0.25">
      <c r="A28" s="52">
        <v>6</v>
      </c>
      <c r="B28" s="116" t="s">
        <v>98</v>
      </c>
      <c r="C28" s="118">
        <v>200469</v>
      </c>
      <c r="D28" s="119">
        <v>247221044.90000001</v>
      </c>
      <c r="E28" s="116">
        <v>1233.21</v>
      </c>
      <c r="F28" s="117">
        <v>1229.77</v>
      </c>
      <c r="G28" s="118">
        <v>1859</v>
      </c>
      <c r="H28" s="119">
        <v>1253633.6599999999</v>
      </c>
      <c r="I28" s="116">
        <v>674.36</v>
      </c>
      <c r="J28" s="117">
        <v>529.1</v>
      </c>
      <c r="K28" s="118">
        <v>17853</v>
      </c>
      <c r="L28" s="119">
        <v>13233027.68</v>
      </c>
      <c r="M28" s="116">
        <v>741.22</v>
      </c>
      <c r="N28" s="117">
        <v>642.84</v>
      </c>
      <c r="O28" s="118">
        <v>1520</v>
      </c>
      <c r="P28" s="119">
        <v>527407.63</v>
      </c>
      <c r="Q28" s="116">
        <v>346.98</v>
      </c>
      <c r="R28" s="117">
        <v>387.9</v>
      </c>
      <c r="S28" s="118">
        <v>221701</v>
      </c>
      <c r="T28" s="278">
        <v>262235113.87</v>
      </c>
      <c r="U28" s="282">
        <v>1182.83</v>
      </c>
      <c r="V28" s="280">
        <v>1172.06</v>
      </c>
      <c r="W28" s="113">
        <v>19.170000000000002</v>
      </c>
    </row>
    <row r="29" spans="1:25" x14ac:dyDescent="0.25">
      <c r="A29" s="52">
        <v>7</v>
      </c>
      <c r="B29" s="116" t="s">
        <v>99</v>
      </c>
      <c r="C29" s="118">
        <v>212540</v>
      </c>
      <c r="D29" s="119">
        <v>256039355.90000001</v>
      </c>
      <c r="E29" s="116">
        <v>1204.6600000000001</v>
      </c>
      <c r="F29" s="117">
        <v>1222.31</v>
      </c>
      <c r="G29" s="118">
        <v>1145</v>
      </c>
      <c r="H29" s="119">
        <v>898472.15</v>
      </c>
      <c r="I29" s="116">
        <v>784.69</v>
      </c>
      <c r="J29" s="117">
        <v>671.55</v>
      </c>
      <c r="K29" s="118">
        <v>15053</v>
      </c>
      <c r="L29" s="119">
        <v>10892280.029999999</v>
      </c>
      <c r="M29" s="116">
        <v>723.6</v>
      </c>
      <c r="N29" s="117">
        <v>632.20000000000005</v>
      </c>
      <c r="O29" s="118">
        <v>3754</v>
      </c>
      <c r="P29" s="119">
        <v>1182454.08</v>
      </c>
      <c r="Q29" s="116">
        <v>314.99</v>
      </c>
      <c r="R29" s="117">
        <v>387.9</v>
      </c>
      <c r="S29" s="118">
        <v>232492</v>
      </c>
      <c r="T29" s="278">
        <v>269012562.16000003</v>
      </c>
      <c r="U29" s="282">
        <v>1157.08</v>
      </c>
      <c r="V29" s="280">
        <v>1169.1500000000001</v>
      </c>
      <c r="W29" s="113">
        <v>20.100000000000001</v>
      </c>
    </row>
    <row r="30" spans="1:25" x14ac:dyDescent="0.25">
      <c r="A30" s="52">
        <v>8</v>
      </c>
      <c r="B30" s="116" t="s">
        <v>100</v>
      </c>
      <c r="C30" s="118">
        <v>186969</v>
      </c>
      <c r="D30" s="119">
        <v>208471878.33000001</v>
      </c>
      <c r="E30" s="116">
        <v>1115.01</v>
      </c>
      <c r="F30" s="117">
        <v>1100.8800000000001</v>
      </c>
      <c r="G30" s="118">
        <v>1092</v>
      </c>
      <c r="H30" s="119">
        <v>836782.24</v>
      </c>
      <c r="I30" s="116">
        <v>766.28</v>
      </c>
      <c r="J30" s="117">
        <v>661.28</v>
      </c>
      <c r="K30" s="118">
        <v>12213</v>
      </c>
      <c r="L30" s="119">
        <v>8459019.0099999998</v>
      </c>
      <c r="M30" s="116">
        <v>692.62</v>
      </c>
      <c r="N30" s="117">
        <v>609.6</v>
      </c>
      <c r="O30" s="118">
        <v>1260</v>
      </c>
      <c r="P30" s="119">
        <v>302775.84999999998</v>
      </c>
      <c r="Q30" s="116">
        <v>240.3</v>
      </c>
      <c r="R30" s="117">
        <v>199.49</v>
      </c>
      <c r="S30" s="118">
        <v>201534</v>
      </c>
      <c r="T30" s="278">
        <v>218070455.43000001</v>
      </c>
      <c r="U30" s="282">
        <v>1082.05</v>
      </c>
      <c r="V30" s="280">
        <v>1051.3800000000001</v>
      </c>
      <c r="W30" s="113">
        <v>17.420000000000002</v>
      </c>
    </row>
    <row r="31" spans="1:25" x14ac:dyDescent="0.25">
      <c r="A31" s="52">
        <v>9</v>
      </c>
      <c r="B31" s="116" t="s">
        <v>101</v>
      </c>
      <c r="C31" s="118">
        <v>129609</v>
      </c>
      <c r="D31" s="119">
        <v>129969325.17</v>
      </c>
      <c r="E31" s="116">
        <v>1002.78</v>
      </c>
      <c r="F31" s="117">
        <v>918.79</v>
      </c>
      <c r="G31" s="118">
        <v>824</v>
      </c>
      <c r="H31" s="119">
        <v>631968.03</v>
      </c>
      <c r="I31" s="116">
        <v>766.95</v>
      </c>
      <c r="J31" s="117">
        <v>729.04</v>
      </c>
      <c r="K31" s="118">
        <v>7924</v>
      </c>
      <c r="L31" s="119">
        <v>5192856.01</v>
      </c>
      <c r="M31" s="116">
        <v>655.33000000000004</v>
      </c>
      <c r="N31" s="117">
        <v>574.20000000000005</v>
      </c>
      <c r="O31" s="118">
        <v>769</v>
      </c>
      <c r="P31" s="119">
        <v>118031.09</v>
      </c>
      <c r="Q31" s="116">
        <v>153.49</v>
      </c>
      <c r="R31" s="117">
        <v>117.88</v>
      </c>
      <c r="S31" s="118">
        <v>139126</v>
      </c>
      <c r="T31" s="278">
        <v>135912180.30000001</v>
      </c>
      <c r="U31" s="282">
        <v>976.9</v>
      </c>
      <c r="V31" s="280">
        <v>886.19</v>
      </c>
      <c r="W31" s="113">
        <v>12.03</v>
      </c>
    </row>
    <row r="32" spans="1:25" x14ac:dyDescent="0.25">
      <c r="A32" s="291">
        <v>10</v>
      </c>
      <c r="B32" s="305" t="s">
        <v>109</v>
      </c>
      <c r="C32" s="306">
        <v>89601</v>
      </c>
      <c r="D32" s="307">
        <v>84886067.420000002</v>
      </c>
      <c r="E32" s="305">
        <v>947.38</v>
      </c>
      <c r="F32" s="308">
        <v>813.92</v>
      </c>
      <c r="G32" s="306">
        <v>701</v>
      </c>
      <c r="H32" s="307">
        <v>523008.28</v>
      </c>
      <c r="I32" s="305">
        <v>746.09</v>
      </c>
      <c r="J32" s="308">
        <v>761.56</v>
      </c>
      <c r="K32" s="306">
        <v>4650</v>
      </c>
      <c r="L32" s="307">
        <v>3027934.97</v>
      </c>
      <c r="M32" s="305">
        <v>651.16999999999996</v>
      </c>
      <c r="N32" s="308">
        <v>565.96</v>
      </c>
      <c r="O32" s="306">
        <v>404</v>
      </c>
      <c r="P32" s="307">
        <v>53409.65</v>
      </c>
      <c r="Q32" s="305">
        <v>132.19999999999999</v>
      </c>
      <c r="R32" s="308">
        <v>102.48</v>
      </c>
      <c r="S32" s="306">
        <v>95356</v>
      </c>
      <c r="T32" s="309">
        <v>88490420.319999993</v>
      </c>
      <c r="U32" s="310">
        <v>928</v>
      </c>
      <c r="V32" s="311">
        <v>789.79</v>
      </c>
      <c r="W32" s="312">
        <v>8.24</v>
      </c>
    </row>
    <row r="33" spans="1:23" x14ac:dyDescent="0.25">
      <c r="A33" s="35">
        <v>11</v>
      </c>
      <c r="B33" s="282" t="s">
        <v>110</v>
      </c>
      <c r="C33" s="313">
        <v>33758</v>
      </c>
      <c r="D33" s="297">
        <v>29922481.600000001</v>
      </c>
      <c r="E33" s="282">
        <v>886.38</v>
      </c>
      <c r="F33" s="314">
        <v>731.47</v>
      </c>
      <c r="G33" s="313">
        <v>395</v>
      </c>
      <c r="H33" s="297">
        <v>269775.57</v>
      </c>
      <c r="I33" s="282">
        <v>682.98</v>
      </c>
      <c r="J33" s="314">
        <v>530.45000000000005</v>
      </c>
      <c r="K33" s="313">
        <v>1548</v>
      </c>
      <c r="L33" s="297">
        <v>1011972.35</v>
      </c>
      <c r="M33" s="282">
        <v>653.73</v>
      </c>
      <c r="N33" s="314">
        <v>574.58000000000004</v>
      </c>
      <c r="O33" s="313">
        <v>105</v>
      </c>
      <c r="P33" s="297">
        <v>15541.08</v>
      </c>
      <c r="Q33" s="282">
        <v>148.01</v>
      </c>
      <c r="R33" s="314">
        <v>120.41</v>
      </c>
      <c r="S33" s="313">
        <v>35806</v>
      </c>
      <c r="T33" s="297">
        <v>31219770.600000001</v>
      </c>
      <c r="U33" s="282">
        <v>871.91</v>
      </c>
      <c r="V33" s="314">
        <v>718.38</v>
      </c>
      <c r="W33" s="315">
        <v>3.1</v>
      </c>
    </row>
    <row r="34" spans="1:23" ht="15.75" thickBot="1" x14ac:dyDescent="0.3">
      <c r="A34" s="393">
        <v>12</v>
      </c>
      <c r="B34" s="310" t="s">
        <v>111</v>
      </c>
      <c r="C34" s="275">
        <v>6621</v>
      </c>
      <c r="D34" s="394">
        <v>5740138.3099999996</v>
      </c>
      <c r="E34" s="276">
        <v>866.95941851684029</v>
      </c>
      <c r="F34" s="392">
        <v>7025.12</v>
      </c>
      <c r="G34" s="275">
        <v>103</v>
      </c>
      <c r="H34" s="394">
        <v>59545.4</v>
      </c>
      <c r="I34" s="276">
        <v>578.11067961165054</v>
      </c>
      <c r="J34" s="392">
        <v>498.52</v>
      </c>
      <c r="K34" s="275">
        <v>371</v>
      </c>
      <c r="L34" s="394">
        <v>225094.84</v>
      </c>
      <c r="M34" s="276">
        <v>606.72463611859837</v>
      </c>
      <c r="N34" s="392">
        <v>457.63</v>
      </c>
      <c r="O34" s="275">
        <v>13</v>
      </c>
      <c r="P34" s="394">
        <v>2472.7399999999998</v>
      </c>
      <c r="Q34" s="276">
        <v>190.21076923076922</v>
      </c>
      <c r="R34" s="392">
        <v>86.99</v>
      </c>
      <c r="S34" s="275">
        <v>7108</v>
      </c>
      <c r="T34" s="394">
        <v>6027251.29</v>
      </c>
      <c r="U34" s="276">
        <v>847.95319217782776</v>
      </c>
      <c r="V34" s="392">
        <v>686</v>
      </c>
      <c r="W34" s="395">
        <v>0.61445897699668917</v>
      </c>
    </row>
    <row r="35" spans="1:23" ht="16.5" thickBot="1" x14ac:dyDescent="0.3">
      <c r="A35" s="396"/>
      <c r="B35" s="397" t="s">
        <v>535</v>
      </c>
      <c r="C35" s="125">
        <v>1004516</v>
      </c>
      <c r="D35" s="126">
        <v>1157763084.1799998</v>
      </c>
      <c r="E35" s="127">
        <v>1152.5581316574348</v>
      </c>
      <c r="F35" s="127">
        <v>1135</v>
      </c>
      <c r="G35" s="125">
        <v>32380</v>
      </c>
      <c r="H35" s="126">
        <v>15605374.48</v>
      </c>
      <c r="I35" s="127">
        <v>481.94485731933293</v>
      </c>
      <c r="J35" s="127">
        <v>388.93</v>
      </c>
      <c r="K35" s="125">
        <v>110361</v>
      </c>
      <c r="L35" s="126">
        <v>77139065.409999996</v>
      </c>
      <c r="M35" s="127">
        <v>698.97033743804423</v>
      </c>
      <c r="N35" s="127">
        <v>603.88</v>
      </c>
      <c r="O35" s="125">
        <v>9533</v>
      </c>
      <c r="P35" s="126">
        <v>3443175.9600000004</v>
      </c>
      <c r="Q35" s="127">
        <v>361.18493234029165</v>
      </c>
      <c r="R35" s="127">
        <v>387.9</v>
      </c>
      <c r="S35" s="125">
        <v>1156790</v>
      </c>
      <c r="T35" s="126">
        <v>1253950700.0299997</v>
      </c>
      <c r="U35" s="127">
        <v>1083.991649331339</v>
      </c>
      <c r="V35" s="124">
        <v>1031.82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7" t="s">
        <v>725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6" t="s">
        <v>52</v>
      </c>
      <c r="B39" s="444" t="s">
        <v>102</v>
      </c>
      <c r="C39" s="441" t="s">
        <v>105</v>
      </c>
      <c r="D39" s="442"/>
      <c r="E39" s="442"/>
      <c r="F39" s="443"/>
      <c r="G39" s="441" t="s">
        <v>106</v>
      </c>
      <c r="H39" s="442"/>
      <c r="I39" s="442"/>
      <c r="J39" s="443"/>
      <c r="K39" s="441" t="s">
        <v>107</v>
      </c>
      <c r="L39" s="442"/>
      <c r="M39" s="442"/>
      <c r="N39" s="443"/>
      <c r="O39" s="441" t="s">
        <v>108</v>
      </c>
      <c r="P39" s="442"/>
      <c r="Q39" s="442"/>
      <c r="R39" s="443"/>
      <c r="S39" s="441" t="s">
        <v>104</v>
      </c>
      <c r="T39" s="442"/>
      <c r="U39" s="442"/>
      <c r="V39" s="442"/>
      <c r="W39" s="443"/>
    </row>
    <row r="40" spans="1:23" ht="16.5" thickBot="1" x14ac:dyDescent="0.3">
      <c r="A40" s="448"/>
      <c r="B40" s="413"/>
      <c r="C40" s="285" t="s">
        <v>1</v>
      </c>
      <c r="D40" s="286" t="s">
        <v>103</v>
      </c>
      <c r="E40" s="281" t="s">
        <v>21</v>
      </c>
      <c r="F40" s="287" t="s">
        <v>440</v>
      </c>
      <c r="G40" s="285" t="s">
        <v>1</v>
      </c>
      <c r="H40" s="286" t="s">
        <v>103</v>
      </c>
      <c r="I40" s="281" t="s">
        <v>21</v>
      </c>
      <c r="J40" s="287" t="s">
        <v>440</v>
      </c>
      <c r="K40" s="285" t="s">
        <v>1</v>
      </c>
      <c r="L40" s="286" t="s">
        <v>103</v>
      </c>
      <c r="M40" s="281" t="s">
        <v>21</v>
      </c>
      <c r="N40" s="287" t="s">
        <v>440</v>
      </c>
      <c r="O40" s="285" t="s">
        <v>1</v>
      </c>
      <c r="P40" s="286" t="s">
        <v>103</v>
      </c>
      <c r="Q40" s="281" t="s">
        <v>21</v>
      </c>
      <c r="R40" s="287" t="s">
        <v>440</v>
      </c>
      <c r="S40" s="285" t="s">
        <v>1</v>
      </c>
      <c r="T40" s="286" t="s">
        <v>103</v>
      </c>
      <c r="U40" s="281" t="s">
        <v>21</v>
      </c>
      <c r="V40" s="287" t="s">
        <v>440</v>
      </c>
      <c r="W40" s="281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14743</v>
      </c>
      <c r="H41" s="135">
        <v>4758089.9000000004</v>
      </c>
      <c r="I41" s="132">
        <v>322.74</v>
      </c>
      <c r="J41" s="133">
        <v>364.62</v>
      </c>
      <c r="K41" s="134">
        <v>694</v>
      </c>
      <c r="L41" s="135">
        <v>499154.4</v>
      </c>
      <c r="M41" s="132">
        <v>719.24</v>
      </c>
      <c r="N41" s="133">
        <v>736.3</v>
      </c>
      <c r="O41" s="134">
        <v>359</v>
      </c>
      <c r="P41" s="135">
        <v>264356.09999999998</v>
      </c>
      <c r="Q41" s="132">
        <v>736.37</v>
      </c>
      <c r="R41" s="133">
        <v>736.3</v>
      </c>
      <c r="S41" s="134">
        <v>15796</v>
      </c>
      <c r="T41" s="277">
        <v>5521600.4000000004</v>
      </c>
      <c r="U41" s="288">
        <v>349.56</v>
      </c>
      <c r="V41" s="283">
        <v>364.63</v>
      </c>
      <c r="W41" s="111">
        <v>1.2</v>
      </c>
    </row>
    <row r="42" spans="1:23" x14ac:dyDescent="0.25">
      <c r="A42" s="52">
        <v>2</v>
      </c>
      <c r="B42" s="116" t="s">
        <v>77</v>
      </c>
      <c r="C42" s="118">
        <v>845</v>
      </c>
      <c r="D42" s="119">
        <v>1009061.76</v>
      </c>
      <c r="E42" s="116">
        <v>1194.1600000000001</v>
      </c>
      <c r="F42" s="117">
        <v>1208.05</v>
      </c>
      <c r="G42" s="118">
        <v>14116</v>
      </c>
      <c r="H42" s="119">
        <v>7041051.3799999999</v>
      </c>
      <c r="I42" s="116">
        <v>498.8</v>
      </c>
      <c r="J42" s="117">
        <v>428.83</v>
      </c>
      <c r="K42" s="118">
        <v>7067</v>
      </c>
      <c r="L42" s="119">
        <v>4159633.87</v>
      </c>
      <c r="M42" s="116">
        <v>588.6</v>
      </c>
      <c r="N42" s="117">
        <v>482.07</v>
      </c>
      <c r="O42" s="118">
        <v>592</v>
      </c>
      <c r="P42" s="119">
        <v>434410.8</v>
      </c>
      <c r="Q42" s="116">
        <v>733.8</v>
      </c>
      <c r="R42" s="117">
        <v>736.3</v>
      </c>
      <c r="S42" s="118">
        <v>22620</v>
      </c>
      <c r="T42" s="278">
        <v>12644157.810000001</v>
      </c>
      <c r="U42" s="282">
        <v>558.98</v>
      </c>
      <c r="V42" s="284">
        <v>461.31</v>
      </c>
      <c r="W42" s="113">
        <v>1.71</v>
      </c>
    </row>
    <row r="43" spans="1:23" x14ac:dyDescent="0.25">
      <c r="A43" s="52">
        <v>3</v>
      </c>
      <c r="B43" s="116" t="s">
        <v>95</v>
      </c>
      <c r="C43" s="118">
        <v>4475</v>
      </c>
      <c r="D43" s="119">
        <v>5140806.62</v>
      </c>
      <c r="E43" s="116">
        <v>1148.78</v>
      </c>
      <c r="F43" s="117">
        <v>1092</v>
      </c>
      <c r="G43" s="118">
        <v>14120</v>
      </c>
      <c r="H43" s="119">
        <v>8051379.4500000002</v>
      </c>
      <c r="I43" s="116">
        <v>570.21</v>
      </c>
      <c r="J43" s="117">
        <v>499.31</v>
      </c>
      <c r="K43" s="118">
        <v>5589</v>
      </c>
      <c r="L43" s="119">
        <v>3376114.09</v>
      </c>
      <c r="M43" s="116">
        <v>604.05999999999995</v>
      </c>
      <c r="N43" s="117">
        <v>491.05</v>
      </c>
      <c r="O43" s="118">
        <v>143</v>
      </c>
      <c r="P43" s="119">
        <v>103578.7</v>
      </c>
      <c r="Q43" s="116">
        <v>724.33</v>
      </c>
      <c r="R43" s="117">
        <v>736.3</v>
      </c>
      <c r="S43" s="118">
        <v>24327</v>
      </c>
      <c r="T43" s="278">
        <v>16671878.859999999</v>
      </c>
      <c r="U43" s="282">
        <v>685.32</v>
      </c>
      <c r="V43" s="284">
        <v>562.55999999999995</v>
      </c>
      <c r="W43" s="113">
        <v>1.84</v>
      </c>
    </row>
    <row r="44" spans="1:23" x14ac:dyDescent="0.25">
      <c r="A44" s="52">
        <v>4</v>
      </c>
      <c r="B44" s="386" t="s">
        <v>96</v>
      </c>
      <c r="C44" s="387">
        <v>38939</v>
      </c>
      <c r="D44" s="388">
        <v>38870617.600000001</v>
      </c>
      <c r="E44" s="116">
        <v>998.24</v>
      </c>
      <c r="F44" s="117">
        <v>978.12</v>
      </c>
      <c r="G44" s="118">
        <v>22719</v>
      </c>
      <c r="H44" s="119">
        <v>14313337.449999999</v>
      </c>
      <c r="I44" s="116">
        <v>630.02</v>
      </c>
      <c r="J44" s="117">
        <v>546.30999999999995</v>
      </c>
      <c r="K44" s="118">
        <v>7559</v>
      </c>
      <c r="L44" s="119">
        <v>4628942.55</v>
      </c>
      <c r="M44" s="116">
        <v>612.37</v>
      </c>
      <c r="N44" s="117">
        <v>497.73</v>
      </c>
      <c r="O44" s="118">
        <v>159</v>
      </c>
      <c r="P44" s="119">
        <v>115330.25</v>
      </c>
      <c r="Q44" s="116">
        <v>725.35</v>
      </c>
      <c r="R44" s="117">
        <v>736.3</v>
      </c>
      <c r="S44" s="118">
        <v>69376</v>
      </c>
      <c r="T44" s="278">
        <v>57928227.850000001</v>
      </c>
      <c r="U44" s="282">
        <v>834.99</v>
      </c>
      <c r="V44" s="284">
        <v>774.68</v>
      </c>
      <c r="W44" s="113">
        <v>5.25</v>
      </c>
    </row>
    <row r="45" spans="1:23" x14ac:dyDescent="0.25">
      <c r="A45" s="52">
        <v>5</v>
      </c>
      <c r="B45" s="116" t="s">
        <v>97</v>
      </c>
      <c r="C45" s="118">
        <v>94271</v>
      </c>
      <c r="D45" s="119">
        <v>99710890.189999998</v>
      </c>
      <c r="E45" s="116">
        <v>1057.7</v>
      </c>
      <c r="F45" s="117">
        <v>1032.83</v>
      </c>
      <c r="G45" s="118">
        <v>33703</v>
      </c>
      <c r="H45" s="119">
        <v>22835965.02</v>
      </c>
      <c r="I45" s="116">
        <v>677.56</v>
      </c>
      <c r="J45" s="117">
        <v>594.11</v>
      </c>
      <c r="K45" s="118">
        <v>9730</v>
      </c>
      <c r="L45" s="119">
        <v>5750165.29</v>
      </c>
      <c r="M45" s="116">
        <v>590.97</v>
      </c>
      <c r="N45" s="117">
        <v>490.91</v>
      </c>
      <c r="O45" s="118">
        <v>141</v>
      </c>
      <c r="P45" s="119">
        <v>100392.8</v>
      </c>
      <c r="Q45" s="116">
        <v>712.01</v>
      </c>
      <c r="R45" s="117">
        <v>736.3</v>
      </c>
      <c r="S45" s="118">
        <v>137845</v>
      </c>
      <c r="T45" s="278">
        <v>128397413.3</v>
      </c>
      <c r="U45" s="282">
        <v>931.46</v>
      </c>
      <c r="V45" s="284">
        <v>871.57</v>
      </c>
      <c r="W45" s="113">
        <v>10.43</v>
      </c>
    </row>
    <row r="46" spans="1:23" x14ac:dyDescent="0.25">
      <c r="A46" s="52">
        <v>6</v>
      </c>
      <c r="B46" s="116" t="s">
        <v>98</v>
      </c>
      <c r="C46" s="118">
        <v>158932</v>
      </c>
      <c r="D46" s="119">
        <v>155602664.34999999</v>
      </c>
      <c r="E46" s="116">
        <v>979.05</v>
      </c>
      <c r="F46" s="117">
        <v>896.25</v>
      </c>
      <c r="G46" s="118">
        <v>36904</v>
      </c>
      <c r="H46" s="119">
        <v>26990333.91</v>
      </c>
      <c r="I46" s="116">
        <v>731.37</v>
      </c>
      <c r="J46" s="117">
        <v>659.56</v>
      </c>
      <c r="K46" s="118">
        <v>9650</v>
      </c>
      <c r="L46" s="119">
        <v>5471396.3700000001</v>
      </c>
      <c r="M46" s="116">
        <v>566.98</v>
      </c>
      <c r="N46" s="117">
        <v>483.88</v>
      </c>
      <c r="O46" s="118">
        <v>1835</v>
      </c>
      <c r="P46" s="119">
        <v>664587.4</v>
      </c>
      <c r="Q46" s="116">
        <v>362.17</v>
      </c>
      <c r="R46" s="117">
        <v>387.9</v>
      </c>
      <c r="S46" s="118">
        <v>207321</v>
      </c>
      <c r="T46" s="278">
        <v>188728982.03</v>
      </c>
      <c r="U46" s="282">
        <v>910.32</v>
      </c>
      <c r="V46" s="284">
        <v>801.44</v>
      </c>
      <c r="W46" s="113">
        <v>15.69</v>
      </c>
    </row>
    <row r="47" spans="1:23" x14ac:dyDescent="0.25">
      <c r="A47" s="52">
        <v>7</v>
      </c>
      <c r="B47" s="116" t="s">
        <v>99</v>
      </c>
      <c r="C47" s="118">
        <v>171905</v>
      </c>
      <c r="D47" s="119">
        <v>159823997.91999999</v>
      </c>
      <c r="E47" s="116">
        <v>929.72</v>
      </c>
      <c r="F47" s="117">
        <v>784.96</v>
      </c>
      <c r="G47" s="118">
        <v>40218</v>
      </c>
      <c r="H47" s="119">
        <v>30372983.670000002</v>
      </c>
      <c r="I47" s="116">
        <v>755.21</v>
      </c>
      <c r="J47" s="117">
        <v>682.43</v>
      </c>
      <c r="K47" s="118">
        <v>8444</v>
      </c>
      <c r="L47" s="119">
        <v>4693886.01</v>
      </c>
      <c r="M47" s="116">
        <v>555.88</v>
      </c>
      <c r="N47" s="117">
        <v>487.92</v>
      </c>
      <c r="O47" s="118">
        <v>5786</v>
      </c>
      <c r="P47" s="119">
        <v>1776782.06</v>
      </c>
      <c r="Q47" s="116">
        <v>307.08</v>
      </c>
      <c r="R47" s="117">
        <v>387.9</v>
      </c>
      <c r="S47" s="118">
        <v>226353</v>
      </c>
      <c r="T47" s="278">
        <v>196667649.66</v>
      </c>
      <c r="U47" s="282">
        <v>868.85</v>
      </c>
      <c r="V47" s="284">
        <v>726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154449</v>
      </c>
      <c r="D48" s="119">
        <v>132992191.59</v>
      </c>
      <c r="E48" s="116">
        <v>861.08</v>
      </c>
      <c r="F48" s="117">
        <v>692.72</v>
      </c>
      <c r="G48" s="118">
        <v>53070</v>
      </c>
      <c r="H48" s="119">
        <v>39503280.409999996</v>
      </c>
      <c r="I48" s="116">
        <v>744.36</v>
      </c>
      <c r="J48" s="117">
        <v>661.19</v>
      </c>
      <c r="K48" s="118">
        <v>7909</v>
      </c>
      <c r="L48" s="119">
        <v>4243287.1900000004</v>
      </c>
      <c r="M48" s="116">
        <v>536.51</v>
      </c>
      <c r="N48" s="117">
        <v>488.82</v>
      </c>
      <c r="O48" s="118">
        <v>2048</v>
      </c>
      <c r="P48" s="119">
        <v>522413.54</v>
      </c>
      <c r="Q48" s="116">
        <v>255.08</v>
      </c>
      <c r="R48" s="117">
        <v>186.44</v>
      </c>
      <c r="S48" s="118">
        <v>217476</v>
      </c>
      <c r="T48" s="278">
        <v>177261172.72999999</v>
      </c>
      <c r="U48" s="282">
        <v>815.08</v>
      </c>
      <c r="V48" s="284">
        <v>664.6</v>
      </c>
      <c r="W48" s="113">
        <v>16.45</v>
      </c>
    </row>
    <row r="49" spans="1:23" x14ac:dyDescent="0.25">
      <c r="A49" s="52">
        <v>9</v>
      </c>
      <c r="B49" s="116" t="s">
        <v>101</v>
      </c>
      <c r="C49" s="118">
        <v>120562</v>
      </c>
      <c r="D49" s="119">
        <v>96116218.989999995</v>
      </c>
      <c r="E49" s="116">
        <v>797.23</v>
      </c>
      <c r="F49" s="117">
        <v>627.37</v>
      </c>
      <c r="G49" s="118">
        <v>49940</v>
      </c>
      <c r="H49" s="119">
        <v>36410407.57</v>
      </c>
      <c r="I49" s="116">
        <v>729.08</v>
      </c>
      <c r="J49" s="117">
        <v>629.44000000000005</v>
      </c>
      <c r="K49" s="118">
        <v>6412</v>
      </c>
      <c r="L49" s="119">
        <v>3416222.86</v>
      </c>
      <c r="M49" s="116">
        <v>532.79</v>
      </c>
      <c r="N49" s="117">
        <v>466.38</v>
      </c>
      <c r="O49" s="118">
        <v>1279</v>
      </c>
      <c r="P49" s="119">
        <v>258599.48</v>
      </c>
      <c r="Q49" s="116">
        <v>202.19</v>
      </c>
      <c r="R49" s="117">
        <v>133.26</v>
      </c>
      <c r="S49" s="118">
        <v>178193</v>
      </c>
      <c r="T49" s="278">
        <v>136201448.90000001</v>
      </c>
      <c r="U49" s="282">
        <v>764.35</v>
      </c>
      <c r="V49" s="284">
        <v>615.84</v>
      </c>
      <c r="W49" s="113">
        <v>13.48</v>
      </c>
    </row>
    <row r="50" spans="1:23" x14ac:dyDescent="0.25">
      <c r="A50" s="52">
        <v>10</v>
      </c>
      <c r="B50" s="116" t="s">
        <v>109</v>
      </c>
      <c r="C50" s="118">
        <v>92909</v>
      </c>
      <c r="D50" s="119">
        <v>70373620.859999999</v>
      </c>
      <c r="E50" s="116">
        <v>757.45</v>
      </c>
      <c r="F50" s="117">
        <v>570.53</v>
      </c>
      <c r="G50" s="118">
        <v>45102</v>
      </c>
      <c r="H50" s="119">
        <v>32767389.760000002</v>
      </c>
      <c r="I50" s="116">
        <v>726.52</v>
      </c>
      <c r="J50" s="117">
        <v>621.72</v>
      </c>
      <c r="K50" s="118">
        <v>4538</v>
      </c>
      <c r="L50" s="119">
        <v>2522471.7000000002</v>
      </c>
      <c r="M50" s="116">
        <v>555.86</v>
      </c>
      <c r="N50" s="117">
        <v>425.54</v>
      </c>
      <c r="O50" s="118">
        <v>809</v>
      </c>
      <c r="P50" s="119">
        <v>164081.69</v>
      </c>
      <c r="Q50" s="116">
        <v>202.82</v>
      </c>
      <c r="R50" s="117">
        <v>131.02000000000001</v>
      </c>
      <c r="S50" s="118">
        <v>143358</v>
      </c>
      <c r="T50" s="278">
        <v>105827564.01000001</v>
      </c>
      <c r="U50" s="282">
        <v>738.2</v>
      </c>
      <c r="V50" s="284">
        <v>574.20000000000005</v>
      </c>
      <c r="W50" s="113">
        <v>10.85</v>
      </c>
    </row>
    <row r="51" spans="1:23" x14ac:dyDescent="0.25">
      <c r="A51" s="52">
        <v>11</v>
      </c>
      <c r="B51" s="116" t="s">
        <v>110</v>
      </c>
      <c r="C51" s="118">
        <v>38486</v>
      </c>
      <c r="D51" s="119">
        <v>27587622.670000002</v>
      </c>
      <c r="E51" s="116">
        <v>716.82</v>
      </c>
      <c r="F51" s="117">
        <v>463.61</v>
      </c>
      <c r="G51" s="118">
        <v>22479</v>
      </c>
      <c r="H51" s="119">
        <v>16417455.550000001</v>
      </c>
      <c r="I51" s="116">
        <v>730.35</v>
      </c>
      <c r="J51" s="117">
        <v>613.05999999999995</v>
      </c>
      <c r="K51" s="118">
        <v>1832</v>
      </c>
      <c r="L51" s="119">
        <v>1053142.02</v>
      </c>
      <c r="M51" s="116">
        <v>574.86</v>
      </c>
      <c r="N51" s="117">
        <v>392.92</v>
      </c>
      <c r="O51" s="118">
        <v>296</v>
      </c>
      <c r="P51" s="119">
        <v>56426.75</v>
      </c>
      <c r="Q51" s="116">
        <v>190.63</v>
      </c>
      <c r="R51" s="117">
        <v>140.88999999999999</v>
      </c>
      <c r="S51" s="118">
        <v>63093</v>
      </c>
      <c r="T51" s="278">
        <v>45114646.990000002</v>
      </c>
      <c r="U51" s="282">
        <v>715.05</v>
      </c>
      <c r="V51" s="284">
        <v>515.61</v>
      </c>
      <c r="W51" s="113">
        <v>4.7699999999999996</v>
      </c>
    </row>
    <row r="52" spans="1:23" ht="15.75" thickBot="1" x14ac:dyDescent="0.3">
      <c r="A52" s="291">
        <v>12</v>
      </c>
      <c r="B52" s="310" t="s">
        <v>111</v>
      </c>
      <c r="C52" s="275">
        <v>9114</v>
      </c>
      <c r="D52" s="394">
        <v>6175666.3500000006</v>
      </c>
      <c r="E52" s="276">
        <v>677.60218894009222</v>
      </c>
      <c r="F52" s="308">
        <v>414.31</v>
      </c>
      <c r="G52" s="275">
        <v>6157</v>
      </c>
      <c r="H52" s="394">
        <v>4433843.37</v>
      </c>
      <c r="I52" s="276">
        <v>720.13048075361382</v>
      </c>
      <c r="J52" s="308">
        <v>583.51</v>
      </c>
      <c r="K52" s="275">
        <v>637</v>
      </c>
      <c r="L52" s="394">
        <v>368399.24</v>
      </c>
      <c r="M52" s="276">
        <v>578.33475667189953</v>
      </c>
      <c r="N52" s="308">
        <v>364.63</v>
      </c>
      <c r="O52" s="275">
        <v>65</v>
      </c>
      <c r="P52" s="394">
        <v>10786.32</v>
      </c>
      <c r="Q52" s="276">
        <v>165.94338461538462</v>
      </c>
      <c r="R52" s="308">
        <v>134.96</v>
      </c>
      <c r="S52" s="275">
        <v>15973</v>
      </c>
      <c r="T52" s="394">
        <v>10988695.279999999</v>
      </c>
      <c r="U52" s="276">
        <v>687.95437801289677</v>
      </c>
      <c r="V52" s="305">
        <v>498.51</v>
      </c>
      <c r="W52" s="276">
        <v>1.2084909864412652</v>
      </c>
    </row>
    <row r="53" spans="1:23" ht="16.5" thickBot="1" x14ac:dyDescent="0.3">
      <c r="A53" s="396"/>
      <c r="B53" s="397" t="s">
        <v>535</v>
      </c>
      <c r="C53" s="125">
        <v>884887</v>
      </c>
      <c r="D53" s="126">
        <v>793403358.89999998</v>
      </c>
      <c r="E53" s="127">
        <v>896.61545361159108</v>
      </c>
      <c r="F53" s="127">
        <v>762.69</v>
      </c>
      <c r="G53" s="125">
        <v>353271</v>
      </c>
      <c r="H53" s="126">
        <v>243895517.44</v>
      </c>
      <c r="I53" s="127">
        <v>690.39212796974562</v>
      </c>
      <c r="J53" s="127">
        <v>592.98</v>
      </c>
      <c r="K53" s="125">
        <v>70061</v>
      </c>
      <c r="L53" s="126">
        <v>40182815.590000011</v>
      </c>
      <c r="M53" s="127">
        <v>573.54042320263784</v>
      </c>
      <c r="N53" s="127">
        <v>482.88</v>
      </c>
      <c r="O53" s="125">
        <v>13512</v>
      </c>
      <c r="P53" s="126">
        <v>4471745.8900000006</v>
      </c>
      <c r="Q53" s="127">
        <v>330.94626184132625</v>
      </c>
      <c r="R53" s="127">
        <v>387.9</v>
      </c>
      <c r="S53" s="125">
        <v>1321731</v>
      </c>
      <c r="T53" s="126">
        <v>1081953437.8199999</v>
      </c>
      <c r="U53" s="127">
        <v>818.58822848219484</v>
      </c>
      <c r="V53" s="124">
        <v>679.69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1" spans="1:23" x14ac:dyDescent="0.25">
      <c r="C61" s="8"/>
      <c r="D61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K26" sqref="K26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7" t="s">
        <v>717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"/>
    <row r="3" spans="1:12" ht="15.75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15.75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361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21</v>
      </c>
      <c r="G5" s="93">
        <v>20168.419999999998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3">
        <v>21</v>
      </c>
    </row>
    <row r="6" spans="1:12" x14ac:dyDescent="0.25">
      <c r="A6" s="362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2</v>
      </c>
      <c r="G6" s="22">
        <v>614.47</v>
      </c>
      <c r="H6" s="7" t="s">
        <v>438</v>
      </c>
      <c r="I6" s="22" t="s">
        <v>438</v>
      </c>
      <c r="J6" s="7" t="s">
        <v>438</v>
      </c>
      <c r="K6" s="7" t="s">
        <v>438</v>
      </c>
      <c r="L6" s="370">
        <v>2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5</v>
      </c>
      <c r="G7" s="7">
        <v>329.94</v>
      </c>
      <c r="H7" s="7" t="s">
        <v>438</v>
      </c>
      <c r="I7" s="7" t="s">
        <v>438</v>
      </c>
      <c r="J7" s="7" t="s">
        <v>438</v>
      </c>
      <c r="K7" s="7" t="s">
        <v>438</v>
      </c>
      <c r="L7" s="370">
        <v>5</v>
      </c>
    </row>
    <row r="8" spans="1:12" ht="15.75" thickBot="1" x14ac:dyDescent="0.3">
      <c r="A8" s="368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3</v>
      </c>
      <c r="G8" s="96">
        <v>592.5</v>
      </c>
      <c r="H8" s="96" t="s">
        <v>438</v>
      </c>
      <c r="I8" s="96" t="s">
        <v>438</v>
      </c>
      <c r="J8" s="96" t="s">
        <v>438</v>
      </c>
      <c r="K8" s="96" t="s">
        <v>438</v>
      </c>
      <c r="L8" s="374">
        <v>3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6" sqref="L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7" t="s">
        <v>718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thickBot="1" x14ac:dyDescent="0.3"/>
    <row r="3" spans="1:12" ht="22.5" customHeight="1" thickBot="1" x14ac:dyDescent="0.3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25">
      <c r="A5" s="86">
        <v>1</v>
      </c>
      <c r="B5" s="363" t="s">
        <v>508</v>
      </c>
      <c r="C5" s="389" t="s">
        <v>509</v>
      </c>
      <c r="D5" s="202">
        <v>5507</v>
      </c>
      <c r="E5" s="203">
        <v>3475296.79</v>
      </c>
      <c r="F5" s="390">
        <v>2130</v>
      </c>
      <c r="G5" s="203">
        <v>1121469.9099999999</v>
      </c>
      <c r="H5" s="202">
        <v>977</v>
      </c>
      <c r="I5" s="203">
        <v>604714.6</v>
      </c>
      <c r="J5" s="140">
        <v>407</v>
      </c>
      <c r="K5" s="203">
        <v>515460.59</v>
      </c>
      <c r="L5" s="364">
        <v>9021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358</v>
      </c>
      <c r="E6" s="18">
        <v>353397.01</v>
      </c>
      <c r="F6" s="87">
        <v>237</v>
      </c>
      <c r="G6" s="18">
        <v>151090.12</v>
      </c>
      <c r="H6" s="17">
        <v>26</v>
      </c>
      <c r="I6" s="18">
        <v>20611.54</v>
      </c>
      <c r="J6" s="58">
        <v>1</v>
      </c>
      <c r="K6" s="18">
        <v>200</v>
      </c>
      <c r="L6" s="137">
        <v>622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110</v>
      </c>
      <c r="E7" s="18">
        <v>40118.660000000003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61</v>
      </c>
      <c r="K7" s="18">
        <v>35311.08</v>
      </c>
      <c r="L7" s="137">
        <v>171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4</v>
      </c>
      <c r="E8" s="18">
        <v>4881.7</v>
      </c>
      <c r="F8" s="87">
        <v>4</v>
      </c>
      <c r="G8" s="18">
        <v>2906.63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8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2544</v>
      </c>
      <c r="E9" s="18">
        <v>445463.16</v>
      </c>
      <c r="F9" s="87">
        <v>1114</v>
      </c>
      <c r="G9" s="18">
        <v>131755.84</v>
      </c>
      <c r="H9" s="17">
        <v>265</v>
      </c>
      <c r="I9" s="18">
        <v>40581.65</v>
      </c>
      <c r="J9" s="17" t="s">
        <v>438</v>
      </c>
      <c r="K9" s="18" t="s">
        <v>438</v>
      </c>
      <c r="L9" s="137">
        <v>3923</v>
      </c>
    </row>
    <row r="10" spans="1:12" ht="15.75" thickBot="1" x14ac:dyDescent="0.3">
      <c r="A10" s="368">
        <v>6</v>
      </c>
      <c r="B10" s="400" t="s">
        <v>298</v>
      </c>
      <c r="C10" s="401" t="s">
        <v>498</v>
      </c>
      <c r="D10" s="266">
        <v>658</v>
      </c>
      <c r="E10" s="209">
        <v>61297.06</v>
      </c>
      <c r="F10" s="402">
        <v>342</v>
      </c>
      <c r="G10" s="209">
        <v>24936.57</v>
      </c>
      <c r="H10" s="266">
        <v>1</v>
      </c>
      <c r="I10" s="209">
        <v>351.44</v>
      </c>
      <c r="J10" s="266" t="s">
        <v>438</v>
      </c>
      <c r="K10" s="209" t="s">
        <v>438</v>
      </c>
      <c r="L10" s="403">
        <v>1001</v>
      </c>
    </row>
    <row r="11" spans="1:12" x14ac:dyDescent="0.25">
      <c r="A11" s="64"/>
      <c r="F11" s="8"/>
      <c r="L11" s="8"/>
    </row>
    <row r="12" spans="1:12" x14ac:dyDescent="0.25">
      <c r="A12" s="398"/>
      <c r="B12" s="344"/>
      <c r="C12" s="344"/>
      <c r="D12" s="345"/>
      <c r="E12" s="346"/>
      <c r="F12" s="345"/>
      <c r="G12" s="346"/>
      <c r="H12" s="345"/>
      <c r="I12" s="346"/>
      <c r="J12" s="345"/>
      <c r="K12" s="346"/>
      <c r="L12" s="345"/>
    </row>
    <row r="13" spans="1:12" x14ac:dyDescent="0.25">
      <c r="A13" s="344"/>
      <c r="B13" s="344"/>
      <c r="C13" s="344"/>
      <c r="D13" s="345"/>
      <c r="E13" s="346"/>
      <c r="F13" s="345"/>
      <c r="G13" s="346"/>
      <c r="H13" s="345"/>
      <c r="I13" s="346"/>
      <c r="J13" s="345"/>
      <c r="K13" s="346"/>
      <c r="L13" s="345"/>
    </row>
    <row r="14" spans="1:12" x14ac:dyDescent="0.25">
      <c r="A14" s="344"/>
      <c r="B14" s="344"/>
      <c r="C14" s="344"/>
      <c r="D14" s="345"/>
      <c r="E14" s="346"/>
      <c r="F14" s="345"/>
      <c r="G14" s="346"/>
      <c r="H14" s="345"/>
      <c r="I14" s="346"/>
      <c r="J14" s="345"/>
      <c r="K14" s="346"/>
      <c r="L14" s="345"/>
    </row>
    <row r="15" spans="1:12" x14ac:dyDescent="0.25">
      <c r="A15" s="344"/>
      <c r="B15" s="344"/>
      <c r="C15" s="344"/>
      <c r="D15" s="345"/>
      <c r="E15" s="346"/>
      <c r="F15" s="345"/>
      <c r="G15" s="346"/>
      <c r="H15" s="345"/>
      <c r="I15" s="346"/>
      <c r="J15" s="345"/>
      <c r="K15" s="346"/>
      <c r="L15" s="34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L27" sqref="L27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7" t="s">
        <v>726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63.75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186">
        <v>1</v>
      </c>
      <c r="B5" s="139" t="s">
        <v>509</v>
      </c>
      <c r="C5" s="139">
        <v>3803</v>
      </c>
      <c r="D5" s="93">
        <v>6041621.3799999999</v>
      </c>
      <c r="E5" s="93">
        <v>6263951.5099999998</v>
      </c>
      <c r="F5" s="139">
        <v>215</v>
      </c>
      <c r="G5" s="93">
        <v>381279.36</v>
      </c>
      <c r="H5" s="93">
        <v>127889.15</v>
      </c>
      <c r="I5" s="139">
        <v>587</v>
      </c>
      <c r="J5" s="93">
        <v>518002.22</v>
      </c>
      <c r="K5" s="93">
        <v>335271.62</v>
      </c>
      <c r="L5" s="139">
        <v>7</v>
      </c>
      <c r="M5" s="93">
        <v>39165</v>
      </c>
      <c r="N5" s="93">
        <v>5483</v>
      </c>
      <c r="O5" s="246">
        <v>4612</v>
      </c>
      <c r="P5" s="93">
        <v>6980067.96</v>
      </c>
      <c r="Q5" s="93">
        <v>6732595.2800000003</v>
      </c>
      <c r="R5" s="94">
        <v>1459.8</v>
      </c>
    </row>
    <row r="6" spans="1:18" x14ac:dyDescent="0.25">
      <c r="A6" s="187">
        <v>2</v>
      </c>
      <c r="B6" s="7" t="s">
        <v>424</v>
      </c>
      <c r="C6" s="7">
        <v>235</v>
      </c>
      <c r="D6" s="22">
        <v>857544.87</v>
      </c>
      <c r="E6" s="22">
        <v>323034.64</v>
      </c>
      <c r="F6" s="7">
        <v>98</v>
      </c>
      <c r="G6" s="22">
        <v>233429.46</v>
      </c>
      <c r="H6" s="22">
        <v>51886.94</v>
      </c>
      <c r="I6" s="7">
        <v>23</v>
      </c>
      <c r="J6" s="22">
        <v>79208.679999999993</v>
      </c>
      <c r="K6" s="7">
        <v>28256.240000000002</v>
      </c>
      <c r="L6" s="7" t="s">
        <v>438</v>
      </c>
      <c r="M6" s="22" t="s">
        <v>438</v>
      </c>
      <c r="N6" s="7" t="s">
        <v>438</v>
      </c>
      <c r="O6" s="6">
        <v>356</v>
      </c>
      <c r="P6" s="22">
        <v>1170183.01</v>
      </c>
      <c r="Q6" s="22">
        <v>403177.82</v>
      </c>
      <c r="R6" s="95">
        <v>1132.52</v>
      </c>
    </row>
    <row r="7" spans="1:18" ht="15.75" thickBot="1" x14ac:dyDescent="0.3">
      <c r="A7" s="201">
        <v>3</v>
      </c>
      <c r="B7" s="96" t="s">
        <v>563</v>
      </c>
      <c r="C7" s="96">
        <v>848</v>
      </c>
      <c r="D7" s="231" t="s">
        <v>438</v>
      </c>
      <c r="E7" s="231">
        <v>277343.71999999997</v>
      </c>
      <c r="F7" s="96">
        <v>31</v>
      </c>
      <c r="G7" s="231" t="s">
        <v>438</v>
      </c>
      <c r="H7" s="231">
        <v>4748.8999999999996</v>
      </c>
      <c r="I7" s="96">
        <v>41</v>
      </c>
      <c r="J7" s="231">
        <v>4720.12</v>
      </c>
      <c r="K7" s="231">
        <v>12852.41</v>
      </c>
      <c r="L7" s="96" t="s">
        <v>438</v>
      </c>
      <c r="M7" s="96" t="s">
        <v>438</v>
      </c>
      <c r="N7" s="96" t="s">
        <v>438</v>
      </c>
      <c r="O7" s="198">
        <v>920</v>
      </c>
      <c r="P7" s="231">
        <v>4720.12</v>
      </c>
      <c r="Q7" s="231">
        <v>294945.03000000003</v>
      </c>
      <c r="R7" s="97">
        <v>320.58999999999997</v>
      </c>
    </row>
    <row r="8" spans="1:18" x14ac:dyDescent="0.25">
      <c r="B8" s="478" t="s">
        <v>10</v>
      </c>
      <c r="C8" s="2">
        <f>SUM(C5:C7)</f>
        <v>4886</v>
      </c>
      <c r="D8" s="300">
        <f>SUM(D5:D7)</f>
        <v>6899166.25</v>
      </c>
      <c r="E8" s="300">
        <f>SUM(E5:E7)</f>
        <v>6864329.8699999992</v>
      </c>
      <c r="F8" s="2">
        <f t="shared" ref="F8:R8" si="0">SUM(F5:F7)</f>
        <v>344</v>
      </c>
      <c r="G8" s="300">
        <f t="shared" si="0"/>
        <v>614708.81999999995</v>
      </c>
      <c r="H8" s="300">
        <f t="shared" si="0"/>
        <v>184524.99</v>
      </c>
      <c r="I8" s="2">
        <f t="shared" si="0"/>
        <v>651</v>
      </c>
      <c r="J8" s="300">
        <f t="shared" si="0"/>
        <v>601931.0199999999</v>
      </c>
      <c r="K8" s="300">
        <f t="shared" si="0"/>
        <v>376380.26999999996</v>
      </c>
      <c r="L8" s="2">
        <f t="shared" si="0"/>
        <v>7</v>
      </c>
      <c r="M8" s="300">
        <f t="shared" si="0"/>
        <v>39165</v>
      </c>
      <c r="N8" s="300">
        <f t="shared" si="0"/>
        <v>5483</v>
      </c>
      <c r="O8" s="2">
        <f t="shared" si="0"/>
        <v>5888</v>
      </c>
      <c r="P8" s="300">
        <f t="shared" si="0"/>
        <v>8154971.0899999999</v>
      </c>
      <c r="Q8" s="300">
        <f t="shared" si="0"/>
        <v>7430718.1300000008</v>
      </c>
      <c r="R8" s="2">
        <f t="shared" si="0"/>
        <v>2912.91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D12" sqref="D12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7" t="s">
        <v>716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.75" thickBot="1" x14ac:dyDescent="0.3"/>
    <row r="3" spans="1:18" ht="16.5" customHeight="1" thickBot="1" x14ac:dyDescent="0.3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8" thickBot="1" x14ac:dyDescent="0.3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25">
      <c r="A5" s="361">
        <v>1</v>
      </c>
      <c r="B5" s="139" t="s">
        <v>509</v>
      </c>
      <c r="C5" s="246">
        <v>76</v>
      </c>
      <c r="D5" s="93">
        <v>200819.58</v>
      </c>
      <c r="E5" s="93">
        <v>37957.14</v>
      </c>
      <c r="F5" s="139">
        <v>1</v>
      </c>
      <c r="G5" s="93" t="s">
        <v>438</v>
      </c>
      <c r="H5" s="93">
        <v>345.6</v>
      </c>
      <c r="I5" s="139">
        <v>14</v>
      </c>
      <c r="J5" s="93">
        <v>36746.78</v>
      </c>
      <c r="K5" s="93">
        <v>6044.23</v>
      </c>
      <c r="L5" s="139" t="s">
        <v>438</v>
      </c>
      <c r="M5" s="93" t="s">
        <v>438</v>
      </c>
      <c r="N5" s="93" t="s">
        <v>438</v>
      </c>
      <c r="O5" s="246">
        <v>91</v>
      </c>
      <c r="P5" s="93">
        <v>237566.36</v>
      </c>
      <c r="Q5" s="93">
        <v>44346.97</v>
      </c>
      <c r="R5" s="94">
        <v>487.33</v>
      </c>
    </row>
    <row r="6" spans="1:18" ht="15.75" thickBot="1" x14ac:dyDescent="0.3">
      <c r="A6" s="399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182.19</v>
      </c>
      <c r="R6" s="97">
        <v>91.1</v>
      </c>
    </row>
    <row r="7" spans="1:18" x14ac:dyDescent="0.25">
      <c r="B7" s="2" t="s">
        <v>10</v>
      </c>
      <c r="C7" s="36">
        <f>SUM(C5:C6)</f>
        <v>76</v>
      </c>
      <c r="D7" s="300">
        <f>SUM(D5:D6)</f>
        <v>200819.58</v>
      </c>
      <c r="E7" s="300">
        <f>SUM(E5:E6)</f>
        <v>37957.14</v>
      </c>
      <c r="F7" s="36">
        <f t="shared" ref="F7:R7" si="0">SUM(F5:F6)</f>
        <v>3</v>
      </c>
      <c r="G7" s="300">
        <f t="shared" si="0"/>
        <v>0</v>
      </c>
      <c r="H7" s="300">
        <f t="shared" si="0"/>
        <v>527.79</v>
      </c>
      <c r="I7" s="36">
        <f t="shared" si="0"/>
        <v>14</v>
      </c>
      <c r="J7" s="300">
        <f t="shared" si="0"/>
        <v>36746.78</v>
      </c>
      <c r="K7" s="300">
        <f t="shared" si="0"/>
        <v>6044.23</v>
      </c>
      <c r="L7" s="36">
        <f t="shared" si="0"/>
        <v>0</v>
      </c>
      <c r="M7" s="300">
        <f t="shared" si="0"/>
        <v>0</v>
      </c>
      <c r="N7" s="300">
        <f t="shared" si="0"/>
        <v>0</v>
      </c>
      <c r="O7" s="36">
        <f t="shared" si="0"/>
        <v>93</v>
      </c>
      <c r="P7" s="300">
        <f t="shared" si="0"/>
        <v>237566.36</v>
      </c>
      <c r="Q7" s="300">
        <f t="shared" si="0"/>
        <v>44529.16</v>
      </c>
      <c r="R7" s="36">
        <f t="shared" si="0"/>
        <v>578.42999999999995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P24" sqref="P24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07" t="s">
        <v>692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6" x14ac:dyDescent="0.25">
      <c r="A2" s="39"/>
    </row>
    <row r="3" spans="1:16" s="42" customFormat="1" ht="15" customHeight="1" x14ac:dyDescent="0.25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6" s="42" customFormat="1" ht="15.75" x14ac:dyDescent="0.25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443</v>
      </c>
      <c r="B6" s="26">
        <v>365771</v>
      </c>
      <c r="C6" s="54">
        <v>364.6</v>
      </c>
      <c r="D6" s="225">
        <v>412.05</v>
      </c>
      <c r="E6" s="182">
        <v>340769</v>
      </c>
      <c r="F6" s="225">
        <v>373.95</v>
      </c>
      <c r="G6" s="225">
        <v>413.75</v>
      </c>
      <c r="H6" s="182">
        <v>93775</v>
      </c>
      <c r="I6" s="225">
        <v>396.34</v>
      </c>
      <c r="J6" s="225">
        <v>393.81</v>
      </c>
      <c r="K6" s="182">
        <v>2931</v>
      </c>
      <c r="L6" s="225">
        <v>234.33</v>
      </c>
      <c r="M6" s="225">
        <v>200</v>
      </c>
    </row>
    <row r="7" spans="1:16" x14ac:dyDescent="0.25">
      <c r="A7" s="16" t="s">
        <v>444</v>
      </c>
      <c r="B7" s="26">
        <v>824663</v>
      </c>
      <c r="C7" s="54">
        <v>695.43</v>
      </c>
      <c r="D7" s="225">
        <v>661.8</v>
      </c>
      <c r="E7" s="182">
        <v>235286</v>
      </c>
      <c r="F7" s="225">
        <v>718.04</v>
      </c>
      <c r="G7" s="225">
        <v>709</v>
      </c>
      <c r="H7" s="182">
        <v>95321</v>
      </c>
      <c r="I7" s="225">
        <v>680.66</v>
      </c>
      <c r="J7" s="225">
        <v>661.61</v>
      </c>
      <c r="K7" s="182">
        <v>20283</v>
      </c>
      <c r="L7" s="225">
        <v>783.56</v>
      </c>
      <c r="M7" s="225">
        <v>783.3</v>
      </c>
    </row>
    <row r="8" spans="1:16" x14ac:dyDescent="0.25">
      <c r="A8" s="16" t="s">
        <v>445</v>
      </c>
      <c r="B8" s="26">
        <v>541779</v>
      </c>
      <c r="C8" s="54">
        <v>1224.77</v>
      </c>
      <c r="D8" s="225">
        <v>1216.76</v>
      </c>
      <c r="E8" s="182">
        <v>54482</v>
      </c>
      <c r="F8" s="225">
        <v>1159.8800000000001</v>
      </c>
      <c r="G8" s="225">
        <v>1134.22</v>
      </c>
      <c r="H8" s="182">
        <v>19501</v>
      </c>
      <c r="I8" s="225">
        <v>1166.02</v>
      </c>
      <c r="J8" s="225">
        <v>1160.22</v>
      </c>
      <c r="K8" s="182">
        <v>2</v>
      </c>
      <c r="L8" s="225">
        <v>1330.04</v>
      </c>
      <c r="M8" s="225">
        <v>1330.04</v>
      </c>
    </row>
    <row r="9" spans="1:16" x14ac:dyDescent="0.25">
      <c r="A9" s="16" t="s">
        <v>446</v>
      </c>
      <c r="B9" s="26">
        <v>117654</v>
      </c>
      <c r="C9" s="54">
        <v>1684.98</v>
      </c>
      <c r="D9" s="225">
        <v>1660.92</v>
      </c>
      <c r="E9" s="182">
        <v>3372</v>
      </c>
      <c r="F9" s="225">
        <v>1653.21</v>
      </c>
      <c r="G9" s="225">
        <v>1615.58</v>
      </c>
      <c r="H9" s="182">
        <v>2572</v>
      </c>
      <c r="I9" s="225">
        <v>1688.42</v>
      </c>
      <c r="J9" s="225">
        <v>1669.32</v>
      </c>
      <c r="K9" s="182">
        <v>0</v>
      </c>
      <c r="L9" s="225">
        <v>0</v>
      </c>
      <c r="M9" s="225" t="s">
        <v>438</v>
      </c>
    </row>
    <row r="10" spans="1:16" x14ac:dyDescent="0.25">
      <c r="A10" s="16" t="s">
        <v>447</v>
      </c>
      <c r="B10" s="26">
        <v>29380</v>
      </c>
      <c r="C10" s="54">
        <v>2200.4299999999998</v>
      </c>
      <c r="D10" s="225">
        <v>2186.7600000000002</v>
      </c>
      <c r="E10" s="182">
        <v>624</v>
      </c>
      <c r="F10" s="225">
        <v>2204.5300000000002</v>
      </c>
      <c r="G10" s="225">
        <v>2177</v>
      </c>
      <c r="H10" s="182">
        <v>460</v>
      </c>
      <c r="I10" s="225">
        <v>2173.06</v>
      </c>
      <c r="J10" s="225">
        <v>2132.52</v>
      </c>
      <c r="K10" s="182">
        <v>0</v>
      </c>
      <c r="L10" s="225">
        <v>0</v>
      </c>
      <c r="M10" s="225" t="s">
        <v>438</v>
      </c>
    </row>
    <row r="11" spans="1:16" ht="15" customHeight="1" x14ac:dyDescent="0.25">
      <c r="A11" s="16" t="s">
        <v>448</v>
      </c>
      <c r="B11" s="26">
        <v>15868</v>
      </c>
      <c r="C11" s="54">
        <v>3119.29</v>
      </c>
      <c r="D11" s="225">
        <v>2922.15</v>
      </c>
      <c r="E11" s="182">
        <v>473</v>
      </c>
      <c r="F11" s="225">
        <v>3061.49</v>
      </c>
      <c r="G11" s="225">
        <v>2968.29</v>
      </c>
      <c r="H11" s="182">
        <v>134</v>
      </c>
      <c r="I11" s="225">
        <v>3045.05</v>
      </c>
      <c r="J11" s="225">
        <v>2772.31</v>
      </c>
      <c r="K11" s="182">
        <v>0</v>
      </c>
      <c r="L11" s="225">
        <v>0</v>
      </c>
      <c r="M11" s="225" t="s">
        <v>438</v>
      </c>
    </row>
    <row r="12" spans="1:16" s="38" customFormat="1" ht="15.75" x14ac:dyDescent="0.25">
      <c r="A12" s="70" t="s">
        <v>26</v>
      </c>
      <c r="B12" s="53">
        <f>SUM(B6:B11)</f>
        <v>1895115</v>
      </c>
      <c r="C12" s="71"/>
      <c r="D12" s="71"/>
      <c r="E12" s="53">
        <f>SUM(E6:E11)</f>
        <v>635006</v>
      </c>
      <c r="F12" s="71"/>
      <c r="G12" s="71"/>
      <c r="H12" s="53">
        <f>SUM(H6:H11)</f>
        <v>211763</v>
      </c>
      <c r="I12" s="71"/>
      <c r="J12" s="71"/>
      <c r="K12" s="53">
        <f>SUM(K6:K11)</f>
        <v>23216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6" x14ac:dyDescent="0.25">
      <c r="A14" s="16" t="s">
        <v>449</v>
      </c>
      <c r="B14" s="26">
        <v>64585</v>
      </c>
      <c r="C14" s="54">
        <v>72.89</v>
      </c>
      <c r="D14" s="54">
        <v>78.69</v>
      </c>
      <c r="E14" s="26">
        <v>115492</v>
      </c>
      <c r="F14" s="54">
        <v>69.02</v>
      </c>
      <c r="G14" s="54">
        <v>73.790000000000006</v>
      </c>
      <c r="H14" s="26">
        <v>20320</v>
      </c>
      <c r="I14" s="54">
        <v>63.39</v>
      </c>
      <c r="J14" s="54">
        <v>66.290000000000006</v>
      </c>
      <c r="K14" s="26">
        <v>0</v>
      </c>
      <c r="L14" s="54">
        <v>0</v>
      </c>
      <c r="M14" s="54" t="s">
        <v>438</v>
      </c>
      <c r="N14" s="11"/>
    </row>
    <row r="15" spans="1:16" ht="15" customHeight="1" x14ac:dyDescent="0.25">
      <c r="A15" s="16" t="s">
        <v>450</v>
      </c>
      <c r="B15" s="26">
        <v>410201</v>
      </c>
      <c r="C15" s="54">
        <v>162.41999999999999</v>
      </c>
      <c r="D15" s="54">
        <v>170.29</v>
      </c>
      <c r="E15" s="26">
        <v>144761</v>
      </c>
      <c r="F15" s="54">
        <v>147.06</v>
      </c>
      <c r="G15" s="54">
        <v>144.91999999999999</v>
      </c>
      <c r="H15" s="26">
        <v>37420</v>
      </c>
      <c r="I15" s="54">
        <v>147.74</v>
      </c>
      <c r="J15" s="54">
        <v>147.25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451</v>
      </c>
      <c r="B16" s="26">
        <v>321817</v>
      </c>
      <c r="C16" s="54">
        <v>238.19</v>
      </c>
      <c r="D16" s="54">
        <v>235.84</v>
      </c>
      <c r="E16" s="26">
        <v>22647</v>
      </c>
      <c r="F16" s="54">
        <v>234.46</v>
      </c>
      <c r="G16" s="54">
        <v>229.85</v>
      </c>
      <c r="H16" s="26">
        <v>9724</v>
      </c>
      <c r="I16" s="54">
        <v>238.04</v>
      </c>
      <c r="J16" s="54">
        <v>233.38</v>
      </c>
      <c r="K16" s="26">
        <v>0</v>
      </c>
      <c r="L16" s="54">
        <v>0</v>
      </c>
      <c r="M16" s="54" t="s">
        <v>438</v>
      </c>
      <c r="N16" s="11"/>
      <c r="P16" s="8"/>
    </row>
    <row r="17" spans="1:15" x14ac:dyDescent="0.25">
      <c r="A17" s="16" t="s">
        <v>452</v>
      </c>
      <c r="B17" s="26">
        <v>90312</v>
      </c>
      <c r="C17" s="54">
        <v>340.32</v>
      </c>
      <c r="D17" s="54">
        <v>335.32</v>
      </c>
      <c r="E17" s="26">
        <v>4648</v>
      </c>
      <c r="F17" s="54">
        <v>333.76</v>
      </c>
      <c r="G17" s="54">
        <v>328.24</v>
      </c>
      <c r="H17" s="26">
        <v>2015</v>
      </c>
      <c r="I17" s="54">
        <v>337.95</v>
      </c>
      <c r="J17" s="54">
        <v>332.81</v>
      </c>
      <c r="K17" s="26">
        <v>0</v>
      </c>
      <c r="L17" s="54">
        <v>0</v>
      </c>
      <c r="M17" s="54" t="s">
        <v>438</v>
      </c>
      <c r="N17" s="11"/>
      <c r="O17" s="8"/>
    </row>
    <row r="18" spans="1:15" x14ac:dyDescent="0.25">
      <c r="A18" s="16" t="s">
        <v>453</v>
      </c>
      <c r="B18" s="26">
        <v>32881</v>
      </c>
      <c r="C18" s="54">
        <v>438.9</v>
      </c>
      <c r="D18" s="54">
        <v>436.59</v>
      </c>
      <c r="E18" s="26">
        <v>1270</v>
      </c>
      <c r="F18" s="54">
        <v>444.67</v>
      </c>
      <c r="G18" s="54">
        <v>441.7</v>
      </c>
      <c r="H18" s="26">
        <v>593</v>
      </c>
      <c r="I18" s="54">
        <v>442.23</v>
      </c>
      <c r="J18" s="54">
        <v>436.91</v>
      </c>
      <c r="K18" s="26">
        <v>0</v>
      </c>
      <c r="L18" s="54">
        <v>0</v>
      </c>
      <c r="M18" s="54" t="s">
        <v>438</v>
      </c>
    </row>
    <row r="19" spans="1:15" x14ac:dyDescent="0.25">
      <c r="A19" s="75" t="s">
        <v>454</v>
      </c>
      <c r="B19" s="26">
        <v>21489</v>
      </c>
      <c r="C19" s="54">
        <v>620.78</v>
      </c>
      <c r="D19" s="54">
        <v>591.87</v>
      </c>
      <c r="E19" s="26">
        <v>705</v>
      </c>
      <c r="F19" s="54">
        <v>609.87</v>
      </c>
      <c r="G19" s="54">
        <v>576.02</v>
      </c>
      <c r="H19" s="26">
        <v>365</v>
      </c>
      <c r="I19" s="54">
        <v>611.53</v>
      </c>
      <c r="J19" s="54">
        <v>576.48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622</v>
      </c>
      <c r="C20" s="54">
        <v>1169.96</v>
      </c>
      <c r="D20" s="54">
        <v>1119.1199999999999</v>
      </c>
      <c r="E20" s="26">
        <v>23</v>
      </c>
      <c r="F20" s="54">
        <v>1103.2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5" ht="15" customHeight="1" x14ac:dyDescent="0.25">
      <c r="A21" s="16" t="s">
        <v>456</v>
      </c>
      <c r="B21" s="26">
        <v>50</v>
      </c>
      <c r="C21" s="54">
        <v>1692.97</v>
      </c>
      <c r="D21" s="54">
        <v>1678.75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s="38" customFormat="1" ht="15.75" x14ac:dyDescent="0.25">
      <c r="A24" s="70" t="s">
        <v>28</v>
      </c>
      <c r="B24" s="53">
        <f>SUM(B14:B23)</f>
        <v>941963</v>
      </c>
      <c r="C24" s="71"/>
      <c r="D24" s="71"/>
      <c r="E24" s="53">
        <f>SUM(E14:E23)</f>
        <v>289548</v>
      </c>
      <c r="F24" s="71"/>
      <c r="G24" s="71"/>
      <c r="H24" s="53">
        <f>SUM(H14:H23)</f>
        <v>70446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182">
        <v>169892</v>
      </c>
      <c r="C26" s="225">
        <v>72.98</v>
      </c>
      <c r="D26" s="225">
        <v>74.709999999999994</v>
      </c>
      <c r="E26" s="26">
        <v>59780</v>
      </c>
      <c r="F26" s="54">
        <v>47.04</v>
      </c>
      <c r="G26" s="54">
        <v>44.4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ht="15" customHeight="1" x14ac:dyDescent="0.25">
      <c r="A27" s="16" t="s">
        <v>450</v>
      </c>
      <c r="B27" s="182">
        <v>158885</v>
      </c>
      <c r="C27" s="225">
        <v>130.83000000000001</v>
      </c>
      <c r="D27" s="225">
        <v>121.39</v>
      </c>
      <c r="E27" s="26">
        <v>12599</v>
      </c>
      <c r="F27" s="54">
        <v>139.37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182">
        <v>10344</v>
      </c>
      <c r="C28" s="225">
        <v>237.8</v>
      </c>
      <c r="D28" s="225">
        <v>232.51</v>
      </c>
      <c r="E28" s="26">
        <v>1044</v>
      </c>
      <c r="F28" s="54">
        <v>245.84</v>
      </c>
      <c r="G28" s="54">
        <v>247.22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5" ht="15" customHeight="1" x14ac:dyDescent="0.25">
      <c r="A29" s="16" t="s">
        <v>452</v>
      </c>
      <c r="B29" s="182">
        <v>3591</v>
      </c>
      <c r="C29" s="225">
        <v>356.29</v>
      </c>
      <c r="D29" s="225">
        <v>357.28</v>
      </c>
      <c r="E29" s="26">
        <v>1095</v>
      </c>
      <c r="F29" s="54">
        <v>345.82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5" ht="15" customHeight="1" x14ac:dyDescent="0.25">
      <c r="A30" s="16" t="s">
        <v>453</v>
      </c>
      <c r="B30" s="182">
        <v>4830</v>
      </c>
      <c r="C30" s="225">
        <v>458.07</v>
      </c>
      <c r="D30" s="225">
        <v>464</v>
      </c>
      <c r="E30" s="26">
        <v>548</v>
      </c>
      <c r="F30" s="54">
        <v>458.93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ht="15" customHeight="1" x14ac:dyDescent="0.25">
      <c r="A31" s="75" t="s">
        <v>454</v>
      </c>
      <c r="B31" s="182">
        <v>3979</v>
      </c>
      <c r="C31" s="225">
        <v>538.28</v>
      </c>
      <c r="D31" s="225">
        <v>512</v>
      </c>
      <c r="E31" s="26">
        <v>221</v>
      </c>
      <c r="F31" s="54">
        <v>531.79999999999995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5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351521</v>
      </c>
      <c r="C36" s="71"/>
      <c r="D36" s="71"/>
      <c r="E36" s="53">
        <f>SUM(E26:E35)</f>
        <v>75287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16319</v>
      </c>
      <c r="C38" s="225">
        <v>387.96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19330</v>
      </c>
      <c r="L38" s="54">
        <v>267.04000000000002</v>
      </c>
      <c r="M38" s="54">
        <v>310.32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16319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19330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H30" sqref="H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7" t="s">
        <v>694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">
      <c r="A4" s="419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1543074</v>
      </c>
      <c r="C5" s="203">
        <v>1259375230.3099999</v>
      </c>
      <c r="D5" s="140">
        <v>816.15</v>
      </c>
      <c r="E5" s="202">
        <v>537815</v>
      </c>
      <c r="F5" s="203">
        <v>301274022.51999998</v>
      </c>
      <c r="G5" s="140">
        <v>560.17999999999995</v>
      </c>
      <c r="H5" s="202">
        <v>201225</v>
      </c>
      <c r="I5" s="203">
        <v>119867164.70999999</v>
      </c>
      <c r="J5" s="140">
        <v>595.69000000000005</v>
      </c>
      <c r="K5" s="202">
        <v>20808</v>
      </c>
      <c r="L5" s="203">
        <v>16099734.18</v>
      </c>
      <c r="M5" s="140">
        <v>773.73</v>
      </c>
      <c r="N5" s="204">
        <v>2302922</v>
      </c>
      <c r="O5" s="205">
        <v>1696616151.72</v>
      </c>
    </row>
    <row r="6" spans="1:17" x14ac:dyDescent="0.25">
      <c r="A6" s="196" t="s">
        <v>424</v>
      </c>
      <c r="B6" s="17">
        <v>348579</v>
      </c>
      <c r="C6" s="18">
        <v>416643863.19999999</v>
      </c>
      <c r="D6" s="18">
        <v>1195.26</v>
      </c>
      <c r="E6" s="17">
        <v>96154</v>
      </c>
      <c r="F6" s="18">
        <v>65651526.57</v>
      </c>
      <c r="G6" s="58">
        <v>682.77</v>
      </c>
      <c r="H6" s="17">
        <v>10416</v>
      </c>
      <c r="I6" s="18">
        <v>10524593.529999999</v>
      </c>
      <c r="J6" s="18">
        <v>1010.43</v>
      </c>
      <c r="K6" s="17">
        <v>2406</v>
      </c>
      <c r="L6" s="18">
        <v>481200</v>
      </c>
      <c r="M6" s="58">
        <v>200</v>
      </c>
      <c r="N6" s="206">
        <v>457555</v>
      </c>
      <c r="O6" s="207">
        <v>493301183.30000001</v>
      </c>
    </row>
    <row r="7" spans="1:17" x14ac:dyDescent="0.25">
      <c r="A7" s="196" t="s">
        <v>600</v>
      </c>
      <c r="B7" s="17">
        <v>16319</v>
      </c>
      <c r="C7" s="18">
        <v>6331156.0199999996</v>
      </c>
      <c r="D7" s="58">
        <v>387.96</v>
      </c>
      <c r="E7" s="17"/>
      <c r="F7" s="18"/>
      <c r="G7" s="58"/>
      <c r="H7" s="58"/>
      <c r="I7" s="18"/>
      <c r="J7" s="18"/>
      <c r="K7" s="17">
        <v>19330</v>
      </c>
      <c r="L7" s="18">
        <v>5161875.24</v>
      </c>
      <c r="M7" s="58">
        <v>267.04000000000002</v>
      </c>
      <c r="N7" s="206">
        <v>35649</v>
      </c>
      <c r="O7" s="207">
        <v>11493031.26</v>
      </c>
    </row>
    <row r="8" spans="1:17" x14ac:dyDescent="0.25">
      <c r="A8" s="244" t="s">
        <v>500</v>
      </c>
      <c r="B8" s="17">
        <v>3074</v>
      </c>
      <c r="C8" s="18">
        <v>6586941.3399999999</v>
      </c>
      <c r="D8" s="18">
        <v>2142.79</v>
      </c>
      <c r="E8" s="58">
        <v>999</v>
      </c>
      <c r="F8" s="18">
        <v>1018739.76</v>
      </c>
      <c r="G8" s="18">
        <v>1019.76</v>
      </c>
      <c r="H8" s="58">
        <v>122</v>
      </c>
      <c r="I8" s="18">
        <v>144754.85999999999</v>
      </c>
      <c r="J8" s="18">
        <v>1186.52</v>
      </c>
      <c r="K8" s="17"/>
      <c r="L8" s="18"/>
      <c r="M8" s="58"/>
      <c r="N8" s="206">
        <v>4195</v>
      </c>
      <c r="O8" s="207">
        <v>7750435.96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4">
        <v>5</v>
      </c>
      <c r="O9" s="207">
        <v>4951.88</v>
      </c>
    </row>
    <row r="10" spans="1:17" x14ac:dyDescent="0.25">
      <c r="A10" s="196" t="s">
        <v>389</v>
      </c>
      <c r="B10" s="58">
        <v>50</v>
      </c>
      <c r="C10" s="18">
        <v>53763.98</v>
      </c>
      <c r="D10" s="18">
        <v>1075.28</v>
      </c>
      <c r="E10" s="58">
        <v>33</v>
      </c>
      <c r="F10" s="18">
        <v>18723.62</v>
      </c>
      <c r="G10" s="58">
        <v>567.38</v>
      </c>
      <c r="H10" s="58"/>
      <c r="I10" s="58"/>
      <c r="J10" s="58"/>
      <c r="K10" s="58"/>
      <c r="L10" s="18"/>
      <c r="M10" s="58"/>
      <c r="N10" s="404">
        <v>83</v>
      </c>
      <c r="O10" s="207">
        <v>72487.600000000006</v>
      </c>
      <c r="Q10" s="8"/>
    </row>
    <row r="11" spans="1:17" ht="15.75" thickBot="1" x14ac:dyDescent="0.3">
      <c r="A11" s="245" t="s">
        <v>563</v>
      </c>
      <c r="B11" s="208">
        <v>335</v>
      </c>
      <c r="C11" s="209">
        <v>139160.72</v>
      </c>
      <c r="D11" s="208">
        <v>415.41</v>
      </c>
      <c r="E11" s="208">
        <v>5</v>
      </c>
      <c r="F11" s="209">
        <v>4588.0200000000004</v>
      </c>
      <c r="G11" s="208">
        <v>917.6</v>
      </c>
      <c r="H11" s="208"/>
      <c r="I11" s="208"/>
      <c r="J11" s="208"/>
      <c r="K11" s="208"/>
      <c r="L11" s="208"/>
      <c r="M11" s="208"/>
      <c r="N11" s="405">
        <v>340</v>
      </c>
      <c r="O11" s="210">
        <v>143748.74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7" t="s">
        <v>696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2.25" thickBot="1" x14ac:dyDescent="0.3">
      <c r="A16" s="419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8" t="s">
        <v>695</v>
      </c>
      <c r="B17" s="202">
        <v>936519</v>
      </c>
      <c r="C17" s="203">
        <v>204455125.99000001</v>
      </c>
      <c r="D17" s="140">
        <v>218.31</v>
      </c>
      <c r="E17" s="202">
        <v>289455</v>
      </c>
      <c r="F17" s="203">
        <v>37129978.390000001</v>
      </c>
      <c r="G17" s="140">
        <v>128.28</v>
      </c>
      <c r="H17" s="202">
        <v>70426</v>
      </c>
      <c r="I17" s="203">
        <v>10303349.960000001</v>
      </c>
      <c r="J17" s="140">
        <v>146.30000000000001</v>
      </c>
      <c r="K17" s="140">
        <v>1</v>
      </c>
      <c r="L17" s="140">
        <v>143.53</v>
      </c>
      <c r="M17" s="140">
        <v>143.53</v>
      </c>
      <c r="N17" s="204">
        <v>1296401</v>
      </c>
      <c r="O17" s="205">
        <v>251888597.87</v>
      </c>
    </row>
    <row r="18" spans="1:15" x14ac:dyDescent="0.25">
      <c r="A18" s="196" t="s">
        <v>583</v>
      </c>
      <c r="B18" s="17">
        <v>3685</v>
      </c>
      <c r="C18" s="18">
        <v>1990233.7</v>
      </c>
      <c r="D18" s="58">
        <v>540.09</v>
      </c>
      <c r="E18" s="58">
        <v>74</v>
      </c>
      <c r="F18" s="18">
        <v>9488.89</v>
      </c>
      <c r="G18" s="58">
        <v>128.22999999999999</v>
      </c>
      <c r="H18" s="58">
        <v>16</v>
      </c>
      <c r="I18" s="18">
        <v>3580.62</v>
      </c>
      <c r="J18" s="58">
        <v>223.79</v>
      </c>
      <c r="K18" s="58"/>
      <c r="L18" s="58"/>
      <c r="M18" s="58"/>
      <c r="N18" s="206">
        <v>3775</v>
      </c>
      <c r="O18" s="207">
        <v>2003303.21</v>
      </c>
    </row>
    <row r="19" spans="1:15" x14ac:dyDescent="0.25">
      <c r="A19" s="196" t="s">
        <v>323</v>
      </c>
      <c r="B19" s="17">
        <v>1417</v>
      </c>
      <c r="C19" s="18">
        <v>743457.32</v>
      </c>
      <c r="D19" s="58">
        <v>524.66999999999996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1417</v>
      </c>
      <c r="O19" s="207">
        <v>743457.32</v>
      </c>
    </row>
    <row r="20" spans="1:15" x14ac:dyDescent="0.25">
      <c r="A20" s="196" t="s">
        <v>433</v>
      </c>
      <c r="B20" s="58">
        <v>330</v>
      </c>
      <c r="C20" s="18">
        <v>121437.25</v>
      </c>
      <c r="D20" s="58">
        <v>367.99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4">
        <v>351</v>
      </c>
      <c r="O20" s="207">
        <v>125619.43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5">
        <v>14</v>
      </c>
      <c r="O21" s="210">
        <v>6890.38</v>
      </c>
    </row>
    <row r="22" spans="1:15" x14ac:dyDescent="0.25">
      <c r="A22" s="2"/>
      <c r="B22" s="334"/>
      <c r="C22" s="256"/>
      <c r="D22" s="334"/>
      <c r="E22" s="334"/>
      <c r="F22" s="256"/>
      <c r="G22" s="334"/>
      <c r="H22" s="334"/>
      <c r="I22" s="256"/>
      <c r="J22" s="334"/>
      <c r="K22" s="334"/>
      <c r="L22" s="334"/>
      <c r="M22" s="334"/>
      <c r="N22" s="303"/>
      <c r="O22" s="257"/>
    </row>
    <row r="23" spans="1:15" ht="15.75" x14ac:dyDescent="0.25">
      <c r="A23" s="407" t="s">
        <v>697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5" x14ac:dyDescent="0.25">
      <c r="A26" s="419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351521</v>
      </c>
      <c r="C27" s="209">
        <v>41279901.979999997</v>
      </c>
      <c r="D27" s="209">
        <v>1117.8599999999999</v>
      </c>
      <c r="E27" s="266">
        <v>75287</v>
      </c>
      <c r="F27" s="209">
        <v>5572053.4299999997</v>
      </c>
      <c r="G27" s="208">
        <v>746.26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7">
        <v>426824</v>
      </c>
      <c r="O27" s="210">
        <v>46858432.850000001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J95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335</v>
      </c>
      <c r="C4" s="6">
        <v>9619</v>
      </c>
      <c r="D4" s="6">
        <v>2430</v>
      </c>
      <c r="E4" s="6">
        <v>0</v>
      </c>
      <c r="F4" s="6">
        <v>0</v>
      </c>
      <c r="G4" s="6">
        <v>12384</v>
      </c>
      <c r="H4" s="13">
        <v>5903996.7599999998</v>
      </c>
      <c r="I4" s="13">
        <v>2088.41</v>
      </c>
      <c r="J4" s="13">
        <v>310452.84000000003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2406</v>
      </c>
      <c r="F5" s="6">
        <v>0</v>
      </c>
      <c r="G5" s="6">
        <v>2406</v>
      </c>
      <c r="H5" s="13">
        <v>481200</v>
      </c>
      <c r="I5" s="13">
        <v>0</v>
      </c>
      <c r="J5" s="13">
        <v>0</v>
      </c>
    </row>
    <row r="6" spans="1:10" x14ac:dyDescent="0.25">
      <c r="A6" s="7" t="s">
        <v>569</v>
      </c>
      <c r="B6" s="6">
        <v>348244</v>
      </c>
      <c r="C6" s="6">
        <v>86535</v>
      </c>
      <c r="D6" s="6">
        <v>7986</v>
      </c>
      <c r="E6" s="6">
        <v>0</v>
      </c>
      <c r="F6" s="6">
        <v>0</v>
      </c>
      <c r="G6" s="6">
        <v>442765</v>
      </c>
      <c r="H6" s="13">
        <v>486915986.54000002</v>
      </c>
      <c r="I6" s="13">
        <v>7223056.1600000001</v>
      </c>
      <c r="J6" s="13">
        <v>26177715.75</v>
      </c>
    </row>
    <row r="7" spans="1:10" x14ac:dyDescent="0.25">
      <c r="A7" s="7" t="s">
        <v>324</v>
      </c>
      <c r="B7" s="6">
        <v>450806</v>
      </c>
      <c r="C7" s="6">
        <v>147857</v>
      </c>
      <c r="D7" s="6">
        <v>67177</v>
      </c>
      <c r="E7" s="6">
        <v>0</v>
      </c>
      <c r="F7" s="6">
        <v>0</v>
      </c>
      <c r="G7" s="6">
        <v>665840</v>
      </c>
      <c r="H7" s="13">
        <v>460229000.19</v>
      </c>
      <c r="I7" s="13">
        <v>3421629.93</v>
      </c>
      <c r="J7" s="13">
        <v>26439223.84</v>
      </c>
    </row>
    <row r="8" spans="1:10" x14ac:dyDescent="0.25">
      <c r="A8" s="7" t="s">
        <v>325</v>
      </c>
      <c r="B8" s="6">
        <v>277</v>
      </c>
      <c r="C8" s="6">
        <v>67</v>
      </c>
      <c r="D8" s="6">
        <v>2</v>
      </c>
      <c r="E8" s="6">
        <v>0</v>
      </c>
      <c r="F8" s="6">
        <v>0</v>
      </c>
      <c r="G8" s="6">
        <v>346</v>
      </c>
      <c r="H8" s="13">
        <v>306042.32</v>
      </c>
      <c r="I8" s="13">
        <v>3152.41</v>
      </c>
      <c r="J8" s="13">
        <v>18032.16</v>
      </c>
    </row>
    <row r="9" spans="1:10" x14ac:dyDescent="0.25">
      <c r="A9" s="7" t="s">
        <v>326</v>
      </c>
      <c r="B9" s="6">
        <v>8589</v>
      </c>
      <c r="C9" s="6">
        <v>1767</v>
      </c>
      <c r="D9" s="6">
        <v>598</v>
      </c>
      <c r="E9" s="6">
        <v>0</v>
      </c>
      <c r="F9" s="6">
        <v>0</v>
      </c>
      <c r="G9" s="6">
        <v>10954</v>
      </c>
      <c r="H9" s="13">
        <v>9884937.3000000007</v>
      </c>
      <c r="I9" s="13">
        <v>28553.61</v>
      </c>
      <c r="J9" s="13">
        <v>573563.85</v>
      </c>
    </row>
    <row r="10" spans="1:10" x14ac:dyDescent="0.25">
      <c r="A10" s="7" t="s">
        <v>327</v>
      </c>
      <c r="B10" s="6">
        <v>1030</v>
      </c>
      <c r="C10" s="6">
        <v>367</v>
      </c>
      <c r="D10" s="6">
        <v>115</v>
      </c>
      <c r="E10" s="6">
        <v>0</v>
      </c>
      <c r="F10" s="6">
        <v>0</v>
      </c>
      <c r="G10" s="6">
        <v>1512</v>
      </c>
      <c r="H10" s="13">
        <v>2390942.67</v>
      </c>
      <c r="I10" s="13">
        <v>188998.5</v>
      </c>
      <c r="J10" s="13">
        <v>151611.19</v>
      </c>
    </row>
    <row r="11" spans="1:10" x14ac:dyDescent="0.25">
      <c r="A11" s="7" t="s">
        <v>538</v>
      </c>
      <c r="B11" s="6">
        <v>1251</v>
      </c>
      <c r="C11" s="6">
        <v>137</v>
      </c>
      <c r="D11" s="6">
        <v>31</v>
      </c>
      <c r="E11" s="6">
        <v>7</v>
      </c>
      <c r="F11" s="6">
        <v>0</v>
      </c>
      <c r="G11" s="6">
        <v>1426</v>
      </c>
      <c r="H11" s="13">
        <v>1902812.19</v>
      </c>
      <c r="I11" s="13">
        <v>55023.29</v>
      </c>
      <c r="J11" s="13">
        <v>101499.26</v>
      </c>
    </row>
    <row r="12" spans="1:10" x14ac:dyDescent="0.25">
      <c r="A12" s="7" t="s">
        <v>328</v>
      </c>
      <c r="B12" s="6">
        <v>11038</v>
      </c>
      <c r="C12" s="6">
        <v>1697</v>
      </c>
      <c r="D12" s="6">
        <v>276</v>
      </c>
      <c r="E12" s="6">
        <v>0</v>
      </c>
      <c r="F12" s="6">
        <v>0</v>
      </c>
      <c r="G12" s="6">
        <v>13011</v>
      </c>
      <c r="H12" s="13">
        <v>16333751.029999999</v>
      </c>
      <c r="I12" s="13">
        <v>511936.38</v>
      </c>
      <c r="J12" s="13">
        <v>813746.33</v>
      </c>
    </row>
    <row r="13" spans="1:10" x14ac:dyDescent="0.25">
      <c r="A13" s="7" t="s">
        <v>329</v>
      </c>
      <c r="B13" s="6">
        <v>3074</v>
      </c>
      <c r="C13" s="6">
        <v>999</v>
      </c>
      <c r="D13" s="6">
        <v>122</v>
      </c>
      <c r="E13" s="6">
        <v>0</v>
      </c>
      <c r="F13" s="6">
        <v>0</v>
      </c>
      <c r="G13" s="6">
        <v>4195</v>
      </c>
      <c r="H13" s="13">
        <v>7750435.96</v>
      </c>
      <c r="I13" s="13">
        <v>636245.01</v>
      </c>
      <c r="J13" s="13">
        <v>390442.06</v>
      </c>
    </row>
    <row r="14" spans="1:10" x14ac:dyDescent="0.25">
      <c r="A14" s="7" t="s">
        <v>330</v>
      </c>
      <c r="B14" s="6">
        <v>4802</v>
      </c>
      <c r="C14" s="6">
        <v>1275</v>
      </c>
      <c r="D14" s="6">
        <v>134</v>
      </c>
      <c r="E14" s="6">
        <v>42</v>
      </c>
      <c r="F14" s="6">
        <v>0</v>
      </c>
      <c r="G14" s="6">
        <v>6253</v>
      </c>
      <c r="H14" s="13">
        <v>7837570.2800000003</v>
      </c>
      <c r="I14" s="13">
        <v>257398.05</v>
      </c>
      <c r="J14" s="13">
        <v>433110.32</v>
      </c>
    </row>
    <row r="15" spans="1:10" x14ac:dyDescent="0.25">
      <c r="A15" s="7" t="s">
        <v>331</v>
      </c>
      <c r="B15" s="6">
        <v>2096</v>
      </c>
      <c r="C15" s="6">
        <v>332</v>
      </c>
      <c r="D15" s="6">
        <v>93</v>
      </c>
      <c r="E15" s="6">
        <v>0</v>
      </c>
      <c r="F15" s="6">
        <v>0</v>
      </c>
      <c r="G15" s="6">
        <v>2521</v>
      </c>
      <c r="H15" s="13">
        <v>3731395.52</v>
      </c>
      <c r="I15" s="13">
        <v>175981.55</v>
      </c>
      <c r="J15" s="13">
        <v>210279.2</v>
      </c>
    </row>
    <row r="16" spans="1:10" x14ac:dyDescent="0.25">
      <c r="A16" s="7" t="s">
        <v>332</v>
      </c>
      <c r="B16" s="6">
        <v>534</v>
      </c>
      <c r="C16" s="6">
        <v>124</v>
      </c>
      <c r="D16" s="6">
        <v>0</v>
      </c>
      <c r="E16" s="6">
        <v>4</v>
      </c>
      <c r="F16" s="6">
        <v>0</v>
      </c>
      <c r="G16" s="6">
        <v>662</v>
      </c>
      <c r="H16" s="13">
        <v>834315.83</v>
      </c>
      <c r="I16" s="13">
        <v>32329.61</v>
      </c>
      <c r="J16" s="13">
        <v>43724.1</v>
      </c>
    </row>
    <row r="17" spans="1:10" x14ac:dyDescent="0.25">
      <c r="A17" s="7" t="s">
        <v>333</v>
      </c>
      <c r="B17" s="6">
        <v>37965</v>
      </c>
      <c r="C17" s="6">
        <v>7847</v>
      </c>
      <c r="D17" s="6">
        <v>1044</v>
      </c>
      <c r="E17" s="6">
        <v>313</v>
      </c>
      <c r="F17" s="6">
        <v>0</v>
      </c>
      <c r="G17" s="6">
        <v>47169</v>
      </c>
      <c r="H17" s="13">
        <v>65884516.609999999</v>
      </c>
      <c r="I17" s="13">
        <v>2323390.61</v>
      </c>
      <c r="J17" s="13">
        <v>3503308.93</v>
      </c>
    </row>
    <row r="18" spans="1:10" x14ac:dyDescent="0.25">
      <c r="A18" s="7" t="s">
        <v>334</v>
      </c>
      <c r="B18" s="6">
        <v>158705</v>
      </c>
      <c r="C18" s="6">
        <v>84077</v>
      </c>
      <c r="D18" s="6">
        <v>22374</v>
      </c>
      <c r="E18" s="6">
        <v>3112</v>
      </c>
      <c r="F18" s="6">
        <v>0</v>
      </c>
      <c r="G18" s="6">
        <v>268268</v>
      </c>
      <c r="H18" s="13">
        <v>218957144.90000001</v>
      </c>
      <c r="I18" s="13">
        <v>262489.8</v>
      </c>
      <c r="J18" s="13">
        <v>10752433.77</v>
      </c>
    </row>
    <row r="19" spans="1:10" x14ac:dyDescent="0.25">
      <c r="A19" s="7" t="s">
        <v>358</v>
      </c>
      <c r="B19" s="6">
        <v>1176</v>
      </c>
      <c r="C19" s="6">
        <v>448</v>
      </c>
      <c r="D19" s="6">
        <v>48</v>
      </c>
      <c r="E19" s="6">
        <v>4</v>
      </c>
      <c r="F19" s="6">
        <v>0</v>
      </c>
      <c r="G19" s="6">
        <v>1676</v>
      </c>
      <c r="H19" s="13">
        <v>1227562.02</v>
      </c>
      <c r="I19" s="13">
        <v>13838.72</v>
      </c>
      <c r="J19" s="13">
        <v>69646.45</v>
      </c>
    </row>
    <row r="20" spans="1:10" x14ac:dyDescent="0.25">
      <c r="A20" s="7" t="s">
        <v>359</v>
      </c>
      <c r="B20" s="6">
        <v>12840</v>
      </c>
      <c r="C20" s="6">
        <v>4402</v>
      </c>
      <c r="D20" s="6">
        <v>564</v>
      </c>
      <c r="E20" s="6">
        <v>0</v>
      </c>
      <c r="F20" s="6">
        <v>0</v>
      </c>
      <c r="G20" s="6">
        <v>17806</v>
      </c>
      <c r="H20" s="13">
        <v>12496636.699999999</v>
      </c>
      <c r="I20" s="13">
        <v>279878.96000000002</v>
      </c>
      <c r="J20" s="13">
        <v>691601.74</v>
      </c>
    </row>
    <row r="21" spans="1:10" x14ac:dyDescent="0.25">
      <c r="A21" s="7" t="s">
        <v>335</v>
      </c>
      <c r="B21" s="6">
        <v>13696</v>
      </c>
      <c r="C21" s="6">
        <v>6062</v>
      </c>
      <c r="D21" s="6">
        <v>317</v>
      </c>
      <c r="E21" s="6">
        <v>166</v>
      </c>
      <c r="F21" s="6">
        <v>0</v>
      </c>
      <c r="G21" s="6">
        <v>20241</v>
      </c>
      <c r="H21" s="13">
        <v>22469202.239999998</v>
      </c>
      <c r="I21" s="13">
        <v>1160994.18</v>
      </c>
      <c r="J21" s="13">
        <v>1193162.8</v>
      </c>
    </row>
    <row r="22" spans="1:10" x14ac:dyDescent="0.25">
      <c r="A22" s="7" t="s">
        <v>336</v>
      </c>
      <c r="B22" s="6">
        <v>17857</v>
      </c>
      <c r="C22" s="6">
        <v>5317</v>
      </c>
      <c r="D22" s="6">
        <v>1011</v>
      </c>
      <c r="E22" s="6">
        <v>0</v>
      </c>
      <c r="F22" s="6">
        <v>0</v>
      </c>
      <c r="G22" s="6">
        <v>24185</v>
      </c>
      <c r="H22" s="13">
        <v>29289444.440000001</v>
      </c>
      <c r="I22" s="13">
        <v>901498.2</v>
      </c>
      <c r="J22" s="13">
        <v>1481121.33</v>
      </c>
    </row>
    <row r="23" spans="1:10" x14ac:dyDescent="0.25">
      <c r="A23" s="7" t="s">
        <v>360</v>
      </c>
      <c r="B23" s="6">
        <v>2304</v>
      </c>
      <c r="C23" s="6">
        <v>516</v>
      </c>
      <c r="D23" s="6">
        <v>213</v>
      </c>
      <c r="E23" s="6">
        <v>0</v>
      </c>
      <c r="F23" s="6">
        <v>0</v>
      </c>
      <c r="G23" s="6">
        <v>3033</v>
      </c>
      <c r="H23" s="13">
        <v>4451248.1399999997</v>
      </c>
      <c r="I23" s="13">
        <v>257617.85</v>
      </c>
      <c r="J23" s="13">
        <v>26353.37</v>
      </c>
    </row>
    <row r="24" spans="1:10" x14ac:dyDescent="0.25">
      <c r="A24" s="7" t="s">
        <v>361</v>
      </c>
      <c r="B24" s="6">
        <v>453</v>
      </c>
      <c r="C24" s="6">
        <v>119</v>
      </c>
      <c r="D24" s="6">
        <v>47</v>
      </c>
      <c r="E24" s="6">
        <v>0</v>
      </c>
      <c r="F24" s="6">
        <v>0</v>
      </c>
      <c r="G24" s="6">
        <v>619</v>
      </c>
      <c r="H24" s="13">
        <v>553798.27</v>
      </c>
      <c r="I24" s="13">
        <v>4546.84</v>
      </c>
      <c r="J24" s="13">
        <v>26962.04</v>
      </c>
    </row>
    <row r="25" spans="1:10" x14ac:dyDescent="0.25">
      <c r="A25" s="7" t="s">
        <v>362</v>
      </c>
      <c r="B25" s="6">
        <v>499</v>
      </c>
      <c r="C25" s="6">
        <v>239</v>
      </c>
      <c r="D25" s="6">
        <v>41</v>
      </c>
      <c r="E25" s="6">
        <v>0</v>
      </c>
      <c r="F25" s="6">
        <v>0</v>
      </c>
      <c r="G25" s="6">
        <v>779</v>
      </c>
      <c r="H25" s="13">
        <v>836551.6</v>
      </c>
      <c r="I25" s="13">
        <v>1809.62</v>
      </c>
      <c r="J25" s="13">
        <v>40675.32</v>
      </c>
    </row>
    <row r="26" spans="1:10" s="37" customFormat="1" x14ac:dyDescent="0.25">
      <c r="A26" s="7" t="s">
        <v>363</v>
      </c>
      <c r="B26" s="6">
        <v>43</v>
      </c>
      <c r="C26" s="6">
        <v>23</v>
      </c>
      <c r="D26" s="6">
        <v>7</v>
      </c>
      <c r="E26" s="6">
        <v>0</v>
      </c>
      <c r="F26" s="6">
        <v>0</v>
      </c>
      <c r="G26" s="6">
        <v>73</v>
      </c>
      <c r="H26" s="13">
        <v>77991.759999999995</v>
      </c>
      <c r="I26" s="13">
        <v>387.97</v>
      </c>
      <c r="J26" s="13">
        <v>3714.93</v>
      </c>
    </row>
    <row r="27" spans="1:10" x14ac:dyDescent="0.25">
      <c r="A27" s="7" t="s">
        <v>364</v>
      </c>
      <c r="B27" s="6">
        <v>830</v>
      </c>
      <c r="C27" s="6">
        <v>236</v>
      </c>
      <c r="D27" s="6">
        <v>55</v>
      </c>
      <c r="E27" s="6">
        <v>0</v>
      </c>
      <c r="F27" s="6">
        <v>0</v>
      </c>
      <c r="G27" s="6">
        <v>1121</v>
      </c>
      <c r="H27" s="13">
        <v>1274751.71</v>
      </c>
      <c r="I27" s="13">
        <v>16498.71</v>
      </c>
      <c r="J27" s="13">
        <v>56602.61</v>
      </c>
    </row>
    <row r="28" spans="1:10" x14ac:dyDescent="0.25">
      <c r="A28" s="263" t="s">
        <v>365</v>
      </c>
      <c r="B28" s="6">
        <v>21637</v>
      </c>
      <c r="C28" s="6">
        <v>6219</v>
      </c>
      <c r="D28" s="6">
        <v>642</v>
      </c>
      <c r="E28" s="6">
        <v>0</v>
      </c>
      <c r="F28" s="6">
        <v>0</v>
      </c>
      <c r="G28" s="6">
        <v>28498</v>
      </c>
      <c r="H28" s="13">
        <v>44597505.75</v>
      </c>
      <c r="I28" s="13">
        <v>1911435.61</v>
      </c>
      <c r="J28" s="13">
        <v>2412342.38</v>
      </c>
    </row>
    <row r="29" spans="1:10" x14ac:dyDescent="0.25">
      <c r="A29" s="262" t="s">
        <v>609</v>
      </c>
      <c r="B29" s="6">
        <v>329283</v>
      </c>
      <c r="C29" s="6">
        <v>0</v>
      </c>
      <c r="D29" s="6">
        <v>67090</v>
      </c>
      <c r="E29" s="6">
        <v>0</v>
      </c>
      <c r="F29" s="6">
        <v>0</v>
      </c>
      <c r="G29" s="6">
        <v>396373</v>
      </c>
      <c r="H29" s="13">
        <v>194242225.91999999</v>
      </c>
      <c r="I29" s="13">
        <v>40799.949999999997</v>
      </c>
      <c r="J29" s="13">
        <v>11292553.539999999</v>
      </c>
    </row>
    <row r="30" spans="1:10" x14ac:dyDescent="0.25">
      <c r="A30" s="7" t="s">
        <v>366</v>
      </c>
      <c r="B30" s="6">
        <v>29</v>
      </c>
      <c r="C30" s="6">
        <v>30</v>
      </c>
      <c r="D30" s="6">
        <v>6</v>
      </c>
      <c r="E30" s="6">
        <v>0</v>
      </c>
      <c r="F30" s="6">
        <v>0</v>
      </c>
      <c r="G30" s="6">
        <v>65</v>
      </c>
      <c r="H30" s="13">
        <v>55874.59</v>
      </c>
      <c r="I30" s="13">
        <v>145.49</v>
      </c>
      <c r="J30" s="13">
        <v>2896.09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44164.69</v>
      </c>
      <c r="I31" s="13">
        <v>179.17</v>
      </c>
      <c r="J31" s="13">
        <v>2219.75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20265.8</v>
      </c>
      <c r="I32" s="13">
        <v>291.04000000000002</v>
      </c>
      <c r="J32" s="13">
        <v>1211.53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103705</v>
      </c>
      <c r="C34" s="6">
        <v>33844</v>
      </c>
      <c r="D34" s="6">
        <v>10799</v>
      </c>
      <c r="E34" s="6">
        <v>370</v>
      </c>
      <c r="F34" s="6">
        <v>0</v>
      </c>
      <c r="G34" s="6">
        <v>148718</v>
      </c>
      <c r="H34" s="13">
        <v>112777177.86</v>
      </c>
      <c r="I34" s="13">
        <v>636901.26</v>
      </c>
      <c r="J34" s="13">
        <v>6522992.0199999996</v>
      </c>
    </row>
    <row r="35" spans="1:10" x14ac:dyDescent="0.25">
      <c r="A35" s="7" t="s">
        <v>578</v>
      </c>
      <c r="B35" s="6">
        <v>323925</v>
      </c>
      <c r="C35" s="6">
        <v>210133</v>
      </c>
      <c r="D35" s="6">
        <v>25944</v>
      </c>
      <c r="E35" s="6">
        <v>16785</v>
      </c>
      <c r="F35" s="6">
        <v>0</v>
      </c>
      <c r="G35" s="6">
        <v>576787</v>
      </c>
      <c r="H35" s="13">
        <v>428737315.57999998</v>
      </c>
      <c r="I35" s="13">
        <v>8204103.8399999999</v>
      </c>
      <c r="J35" s="13">
        <v>24484173.440000001</v>
      </c>
    </row>
    <row r="36" spans="1:10" x14ac:dyDescent="0.25">
      <c r="A36" s="262" t="s">
        <v>604</v>
      </c>
      <c r="B36" s="6">
        <v>0</v>
      </c>
      <c r="C36" s="6">
        <v>7024</v>
      </c>
      <c r="D36" s="6">
        <v>0</v>
      </c>
      <c r="E36" s="6">
        <v>0</v>
      </c>
      <c r="F36" s="6">
        <v>0</v>
      </c>
      <c r="G36" s="6">
        <v>7024</v>
      </c>
      <c r="H36" s="13">
        <v>1238812.18</v>
      </c>
      <c r="I36" s="13">
        <v>0</v>
      </c>
      <c r="J36" s="13">
        <v>74328.990000000005</v>
      </c>
    </row>
    <row r="37" spans="1:10" x14ac:dyDescent="0.25">
      <c r="A37" s="262" t="s">
        <v>605</v>
      </c>
      <c r="B37" s="6">
        <v>462</v>
      </c>
      <c r="C37" s="6">
        <v>59</v>
      </c>
      <c r="D37" s="6">
        <v>7</v>
      </c>
      <c r="E37" s="6">
        <v>5</v>
      </c>
      <c r="F37" s="6">
        <v>0</v>
      </c>
      <c r="G37" s="6">
        <v>533</v>
      </c>
      <c r="H37" s="13">
        <v>759353.86</v>
      </c>
      <c r="I37" s="13">
        <v>46824.61</v>
      </c>
      <c r="J37" s="13">
        <v>47366.239999999998</v>
      </c>
    </row>
    <row r="38" spans="1:10" x14ac:dyDescent="0.25">
      <c r="A38" s="262" t="s">
        <v>606</v>
      </c>
      <c r="B38" s="6">
        <v>0</v>
      </c>
      <c r="C38" s="6">
        <v>1120</v>
      </c>
      <c r="D38" s="6">
        <v>0</v>
      </c>
      <c r="E38" s="6">
        <v>0</v>
      </c>
      <c r="F38" s="6">
        <v>0</v>
      </c>
      <c r="G38" s="6">
        <v>1120</v>
      </c>
      <c r="H38" s="13">
        <v>438965.14</v>
      </c>
      <c r="I38" s="13">
        <v>483.3</v>
      </c>
      <c r="J38" s="13">
        <v>26309.18</v>
      </c>
    </row>
    <row r="39" spans="1:10" x14ac:dyDescent="0.25">
      <c r="A39" s="7" t="s">
        <v>610</v>
      </c>
      <c r="B39" s="6">
        <v>16319</v>
      </c>
      <c r="C39" s="6">
        <v>0</v>
      </c>
      <c r="D39" s="6">
        <v>0</v>
      </c>
      <c r="E39" s="6">
        <v>19330</v>
      </c>
      <c r="F39" s="6">
        <v>0</v>
      </c>
      <c r="G39" s="6">
        <v>35649</v>
      </c>
      <c r="H39" s="13">
        <v>11493031.26</v>
      </c>
      <c r="I39" s="13">
        <v>0</v>
      </c>
      <c r="J39" s="13">
        <v>379804.33</v>
      </c>
    </row>
    <row r="40" spans="1:10" x14ac:dyDescent="0.25">
      <c r="A40" s="7" t="s">
        <v>540</v>
      </c>
      <c r="B40" s="6">
        <v>4692</v>
      </c>
      <c r="C40" s="6">
        <v>1222</v>
      </c>
      <c r="D40" s="6">
        <v>332</v>
      </c>
      <c r="E40" s="6">
        <v>0</v>
      </c>
      <c r="F40" s="6">
        <v>0</v>
      </c>
      <c r="G40" s="6">
        <v>6246</v>
      </c>
      <c r="H40" s="13">
        <v>2463188.42</v>
      </c>
      <c r="I40" s="13">
        <v>236493.66</v>
      </c>
      <c r="J40" s="13">
        <v>131970</v>
      </c>
    </row>
    <row r="41" spans="1:10" x14ac:dyDescent="0.25">
      <c r="A41" s="7" t="s">
        <v>541</v>
      </c>
      <c r="B41" s="6">
        <v>26590</v>
      </c>
      <c r="C41" s="6">
        <v>7729</v>
      </c>
      <c r="D41" s="6">
        <v>3106</v>
      </c>
      <c r="E41" s="6">
        <v>0</v>
      </c>
      <c r="F41" s="6">
        <v>0</v>
      </c>
      <c r="G41" s="6">
        <v>37425</v>
      </c>
      <c r="H41" s="13">
        <v>9031646.2699999996</v>
      </c>
      <c r="I41" s="13">
        <v>415179.54</v>
      </c>
      <c r="J41" s="13">
        <v>510405.43</v>
      </c>
    </row>
    <row r="42" spans="1:10" x14ac:dyDescent="0.25">
      <c r="A42" s="7" t="s">
        <v>677</v>
      </c>
      <c r="B42" s="6">
        <v>12738</v>
      </c>
      <c r="C42" s="6">
        <v>2430</v>
      </c>
      <c r="D42" s="6">
        <v>339</v>
      </c>
      <c r="E42" s="6">
        <v>0</v>
      </c>
      <c r="F42" s="6">
        <v>0</v>
      </c>
      <c r="G42" s="6">
        <v>15507</v>
      </c>
      <c r="H42" s="13">
        <v>5748199.0700000003</v>
      </c>
      <c r="I42" s="13">
        <v>282849.05</v>
      </c>
      <c r="J42" s="13">
        <v>294183.49</v>
      </c>
    </row>
    <row r="43" spans="1:10" x14ac:dyDescent="0.25">
      <c r="A43" s="7" t="s">
        <v>542</v>
      </c>
      <c r="B43" s="6">
        <v>2917</v>
      </c>
      <c r="C43" s="6">
        <v>1306</v>
      </c>
      <c r="D43" s="6">
        <v>300</v>
      </c>
      <c r="E43" s="6">
        <v>0</v>
      </c>
      <c r="F43" s="6">
        <v>0</v>
      </c>
      <c r="G43" s="6">
        <v>4523</v>
      </c>
      <c r="H43" s="13">
        <v>934759.06</v>
      </c>
      <c r="I43" s="13">
        <v>16528.57</v>
      </c>
      <c r="J43" s="13">
        <v>55020.17</v>
      </c>
    </row>
    <row r="44" spans="1:10" x14ac:dyDescent="0.25">
      <c r="A44" s="7" t="s">
        <v>543</v>
      </c>
      <c r="B44" s="6">
        <v>2114</v>
      </c>
      <c r="C44" s="6">
        <v>698</v>
      </c>
      <c r="D44" s="6">
        <v>47</v>
      </c>
      <c r="E44" s="6">
        <v>0</v>
      </c>
      <c r="F44" s="6">
        <v>0</v>
      </c>
      <c r="G44" s="6">
        <v>2859</v>
      </c>
      <c r="H44" s="13">
        <v>585942.99</v>
      </c>
      <c r="I44" s="13">
        <v>13708.17</v>
      </c>
      <c r="J44" s="13">
        <v>33929.879999999997</v>
      </c>
    </row>
    <row r="45" spans="1:10" x14ac:dyDescent="0.25">
      <c r="A45" s="7" t="s">
        <v>544</v>
      </c>
      <c r="B45" s="6">
        <v>22315</v>
      </c>
      <c r="C45" s="6">
        <v>4477</v>
      </c>
      <c r="D45" s="6">
        <v>204</v>
      </c>
      <c r="E45" s="6">
        <v>0</v>
      </c>
      <c r="F45" s="6">
        <v>0</v>
      </c>
      <c r="G45" s="6">
        <v>26996</v>
      </c>
      <c r="H45" s="13">
        <v>6901614.0700000003</v>
      </c>
      <c r="I45" s="13">
        <v>321310.32</v>
      </c>
      <c r="J45" s="13">
        <v>368710.79</v>
      </c>
    </row>
    <row r="46" spans="1:10" x14ac:dyDescent="0.25">
      <c r="A46" s="7" t="s">
        <v>545</v>
      </c>
      <c r="B46" s="6">
        <v>25302</v>
      </c>
      <c r="C46" s="6">
        <v>6800</v>
      </c>
      <c r="D46" s="6">
        <v>216</v>
      </c>
      <c r="E46" s="6">
        <v>0</v>
      </c>
      <c r="F46" s="6">
        <v>0</v>
      </c>
      <c r="G46" s="6">
        <v>32318</v>
      </c>
      <c r="H46" s="13">
        <v>7537593.2400000002</v>
      </c>
      <c r="I46" s="13">
        <v>268678.84999999998</v>
      </c>
      <c r="J46" s="13">
        <v>429080.98</v>
      </c>
    </row>
    <row r="47" spans="1:10" x14ac:dyDescent="0.25">
      <c r="A47" s="7" t="s">
        <v>517</v>
      </c>
      <c r="B47" s="6">
        <v>3814</v>
      </c>
      <c r="C47" s="6">
        <v>842</v>
      </c>
      <c r="D47" s="6">
        <v>65</v>
      </c>
      <c r="E47" s="6">
        <v>0</v>
      </c>
      <c r="F47" s="6">
        <v>0</v>
      </c>
      <c r="G47" s="6">
        <v>4721</v>
      </c>
      <c r="H47" s="13">
        <v>1696518.18</v>
      </c>
      <c r="I47" s="13">
        <v>146702.39000000001</v>
      </c>
      <c r="J47" s="13">
        <v>88235.17</v>
      </c>
    </row>
    <row r="48" spans="1:10" x14ac:dyDescent="0.25">
      <c r="A48" s="7" t="s">
        <v>546</v>
      </c>
      <c r="B48" s="6">
        <v>1898</v>
      </c>
      <c r="C48" s="6">
        <v>967</v>
      </c>
      <c r="D48" s="6">
        <v>300</v>
      </c>
      <c r="E48" s="6">
        <v>0</v>
      </c>
      <c r="F48" s="6">
        <v>0</v>
      </c>
      <c r="G48" s="6">
        <v>3165</v>
      </c>
      <c r="H48" s="13">
        <v>374005.86</v>
      </c>
      <c r="I48" s="13">
        <v>1278.8800000000001</v>
      </c>
      <c r="J48" s="13">
        <v>22345.25</v>
      </c>
    </row>
    <row r="49" spans="1:10" x14ac:dyDescent="0.25">
      <c r="A49" s="7" t="s">
        <v>547</v>
      </c>
      <c r="B49" s="6">
        <v>1061</v>
      </c>
      <c r="C49" s="6">
        <v>437</v>
      </c>
      <c r="D49" s="6">
        <v>7</v>
      </c>
      <c r="E49" s="6">
        <v>0</v>
      </c>
      <c r="F49" s="6">
        <v>0</v>
      </c>
      <c r="G49" s="6">
        <v>1505</v>
      </c>
      <c r="H49" s="13">
        <v>648645.48</v>
      </c>
      <c r="I49" s="13">
        <v>44053.8</v>
      </c>
      <c r="J49" s="13">
        <v>36233.15</v>
      </c>
    </row>
    <row r="50" spans="1:10" x14ac:dyDescent="0.25">
      <c r="A50" s="7" t="s">
        <v>638</v>
      </c>
      <c r="B50" s="6">
        <v>206053</v>
      </c>
      <c r="C50" s="6">
        <v>29893</v>
      </c>
      <c r="D50" s="6">
        <v>1125</v>
      </c>
      <c r="E50" s="6">
        <v>0</v>
      </c>
      <c r="F50" s="6">
        <v>0</v>
      </c>
      <c r="G50" s="6">
        <v>237071</v>
      </c>
      <c r="H50" s="13">
        <v>43966527.579999998</v>
      </c>
      <c r="I50" s="13">
        <v>421616.87</v>
      </c>
      <c r="J50" s="13">
        <v>2591577.89</v>
      </c>
    </row>
    <row r="51" spans="1:10" x14ac:dyDescent="0.25">
      <c r="A51" s="7" t="s">
        <v>548</v>
      </c>
      <c r="B51" s="6">
        <v>11119</v>
      </c>
      <c r="C51" s="6">
        <v>3474</v>
      </c>
      <c r="D51" s="6">
        <v>64</v>
      </c>
      <c r="E51" s="6">
        <v>0</v>
      </c>
      <c r="F51" s="6">
        <v>0</v>
      </c>
      <c r="G51" s="6">
        <v>14657</v>
      </c>
      <c r="H51" s="13">
        <v>1129905.83</v>
      </c>
      <c r="I51" s="13">
        <v>29.68</v>
      </c>
      <c r="J51" s="13">
        <v>67796.31</v>
      </c>
    </row>
    <row r="52" spans="1:10" x14ac:dyDescent="0.25">
      <c r="A52" s="7" t="s">
        <v>549</v>
      </c>
      <c r="B52" s="6">
        <v>5760</v>
      </c>
      <c r="C52" s="6">
        <v>1433</v>
      </c>
      <c r="D52" s="6">
        <v>77</v>
      </c>
      <c r="E52" s="6">
        <v>0</v>
      </c>
      <c r="F52" s="6">
        <v>0</v>
      </c>
      <c r="G52" s="6">
        <v>7270</v>
      </c>
      <c r="H52" s="13">
        <v>757061.99</v>
      </c>
      <c r="I52" s="13">
        <v>96.12</v>
      </c>
      <c r="J52" s="13">
        <v>45412.99</v>
      </c>
    </row>
    <row r="53" spans="1:10" x14ac:dyDescent="0.25">
      <c r="A53" s="7" t="s">
        <v>550</v>
      </c>
      <c r="B53" s="6">
        <v>24421</v>
      </c>
      <c r="C53" s="6">
        <v>9791</v>
      </c>
      <c r="D53" s="6">
        <v>672</v>
      </c>
      <c r="E53" s="6">
        <v>1</v>
      </c>
      <c r="F53" s="6">
        <v>0</v>
      </c>
      <c r="G53" s="6">
        <v>34885</v>
      </c>
      <c r="H53" s="13">
        <v>3736523.94</v>
      </c>
      <c r="I53" s="13">
        <v>0</v>
      </c>
      <c r="J53" s="13">
        <v>223892.38</v>
      </c>
    </row>
    <row r="54" spans="1:10" x14ac:dyDescent="0.25">
      <c r="A54" s="7" t="s">
        <v>551</v>
      </c>
      <c r="B54" s="6">
        <v>1389</v>
      </c>
      <c r="C54" s="6">
        <v>260</v>
      </c>
      <c r="D54" s="6">
        <v>24</v>
      </c>
      <c r="E54" s="6">
        <v>0</v>
      </c>
      <c r="F54" s="6">
        <v>0</v>
      </c>
      <c r="G54" s="6">
        <v>1673</v>
      </c>
      <c r="H54" s="13">
        <v>414205.79</v>
      </c>
      <c r="I54" s="13">
        <v>22232.03</v>
      </c>
      <c r="J54" s="13">
        <v>23425.63</v>
      </c>
    </row>
    <row r="55" spans="1:10" x14ac:dyDescent="0.25">
      <c r="A55" s="7" t="s">
        <v>586</v>
      </c>
      <c r="B55" s="6">
        <v>6568</v>
      </c>
      <c r="C55" s="6">
        <v>74</v>
      </c>
      <c r="D55" s="6">
        <v>17</v>
      </c>
      <c r="E55" s="6">
        <v>0</v>
      </c>
      <c r="F55" s="6">
        <v>0</v>
      </c>
      <c r="G55" s="6">
        <v>6659</v>
      </c>
      <c r="H55" s="13">
        <v>3747116.05</v>
      </c>
      <c r="I55" s="13">
        <v>160353.9</v>
      </c>
      <c r="J55" s="13">
        <v>215206.76</v>
      </c>
    </row>
    <row r="56" spans="1:10" x14ac:dyDescent="0.25">
      <c r="A56" s="7" t="s">
        <v>339</v>
      </c>
      <c r="B56" s="6">
        <v>2834</v>
      </c>
      <c r="C56" s="6">
        <v>0</v>
      </c>
      <c r="D56" s="6">
        <v>0</v>
      </c>
      <c r="E56" s="6">
        <v>0</v>
      </c>
      <c r="F56" s="6">
        <v>0</v>
      </c>
      <c r="G56" s="6">
        <v>2834</v>
      </c>
      <c r="H56" s="13">
        <v>1486908.61</v>
      </c>
      <c r="I56" s="13">
        <v>55727.13</v>
      </c>
      <c r="J56" s="13">
        <v>85732.45</v>
      </c>
    </row>
    <row r="57" spans="1:10" x14ac:dyDescent="0.25">
      <c r="A57" s="7" t="s">
        <v>552</v>
      </c>
      <c r="B57" s="6">
        <v>4188</v>
      </c>
      <c r="C57" s="6">
        <v>936</v>
      </c>
      <c r="D57" s="6">
        <v>91</v>
      </c>
      <c r="E57" s="6">
        <v>0</v>
      </c>
      <c r="F57" s="6">
        <v>0</v>
      </c>
      <c r="G57" s="6">
        <v>5215</v>
      </c>
      <c r="H57" s="13">
        <v>2597349.63</v>
      </c>
      <c r="I57" s="13">
        <v>346312.9</v>
      </c>
      <c r="J57" s="13">
        <v>124008.71</v>
      </c>
    </row>
    <row r="58" spans="1:10" x14ac:dyDescent="0.25">
      <c r="A58" s="7" t="s">
        <v>553</v>
      </c>
      <c r="B58" s="6">
        <v>6933</v>
      </c>
      <c r="C58" s="6">
        <v>2893</v>
      </c>
      <c r="D58" s="6">
        <v>325</v>
      </c>
      <c r="E58" s="6">
        <v>0</v>
      </c>
      <c r="F58" s="6">
        <v>0</v>
      </c>
      <c r="G58" s="6">
        <v>10151</v>
      </c>
      <c r="H58" s="13">
        <v>2814478.59</v>
      </c>
      <c r="I58" s="13">
        <v>106578.66</v>
      </c>
      <c r="J58" s="13">
        <v>156399.65</v>
      </c>
    </row>
    <row r="59" spans="1:10" x14ac:dyDescent="0.25">
      <c r="A59" s="7" t="s">
        <v>554</v>
      </c>
      <c r="B59" s="6">
        <v>310161</v>
      </c>
      <c r="C59" s="6">
        <v>97724</v>
      </c>
      <c r="D59" s="6">
        <v>42036</v>
      </c>
      <c r="E59" s="6">
        <v>0</v>
      </c>
      <c r="F59" s="6">
        <v>0</v>
      </c>
      <c r="G59" s="6">
        <v>449921</v>
      </c>
      <c r="H59" s="13">
        <v>81115861.340000004</v>
      </c>
      <c r="I59" s="13">
        <v>2924708.33</v>
      </c>
      <c r="J59" s="13">
        <v>4642796.47</v>
      </c>
    </row>
    <row r="60" spans="1:10" x14ac:dyDescent="0.25">
      <c r="A60" s="7" t="s">
        <v>555</v>
      </c>
      <c r="B60" s="6">
        <v>31643</v>
      </c>
      <c r="C60" s="6">
        <v>9620</v>
      </c>
      <c r="D60" s="6">
        <v>202</v>
      </c>
      <c r="E60" s="6">
        <v>0</v>
      </c>
      <c r="F60" s="6">
        <v>0</v>
      </c>
      <c r="G60" s="6">
        <v>41465</v>
      </c>
      <c r="H60" s="13">
        <v>12225882.279999999</v>
      </c>
      <c r="I60" s="13">
        <v>543053.75</v>
      </c>
      <c r="J60" s="13">
        <v>700599.76</v>
      </c>
    </row>
    <row r="61" spans="1:10" x14ac:dyDescent="0.25">
      <c r="A61" s="7" t="s">
        <v>556</v>
      </c>
      <c r="B61" s="6">
        <v>442</v>
      </c>
      <c r="C61" s="6">
        <v>55</v>
      </c>
      <c r="D61" s="6">
        <v>2</v>
      </c>
      <c r="E61" s="6">
        <v>0</v>
      </c>
      <c r="F61" s="6">
        <v>0</v>
      </c>
      <c r="G61" s="6">
        <v>499</v>
      </c>
      <c r="H61" s="13">
        <v>113000.88</v>
      </c>
      <c r="I61" s="13">
        <v>2286.9499999999998</v>
      </c>
      <c r="J61" s="13">
        <v>6590.56</v>
      </c>
    </row>
    <row r="62" spans="1:10" x14ac:dyDescent="0.25">
      <c r="A62" s="7" t="s">
        <v>557</v>
      </c>
      <c r="B62" s="6">
        <v>751</v>
      </c>
      <c r="C62" s="6">
        <v>269</v>
      </c>
      <c r="D62" s="6">
        <v>49</v>
      </c>
      <c r="E62" s="6">
        <v>0</v>
      </c>
      <c r="F62" s="6">
        <v>0</v>
      </c>
      <c r="G62" s="6">
        <v>1069</v>
      </c>
      <c r="H62" s="13">
        <v>219605.65</v>
      </c>
      <c r="I62" s="13">
        <v>3562.16</v>
      </c>
      <c r="J62" s="13">
        <v>12963.09</v>
      </c>
    </row>
    <row r="63" spans="1:10" x14ac:dyDescent="0.25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25">
      <c r="A64" s="7" t="s">
        <v>437</v>
      </c>
      <c r="B64" s="6">
        <v>508</v>
      </c>
      <c r="C64" s="6">
        <v>17</v>
      </c>
      <c r="D64" s="6">
        <v>4</v>
      </c>
      <c r="E64" s="6">
        <v>0</v>
      </c>
      <c r="F64" s="6">
        <v>0</v>
      </c>
      <c r="G64" s="6">
        <v>529</v>
      </c>
      <c r="H64" s="13">
        <v>203295.66</v>
      </c>
      <c r="I64" s="13">
        <v>5928.83</v>
      </c>
      <c r="J64" s="13">
        <v>11842</v>
      </c>
    </row>
    <row r="65" spans="1:10" x14ac:dyDescent="0.25">
      <c r="A65" s="7" t="s">
        <v>639</v>
      </c>
      <c r="B65" s="6">
        <v>564</v>
      </c>
      <c r="C65" s="6">
        <v>181</v>
      </c>
      <c r="D65" s="6">
        <v>1</v>
      </c>
      <c r="E65" s="6">
        <v>0</v>
      </c>
      <c r="F65" s="6">
        <v>0</v>
      </c>
      <c r="G65" s="6">
        <v>746</v>
      </c>
      <c r="H65" s="13">
        <v>293446.48</v>
      </c>
      <c r="I65" s="13">
        <v>36876.230000000003</v>
      </c>
      <c r="J65" s="13">
        <v>15142.77</v>
      </c>
    </row>
    <row r="66" spans="1:10" x14ac:dyDescent="0.25">
      <c r="A66" s="7" t="s">
        <v>528</v>
      </c>
      <c r="B66" s="6">
        <v>6607</v>
      </c>
      <c r="C66" s="6">
        <v>2160</v>
      </c>
      <c r="D66" s="6">
        <v>533</v>
      </c>
      <c r="E66" s="6">
        <v>0</v>
      </c>
      <c r="F66" s="6">
        <v>0</v>
      </c>
      <c r="G66" s="6">
        <v>9300</v>
      </c>
      <c r="H66" s="13">
        <v>1666693.18</v>
      </c>
      <c r="I66" s="13">
        <v>50345.279999999999</v>
      </c>
      <c r="J66" s="13">
        <v>96258.59</v>
      </c>
    </row>
    <row r="67" spans="1:10" x14ac:dyDescent="0.25">
      <c r="A67" s="7" t="s">
        <v>558</v>
      </c>
      <c r="B67" s="6">
        <v>3194</v>
      </c>
      <c r="C67" s="6">
        <v>491</v>
      </c>
      <c r="D67" s="6">
        <v>46</v>
      </c>
      <c r="E67" s="6">
        <v>0</v>
      </c>
      <c r="F67" s="6">
        <v>0</v>
      </c>
      <c r="G67" s="6">
        <v>3731</v>
      </c>
      <c r="H67" s="13">
        <v>1875429.71</v>
      </c>
      <c r="I67" s="13">
        <v>264653.07</v>
      </c>
      <c r="J67" s="13">
        <v>94922.93</v>
      </c>
    </row>
    <row r="68" spans="1:10" x14ac:dyDescent="0.25">
      <c r="A68" s="7" t="s">
        <v>530</v>
      </c>
      <c r="B68" s="6">
        <v>22954</v>
      </c>
      <c r="C68" s="6">
        <v>8439</v>
      </c>
      <c r="D68" s="6">
        <v>606</v>
      </c>
      <c r="E68" s="6">
        <v>0</v>
      </c>
      <c r="F68" s="6">
        <v>0</v>
      </c>
      <c r="G68" s="6">
        <v>31999</v>
      </c>
      <c r="H68" s="13">
        <v>10293794.16</v>
      </c>
      <c r="I68" s="13">
        <v>944210.57</v>
      </c>
      <c r="J68" s="13">
        <v>523024.92</v>
      </c>
    </row>
    <row r="69" spans="1:10" x14ac:dyDescent="0.25">
      <c r="A69" s="7" t="s">
        <v>531</v>
      </c>
      <c r="B69" s="6">
        <v>22101</v>
      </c>
      <c r="C69" s="6">
        <v>5094</v>
      </c>
      <c r="D69" s="6">
        <v>394</v>
      </c>
      <c r="E69" s="6">
        <v>0</v>
      </c>
      <c r="F69" s="6">
        <v>0</v>
      </c>
      <c r="G69" s="6">
        <v>27589</v>
      </c>
      <c r="H69" s="13">
        <v>6629953.4400000004</v>
      </c>
      <c r="I69" s="13">
        <v>441096.05</v>
      </c>
      <c r="J69" s="13">
        <v>351915.67</v>
      </c>
    </row>
    <row r="70" spans="1:10" x14ac:dyDescent="0.25">
      <c r="A70" s="7" t="s">
        <v>640</v>
      </c>
      <c r="B70" s="6">
        <v>7735</v>
      </c>
      <c r="C70" s="6">
        <v>2419</v>
      </c>
      <c r="D70" s="6">
        <v>294</v>
      </c>
      <c r="E70" s="6">
        <v>0</v>
      </c>
      <c r="F70" s="6">
        <v>0</v>
      </c>
      <c r="G70" s="6">
        <v>10448</v>
      </c>
      <c r="H70" s="13">
        <v>1823629.99</v>
      </c>
      <c r="I70" s="13">
        <v>34265</v>
      </c>
      <c r="J70" s="13">
        <v>106605.55</v>
      </c>
    </row>
    <row r="71" spans="1:10" x14ac:dyDescent="0.25">
      <c r="A71" s="7" t="s">
        <v>559</v>
      </c>
      <c r="B71" s="6">
        <v>501</v>
      </c>
      <c r="C71" s="6">
        <v>185</v>
      </c>
      <c r="D71" s="6">
        <v>44</v>
      </c>
      <c r="E71" s="6">
        <v>0</v>
      </c>
      <c r="F71" s="6">
        <v>0</v>
      </c>
      <c r="G71" s="6">
        <v>730</v>
      </c>
      <c r="H71" s="13">
        <v>166002.92000000001</v>
      </c>
      <c r="I71" s="13">
        <v>4717.72</v>
      </c>
      <c r="J71" s="13">
        <v>9655.06</v>
      </c>
    </row>
    <row r="72" spans="1:10" x14ac:dyDescent="0.25">
      <c r="A72" s="7" t="s">
        <v>560</v>
      </c>
      <c r="B72" s="6">
        <v>1620</v>
      </c>
      <c r="C72" s="6">
        <v>434</v>
      </c>
      <c r="D72" s="6">
        <v>27</v>
      </c>
      <c r="E72" s="6">
        <v>0</v>
      </c>
      <c r="F72" s="6">
        <v>0</v>
      </c>
      <c r="G72" s="6">
        <v>2081</v>
      </c>
      <c r="H72" s="13">
        <v>907985.01</v>
      </c>
      <c r="I72" s="13">
        <v>110001.91</v>
      </c>
      <c r="J72" s="13">
        <v>47296.12</v>
      </c>
    </row>
    <row r="73" spans="1:10" x14ac:dyDescent="0.25">
      <c r="A73" s="7" t="s">
        <v>340</v>
      </c>
      <c r="B73" s="6">
        <v>163178</v>
      </c>
      <c r="C73" s="6">
        <v>86056</v>
      </c>
      <c r="D73" s="6">
        <v>18691</v>
      </c>
      <c r="E73" s="6">
        <v>0</v>
      </c>
      <c r="F73" s="6">
        <v>0</v>
      </c>
      <c r="G73" s="6">
        <v>267925</v>
      </c>
      <c r="H73" s="13">
        <v>42778130.119999997</v>
      </c>
      <c r="I73" s="13">
        <v>1008285.21</v>
      </c>
      <c r="J73" s="13">
        <v>2493368.69</v>
      </c>
    </row>
    <row r="74" spans="1:10" x14ac:dyDescent="0.25">
      <c r="A74" s="7" t="s">
        <v>641</v>
      </c>
      <c r="B74" s="6">
        <v>355</v>
      </c>
      <c r="C74" s="6">
        <v>224</v>
      </c>
      <c r="D74" s="6">
        <v>144</v>
      </c>
      <c r="E74" s="6">
        <v>0</v>
      </c>
      <c r="F74" s="6">
        <v>0</v>
      </c>
      <c r="G74" s="6">
        <v>723</v>
      </c>
      <c r="H74" s="13">
        <v>40605.71</v>
      </c>
      <c r="I74" s="13">
        <v>226.06</v>
      </c>
      <c r="J74" s="13">
        <v>2421.84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722</v>
      </c>
      <c r="C76" s="6">
        <v>182</v>
      </c>
      <c r="D76" s="6">
        <v>0</v>
      </c>
      <c r="E76" s="6">
        <v>0</v>
      </c>
      <c r="F76" s="6">
        <v>0</v>
      </c>
      <c r="G76" s="6">
        <v>904</v>
      </c>
      <c r="H76" s="13">
        <v>29172.46</v>
      </c>
      <c r="I76" s="13">
        <v>0</v>
      </c>
      <c r="J76" s="13">
        <v>1750.52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80322.759999999995</v>
      </c>
      <c r="I77" s="13">
        <v>1144.24</v>
      </c>
      <c r="J77" s="13">
        <v>4430.45</v>
      </c>
    </row>
    <row r="78" spans="1:10" x14ac:dyDescent="0.25">
      <c r="A78" s="7" t="s">
        <v>561</v>
      </c>
      <c r="B78" s="6">
        <v>834</v>
      </c>
      <c r="C78" s="6">
        <v>257</v>
      </c>
      <c r="D78" s="6">
        <v>63</v>
      </c>
      <c r="E78" s="6">
        <v>0</v>
      </c>
      <c r="F78" s="6">
        <v>0</v>
      </c>
      <c r="G78" s="6">
        <v>1154</v>
      </c>
      <c r="H78" s="13">
        <v>407689.86</v>
      </c>
      <c r="I78" s="13">
        <v>31680.57</v>
      </c>
      <c r="J78" s="13">
        <v>22545.55</v>
      </c>
    </row>
    <row r="79" spans="1:10" x14ac:dyDescent="0.25">
      <c r="A79" s="7" t="s">
        <v>343</v>
      </c>
      <c r="B79" s="6">
        <v>32368</v>
      </c>
      <c r="C79" s="6">
        <v>16439</v>
      </c>
      <c r="D79" s="6">
        <v>2587</v>
      </c>
      <c r="E79" s="6">
        <v>0</v>
      </c>
      <c r="F79" s="6">
        <v>0</v>
      </c>
      <c r="G79" s="6">
        <v>51394</v>
      </c>
      <c r="H79" s="13">
        <v>49788419.649999999</v>
      </c>
      <c r="I79" s="13">
        <v>773153.89</v>
      </c>
      <c r="J79" s="13">
        <v>2743725.52</v>
      </c>
    </row>
    <row r="80" spans="1:10" x14ac:dyDescent="0.25">
      <c r="A80" s="7" t="s">
        <v>344</v>
      </c>
      <c r="B80" s="6">
        <v>43319</v>
      </c>
      <c r="C80" s="6">
        <v>17856</v>
      </c>
      <c r="D80" s="6">
        <v>0</v>
      </c>
      <c r="E80" s="6">
        <v>0</v>
      </c>
      <c r="F80" s="6">
        <v>0</v>
      </c>
      <c r="G80" s="6">
        <v>61175</v>
      </c>
      <c r="H80" s="13">
        <v>7344512.6399999997</v>
      </c>
      <c r="I80" s="13">
        <v>0</v>
      </c>
      <c r="J80" s="13">
        <v>148576.29999999999</v>
      </c>
    </row>
    <row r="81" spans="1:10" x14ac:dyDescent="0.25">
      <c r="A81" s="7" t="s">
        <v>345</v>
      </c>
      <c r="B81" s="6">
        <v>12265</v>
      </c>
      <c r="C81" s="6">
        <v>3333</v>
      </c>
      <c r="D81" s="6">
        <v>0</v>
      </c>
      <c r="E81" s="6">
        <v>0</v>
      </c>
      <c r="F81" s="6">
        <v>0</v>
      </c>
      <c r="G81" s="6">
        <v>15598</v>
      </c>
      <c r="H81" s="13">
        <v>3044561.26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11857</v>
      </c>
      <c r="C82" s="6">
        <v>2993</v>
      </c>
      <c r="D82" s="6">
        <v>16</v>
      </c>
      <c r="E82" s="6">
        <v>0</v>
      </c>
      <c r="F82" s="6">
        <v>0</v>
      </c>
      <c r="G82" s="6">
        <v>14866</v>
      </c>
      <c r="H82" s="13">
        <v>6277173.4400000004</v>
      </c>
      <c r="I82" s="13">
        <v>0</v>
      </c>
      <c r="J82" s="13">
        <v>129431</v>
      </c>
    </row>
    <row r="83" spans="1:10" x14ac:dyDescent="0.25">
      <c r="A83" s="7" t="s">
        <v>347</v>
      </c>
      <c r="B83" s="6">
        <v>253610</v>
      </c>
      <c r="C83" s="6">
        <v>41506</v>
      </c>
      <c r="D83" s="6">
        <v>0</v>
      </c>
      <c r="E83" s="6">
        <v>0</v>
      </c>
      <c r="F83" s="6">
        <v>0</v>
      </c>
      <c r="G83" s="6">
        <v>295116</v>
      </c>
      <c r="H83" s="13">
        <v>25679906.870000001</v>
      </c>
      <c r="I83" s="13">
        <v>808.48</v>
      </c>
      <c r="J83" s="13">
        <v>0</v>
      </c>
    </row>
    <row r="84" spans="1:10" x14ac:dyDescent="0.25">
      <c r="A84" s="7" t="s">
        <v>348</v>
      </c>
      <c r="B84" s="6">
        <v>50</v>
      </c>
      <c r="C84" s="6">
        <v>33</v>
      </c>
      <c r="D84" s="6">
        <v>0</v>
      </c>
      <c r="E84" s="6">
        <v>0</v>
      </c>
      <c r="F84" s="6">
        <v>0</v>
      </c>
      <c r="G84" s="6">
        <v>83</v>
      </c>
      <c r="H84" s="13">
        <v>72487.600000000006</v>
      </c>
      <c r="I84" s="13">
        <v>1040.07</v>
      </c>
      <c r="J84" s="13">
        <v>3671.49</v>
      </c>
    </row>
    <row r="85" spans="1:10" x14ac:dyDescent="0.25">
      <c r="A85" s="7" t="s">
        <v>590</v>
      </c>
      <c r="B85" s="6">
        <v>279</v>
      </c>
      <c r="C85" s="6">
        <v>22</v>
      </c>
      <c r="D85" s="6">
        <v>0</v>
      </c>
      <c r="E85" s="6">
        <v>0</v>
      </c>
      <c r="F85" s="6">
        <v>0</v>
      </c>
      <c r="G85" s="6">
        <v>301</v>
      </c>
      <c r="H85" s="13">
        <v>297365.37</v>
      </c>
      <c r="I85" s="13">
        <v>4662.16</v>
      </c>
      <c r="J85" s="13">
        <v>16955.509999999998</v>
      </c>
    </row>
    <row r="86" spans="1:10" x14ac:dyDescent="0.25">
      <c r="A86" s="7" t="s">
        <v>349</v>
      </c>
      <c r="B86" s="6">
        <v>12265</v>
      </c>
      <c r="C86" s="6">
        <v>3333</v>
      </c>
      <c r="D86" s="6">
        <v>0</v>
      </c>
      <c r="E86" s="6">
        <v>0</v>
      </c>
      <c r="F86" s="6">
        <v>0</v>
      </c>
      <c r="G86" s="6">
        <v>15598</v>
      </c>
      <c r="H86" s="13">
        <v>1278312.8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18205</v>
      </c>
      <c r="C87" s="6">
        <v>6266</v>
      </c>
      <c r="D87" s="6">
        <v>0</v>
      </c>
      <c r="E87" s="6">
        <v>0</v>
      </c>
      <c r="F87" s="6">
        <v>0</v>
      </c>
      <c r="G87" s="6">
        <v>24471</v>
      </c>
      <c r="H87" s="13">
        <v>3233965.84</v>
      </c>
      <c r="I87" s="13">
        <v>0</v>
      </c>
      <c r="J87" s="13">
        <v>0</v>
      </c>
    </row>
    <row r="88" spans="1:10" x14ac:dyDescent="0.25">
      <c r="A88" s="7" t="s">
        <v>678</v>
      </c>
      <c r="B88" s="6">
        <v>173</v>
      </c>
      <c r="C88" s="6">
        <v>77</v>
      </c>
      <c r="D88" s="6">
        <v>0</v>
      </c>
      <c r="E88" s="6">
        <v>0</v>
      </c>
      <c r="F88" s="6">
        <v>0</v>
      </c>
      <c r="G88" s="6">
        <v>250</v>
      </c>
      <c r="H88" s="13">
        <v>87031.63</v>
      </c>
      <c r="I88" s="13">
        <v>3778.87</v>
      </c>
      <c r="J88" s="13">
        <v>4985</v>
      </c>
    </row>
    <row r="89" spans="1:10" ht="15.75" x14ac:dyDescent="0.25">
      <c r="A89" s="45" t="s">
        <v>562</v>
      </c>
      <c r="B89" s="47">
        <f>SUM(B4:B88)</f>
        <v>3204918</v>
      </c>
      <c r="C89" s="47">
        <f>SUM(C4:C88)</f>
        <v>999841</v>
      </c>
      <c r="D89" s="47">
        <f>SUM(D4:D88)</f>
        <v>282225</v>
      </c>
      <c r="E89" s="47">
        <f>SUM(E4:E88)</f>
        <v>42547</v>
      </c>
      <c r="F89" s="47">
        <f t="shared" ref="F89" si="0">SUM(F4:F88)</f>
        <v>0</v>
      </c>
      <c r="G89" s="47">
        <f>SUM(G4:G88)</f>
        <v>4529531</v>
      </c>
      <c r="H89" s="49">
        <f>SUM(H4:H88)</f>
        <v>2511008291.5200014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9"/>
      <c r="B1" s="449"/>
      <c r="C1" s="449"/>
      <c r="D1" s="449"/>
      <c r="E1" s="449"/>
      <c r="F1" s="449"/>
      <c r="G1" s="449"/>
      <c r="H1" s="449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629</v>
      </c>
      <c r="E4" s="82">
        <v>28</v>
      </c>
      <c r="F4" s="82">
        <v>27</v>
      </c>
      <c r="G4" s="82">
        <v>684</v>
      </c>
      <c r="H4" s="7">
        <v>336.87</v>
      </c>
    </row>
    <row r="5" spans="1:8" x14ac:dyDescent="0.25">
      <c r="A5" s="81" t="s">
        <v>509</v>
      </c>
      <c r="B5" s="81" t="s">
        <v>77</v>
      </c>
      <c r="C5" s="82">
        <v>23</v>
      </c>
      <c r="D5" s="82">
        <v>189</v>
      </c>
      <c r="E5" s="82">
        <v>517</v>
      </c>
      <c r="F5" s="82">
        <v>52</v>
      </c>
      <c r="G5" s="82">
        <v>781</v>
      </c>
      <c r="H5" s="7">
        <v>512.24</v>
      </c>
    </row>
    <row r="6" spans="1:8" x14ac:dyDescent="0.25">
      <c r="A6" s="81" t="s">
        <v>509</v>
      </c>
      <c r="B6" s="81" t="s">
        <v>95</v>
      </c>
      <c r="C6" s="82">
        <v>119</v>
      </c>
      <c r="D6" s="82">
        <v>196</v>
      </c>
      <c r="E6" s="82">
        <v>397</v>
      </c>
      <c r="F6" s="82">
        <v>33</v>
      </c>
      <c r="G6" s="82">
        <v>745</v>
      </c>
      <c r="H6" s="7">
        <v>615.13</v>
      </c>
    </row>
    <row r="7" spans="1:8" x14ac:dyDescent="0.25">
      <c r="A7" s="81" t="s">
        <v>509</v>
      </c>
      <c r="B7" s="81" t="s">
        <v>96</v>
      </c>
      <c r="C7" s="82">
        <v>571</v>
      </c>
      <c r="D7" s="82">
        <v>276</v>
      </c>
      <c r="E7" s="82">
        <v>530</v>
      </c>
      <c r="F7" s="82">
        <v>33</v>
      </c>
      <c r="G7" s="82">
        <v>1410</v>
      </c>
      <c r="H7" s="7">
        <v>798.3</v>
      </c>
    </row>
    <row r="8" spans="1:8" x14ac:dyDescent="0.25">
      <c r="A8" s="81" t="s">
        <v>509</v>
      </c>
      <c r="B8" s="81" t="s">
        <v>97</v>
      </c>
      <c r="C8" s="82">
        <v>4235</v>
      </c>
      <c r="D8" s="82">
        <v>505</v>
      </c>
      <c r="E8" s="82">
        <v>477</v>
      </c>
      <c r="F8" s="82">
        <v>41</v>
      </c>
      <c r="G8" s="82">
        <v>5258</v>
      </c>
      <c r="H8" s="7">
        <v>845.57</v>
      </c>
    </row>
    <row r="9" spans="1:8" x14ac:dyDescent="0.25">
      <c r="A9" s="81" t="s">
        <v>509</v>
      </c>
      <c r="B9" s="81" t="s">
        <v>98</v>
      </c>
      <c r="C9" s="82">
        <v>4703</v>
      </c>
      <c r="D9" s="82">
        <v>708</v>
      </c>
      <c r="E9" s="82">
        <v>232</v>
      </c>
      <c r="F9" s="82">
        <v>41</v>
      </c>
      <c r="G9" s="82">
        <v>5684</v>
      </c>
      <c r="H9" s="7">
        <v>642.61</v>
      </c>
    </row>
    <row r="10" spans="1:8" x14ac:dyDescent="0.25">
      <c r="A10" s="81" t="s">
        <v>509</v>
      </c>
      <c r="B10" s="81" t="s">
        <v>99</v>
      </c>
      <c r="C10" s="82">
        <v>621</v>
      </c>
      <c r="D10" s="82">
        <v>942</v>
      </c>
      <c r="E10" s="82">
        <v>48</v>
      </c>
      <c r="F10" s="82">
        <v>68</v>
      </c>
      <c r="G10" s="82">
        <v>1679</v>
      </c>
      <c r="H10" s="7">
        <v>651.45000000000005</v>
      </c>
    </row>
    <row r="11" spans="1:8" x14ac:dyDescent="0.25">
      <c r="A11" s="81" t="s">
        <v>509</v>
      </c>
      <c r="B11" s="81" t="s">
        <v>100</v>
      </c>
      <c r="C11" s="82">
        <v>148</v>
      </c>
      <c r="D11" s="82">
        <v>1132</v>
      </c>
      <c r="E11" s="82">
        <v>33</v>
      </c>
      <c r="F11" s="82">
        <v>96</v>
      </c>
      <c r="G11" s="82">
        <v>1409</v>
      </c>
      <c r="H11" s="7">
        <v>649.77</v>
      </c>
    </row>
    <row r="12" spans="1:8" x14ac:dyDescent="0.25">
      <c r="A12" s="81" t="s">
        <v>509</v>
      </c>
      <c r="B12" s="81" t="s">
        <v>101</v>
      </c>
      <c r="C12" s="82">
        <v>31</v>
      </c>
      <c r="D12" s="82">
        <v>958</v>
      </c>
      <c r="E12" s="82">
        <v>32</v>
      </c>
      <c r="F12" s="82">
        <v>144</v>
      </c>
      <c r="G12" s="82">
        <v>1165</v>
      </c>
      <c r="H12" s="7">
        <v>616.65</v>
      </c>
    </row>
    <row r="13" spans="1:8" x14ac:dyDescent="0.25">
      <c r="A13" s="81" t="s">
        <v>509</v>
      </c>
      <c r="B13" s="81" t="s">
        <v>109</v>
      </c>
      <c r="C13" s="82">
        <v>18</v>
      </c>
      <c r="D13" s="82">
        <v>626</v>
      </c>
      <c r="E13" s="82">
        <v>22</v>
      </c>
      <c r="F13" s="82">
        <v>217</v>
      </c>
      <c r="G13" s="82">
        <v>883</v>
      </c>
      <c r="H13" s="7">
        <v>646.62</v>
      </c>
    </row>
    <row r="14" spans="1:8" x14ac:dyDescent="0.25">
      <c r="A14" s="81" t="s">
        <v>509</v>
      </c>
      <c r="B14" s="81" t="s">
        <v>110</v>
      </c>
      <c r="C14" s="82">
        <v>4</v>
      </c>
      <c r="D14" s="82">
        <v>185</v>
      </c>
      <c r="E14" s="82">
        <v>10</v>
      </c>
      <c r="F14" s="82">
        <v>150</v>
      </c>
      <c r="G14" s="82">
        <v>349</v>
      </c>
      <c r="H14" s="7">
        <v>647.74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29</v>
      </c>
      <c r="E15" s="82">
        <v>3</v>
      </c>
      <c r="F15" s="82">
        <v>31</v>
      </c>
      <c r="G15" s="82">
        <v>63</v>
      </c>
      <c r="H15" s="7">
        <v>653.02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10473</v>
      </c>
      <c r="D17" s="82">
        <v>6375</v>
      </c>
      <c r="E17" s="82">
        <v>2329</v>
      </c>
      <c r="F17" s="82">
        <v>933</v>
      </c>
      <c r="G17" s="82">
        <v>20110</v>
      </c>
      <c r="H17" s="7">
        <v>690.14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79</v>
      </c>
      <c r="E18" s="82">
        <v>0</v>
      </c>
      <c r="F18" s="82">
        <v>0</v>
      </c>
      <c r="G18" s="82">
        <v>79</v>
      </c>
      <c r="H18" s="7">
        <v>315.99</v>
      </c>
    </row>
    <row r="19" spans="1:8" x14ac:dyDescent="0.25">
      <c r="A19" s="81" t="s">
        <v>424</v>
      </c>
      <c r="B19" s="81" t="s">
        <v>77</v>
      </c>
      <c r="C19" s="82">
        <v>21</v>
      </c>
      <c r="D19" s="82">
        <v>26</v>
      </c>
      <c r="E19" s="82">
        <v>13</v>
      </c>
      <c r="F19" s="82">
        <v>0</v>
      </c>
      <c r="G19" s="82">
        <v>60</v>
      </c>
      <c r="H19" s="7">
        <v>994.93</v>
      </c>
    </row>
    <row r="20" spans="1:8" x14ac:dyDescent="0.25">
      <c r="A20" s="81" t="s">
        <v>424</v>
      </c>
      <c r="B20" s="81" t="s">
        <v>95</v>
      </c>
      <c r="C20" s="82">
        <v>148</v>
      </c>
      <c r="D20" s="82">
        <v>24</v>
      </c>
      <c r="E20" s="82">
        <v>9</v>
      </c>
      <c r="F20" s="82">
        <v>0</v>
      </c>
      <c r="G20" s="82">
        <v>181</v>
      </c>
      <c r="H20" s="7">
        <v>1432.15</v>
      </c>
    </row>
    <row r="21" spans="1:8" x14ac:dyDescent="0.25">
      <c r="A21" s="81" t="s">
        <v>424</v>
      </c>
      <c r="B21" s="81" t="s">
        <v>96</v>
      </c>
      <c r="C21" s="82">
        <v>614</v>
      </c>
      <c r="D21" s="82">
        <v>23</v>
      </c>
      <c r="E21" s="82">
        <v>12</v>
      </c>
      <c r="F21" s="82">
        <v>0</v>
      </c>
      <c r="G21" s="82">
        <v>649</v>
      </c>
      <c r="H21" s="7">
        <v>1322.04</v>
      </c>
    </row>
    <row r="22" spans="1:8" x14ac:dyDescent="0.25">
      <c r="A22" s="81" t="s">
        <v>424</v>
      </c>
      <c r="B22" s="81" t="s">
        <v>97</v>
      </c>
      <c r="C22" s="82">
        <v>466</v>
      </c>
      <c r="D22" s="82">
        <v>40</v>
      </c>
      <c r="E22" s="82">
        <v>2</v>
      </c>
      <c r="F22" s="82">
        <v>0</v>
      </c>
      <c r="G22" s="82">
        <v>508</v>
      </c>
      <c r="H22" s="7">
        <v>1234.9100000000001</v>
      </c>
    </row>
    <row r="23" spans="1:8" x14ac:dyDescent="0.25">
      <c r="A23" s="81" t="s">
        <v>424</v>
      </c>
      <c r="B23" s="81" t="s">
        <v>98</v>
      </c>
      <c r="C23" s="82">
        <v>580</v>
      </c>
      <c r="D23" s="82">
        <v>35</v>
      </c>
      <c r="E23" s="82">
        <v>0</v>
      </c>
      <c r="F23" s="82">
        <v>7</v>
      </c>
      <c r="G23" s="82">
        <v>622</v>
      </c>
      <c r="H23" s="7">
        <v>1194.0899999999999</v>
      </c>
    </row>
    <row r="24" spans="1:8" x14ac:dyDescent="0.25">
      <c r="A24" s="81" t="s">
        <v>424</v>
      </c>
      <c r="B24" s="81" t="s">
        <v>99</v>
      </c>
      <c r="C24" s="82">
        <v>11</v>
      </c>
      <c r="D24" s="82">
        <v>20</v>
      </c>
      <c r="E24" s="82">
        <v>0</v>
      </c>
      <c r="F24" s="82">
        <v>11</v>
      </c>
      <c r="G24" s="82">
        <v>42</v>
      </c>
      <c r="H24" s="7">
        <v>563.16999999999996</v>
      </c>
    </row>
    <row r="25" spans="1:8" x14ac:dyDescent="0.25">
      <c r="A25" s="81" t="s">
        <v>424</v>
      </c>
      <c r="B25" s="81" t="s">
        <v>100</v>
      </c>
      <c r="C25" s="82">
        <v>14</v>
      </c>
      <c r="D25" s="82">
        <v>27</v>
      </c>
      <c r="E25" s="82">
        <v>0</v>
      </c>
      <c r="F25" s="82">
        <v>4</v>
      </c>
      <c r="G25" s="82">
        <v>45</v>
      </c>
      <c r="H25" s="7">
        <v>713.48</v>
      </c>
    </row>
    <row r="26" spans="1:8" x14ac:dyDescent="0.25">
      <c r="A26" s="81" t="s">
        <v>424</v>
      </c>
      <c r="B26" s="81" t="s">
        <v>101</v>
      </c>
      <c r="C26" s="82">
        <v>6</v>
      </c>
      <c r="D26" s="82">
        <v>15</v>
      </c>
      <c r="E26" s="82">
        <v>0</v>
      </c>
      <c r="F26" s="82">
        <v>0</v>
      </c>
      <c r="G26" s="82">
        <v>21</v>
      </c>
      <c r="H26" s="7">
        <v>789.44</v>
      </c>
    </row>
    <row r="27" spans="1:8" x14ac:dyDescent="0.25">
      <c r="A27" s="81" t="s">
        <v>424</v>
      </c>
      <c r="B27" s="81" t="s">
        <v>109</v>
      </c>
      <c r="C27" s="82">
        <v>6</v>
      </c>
      <c r="D27" s="82">
        <v>8</v>
      </c>
      <c r="E27" s="82">
        <v>0</v>
      </c>
      <c r="F27" s="82">
        <v>0</v>
      </c>
      <c r="G27" s="82">
        <v>14</v>
      </c>
      <c r="H27" s="7">
        <v>884.51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11</v>
      </c>
      <c r="E28" s="82">
        <v>0</v>
      </c>
      <c r="F28" s="82">
        <v>0</v>
      </c>
      <c r="G28" s="82">
        <v>11</v>
      </c>
      <c r="H28" s="7">
        <v>579.6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1</v>
      </c>
      <c r="E29" s="82">
        <v>0</v>
      </c>
      <c r="F29" s="82">
        <v>0</v>
      </c>
      <c r="G29" s="82">
        <v>1</v>
      </c>
      <c r="H29" s="7">
        <v>772.45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1866</v>
      </c>
      <c r="D31" s="82">
        <v>309</v>
      </c>
      <c r="E31" s="82">
        <v>36</v>
      </c>
      <c r="F31" s="82">
        <v>22</v>
      </c>
      <c r="G31" s="82">
        <v>2233</v>
      </c>
      <c r="H31" s="7">
        <v>1192.93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1</v>
      </c>
      <c r="F34" s="82">
        <v>0</v>
      </c>
      <c r="G34" s="82">
        <v>1</v>
      </c>
      <c r="H34" s="7">
        <v>391.65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500</v>
      </c>
      <c r="B36" s="81" t="s">
        <v>97</v>
      </c>
      <c r="C36" s="82">
        <v>2</v>
      </c>
      <c r="D36" s="82">
        <v>1</v>
      </c>
      <c r="E36" s="82">
        <v>0</v>
      </c>
      <c r="F36" s="82">
        <v>0</v>
      </c>
      <c r="G36" s="82">
        <v>3</v>
      </c>
      <c r="H36" s="7">
        <v>2340.9699999999998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3</v>
      </c>
      <c r="E38" s="82">
        <v>0</v>
      </c>
      <c r="F38" s="82">
        <v>0</v>
      </c>
      <c r="G38" s="82">
        <v>3</v>
      </c>
      <c r="H38" s="7">
        <v>1597.67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1162.44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1007.97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2</v>
      </c>
      <c r="D45" s="82">
        <v>6</v>
      </c>
      <c r="E45" s="82">
        <v>1</v>
      </c>
      <c r="F45" s="82">
        <v>0</v>
      </c>
      <c r="G45" s="82">
        <v>9</v>
      </c>
      <c r="H45" s="7">
        <v>1597.55</v>
      </c>
    </row>
    <row r="46" spans="1:8" x14ac:dyDescent="0.25">
      <c r="A46" s="81" t="s">
        <v>563</v>
      </c>
      <c r="B46" s="81" t="s">
        <v>76</v>
      </c>
      <c r="C46" s="82">
        <v>1</v>
      </c>
      <c r="D46" s="82">
        <v>456</v>
      </c>
      <c r="E46" s="82">
        <v>0</v>
      </c>
      <c r="F46" s="82">
        <v>0</v>
      </c>
      <c r="G46" s="82">
        <v>457</v>
      </c>
      <c r="H46" s="7">
        <v>42.7</v>
      </c>
    </row>
    <row r="47" spans="1:8" x14ac:dyDescent="0.25">
      <c r="A47" s="81" t="s">
        <v>563</v>
      </c>
      <c r="B47" s="81" t="s">
        <v>77</v>
      </c>
      <c r="C47" s="82">
        <v>14</v>
      </c>
      <c r="D47" s="82">
        <v>179</v>
      </c>
      <c r="E47" s="82">
        <v>307</v>
      </c>
      <c r="F47" s="82">
        <v>0</v>
      </c>
      <c r="G47" s="82">
        <v>500</v>
      </c>
      <c r="H47" s="7">
        <v>78.91</v>
      </c>
    </row>
    <row r="48" spans="1:8" x14ac:dyDescent="0.25">
      <c r="A48" s="81" t="s">
        <v>563</v>
      </c>
      <c r="B48" s="81" t="s">
        <v>95</v>
      </c>
      <c r="C48" s="82">
        <v>47</v>
      </c>
      <c r="D48" s="82">
        <v>127</v>
      </c>
      <c r="E48" s="82">
        <v>320</v>
      </c>
      <c r="F48" s="82">
        <v>0</v>
      </c>
      <c r="G48" s="82">
        <v>494</v>
      </c>
      <c r="H48" s="7">
        <v>150.6</v>
      </c>
    </row>
    <row r="49" spans="1:8" x14ac:dyDescent="0.25">
      <c r="A49" s="81" t="s">
        <v>563</v>
      </c>
      <c r="B49" s="81" t="s">
        <v>96</v>
      </c>
      <c r="C49" s="82">
        <v>304</v>
      </c>
      <c r="D49" s="82">
        <v>174</v>
      </c>
      <c r="E49" s="82">
        <v>427</v>
      </c>
      <c r="F49" s="82">
        <v>0</v>
      </c>
      <c r="G49" s="82">
        <v>905</v>
      </c>
      <c r="H49" s="7">
        <v>176.02</v>
      </c>
    </row>
    <row r="50" spans="1:8" x14ac:dyDescent="0.25">
      <c r="A50" s="81" t="s">
        <v>563</v>
      </c>
      <c r="B50" s="81" t="s">
        <v>97</v>
      </c>
      <c r="C50" s="82">
        <v>1138</v>
      </c>
      <c r="D50" s="82">
        <v>224</v>
      </c>
      <c r="E50" s="82">
        <v>328</v>
      </c>
      <c r="F50" s="82">
        <v>0</v>
      </c>
      <c r="G50" s="82">
        <v>1690</v>
      </c>
      <c r="H50" s="7">
        <v>187.11</v>
      </c>
    </row>
    <row r="51" spans="1:8" x14ac:dyDescent="0.25">
      <c r="A51" s="81" t="s">
        <v>563</v>
      </c>
      <c r="B51" s="81" t="s">
        <v>98</v>
      </c>
      <c r="C51" s="82">
        <v>557</v>
      </c>
      <c r="D51" s="82">
        <v>268</v>
      </c>
      <c r="E51" s="82">
        <v>123</v>
      </c>
      <c r="F51" s="82">
        <v>0</v>
      </c>
      <c r="G51" s="82">
        <v>948</v>
      </c>
      <c r="H51" s="7">
        <v>169.92</v>
      </c>
    </row>
    <row r="52" spans="1:8" x14ac:dyDescent="0.25">
      <c r="A52" s="81" t="s">
        <v>563</v>
      </c>
      <c r="B52" s="81" t="s">
        <v>99</v>
      </c>
      <c r="C52" s="82">
        <v>133</v>
      </c>
      <c r="D52" s="82">
        <v>326</v>
      </c>
      <c r="E52" s="82">
        <v>16</v>
      </c>
      <c r="F52" s="82">
        <v>0</v>
      </c>
      <c r="G52" s="82">
        <v>475</v>
      </c>
      <c r="H52" s="7">
        <v>169.29</v>
      </c>
    </row>
    <row r="53" spans="1:8" x14ac:dyDescent="0.25">
      <c r="A53" s="81" t="s">
        <v>563</v>
      </c>
      <c r="B53" s="81" t="s">
        <v>100</v>
      </c>
      <c r="C53" s="82">
        <v>21</v>
      </c>
      <c r="D53" s="82">
        <v>373</v>
      </c>
      <c r="E53" s="82">
        <v>3</v>
      </c>
      <c r="F53" s="82">
        <v>0</v>
      </c>
      <c r="G53" s="82">
        <v>397</v>
      </c>
      <c r="H53" s="7">
        <v>166.01</v>
      </c>
    </row>
    <row r="54" spans="1:8" x14ac:dyDescent="0.25">
      <c r="A54" s="81" t="s">
        <v>563</v>
      </c>
      <c r="B54" s="81" t="s">
        <v>101</v>
      </c>
      <c r="C54" s="82">
        <v>3</v>
      </c>
      <c r="D54" s="82">
        <v>265</v>
      </c>
      <c r="E54" s="82">
        <v>1</v>
      </c>
      <c r="F54" s="82">
        <v>0</v>
      </c>
      <c r="G54" s="82">
        <v>269</v>
      </c>
      <c r="H54" s="7">
        <v>162.25</v>
      </c>
    </row>
    <row r="55" spans="1:8" x14ac:dyDescent="0.25">
      <c r="A55" s="81" t="s">
        <v>563</v>
      </c>
      <c r="B55" s="81" t="s">
        <v>109</v>
      </c>
      <c r="C55" s="82">
        <v>0</v>
      </c>
      <c r="D55" s="82">
        <v>178</v>
      </c>
      <c r="E55" s="82">
        <v>0</v>
      </c>
      <c r="F55" s="82">
        <v>0</v>
      </c>
      <c r="G55" s="82">
        <v>178</v>
      </c>
      <c r="H55" s="7">
        <v>138.28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51</v>
      </c>
      <c r="E56" s="82">
        <v>0</v>
      </c>
      <c r="F56" s="82">
        <v>0</v>
      </c>
      <c r="G56" s="82">
        <v>51</v>
      </c>
      <c r="H56" s="7">
        <v>139.91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8</v>
      </c>
      <c r="E57" s="82">
        <v>0</v>
      </c>
      <c r="F57" s="82">
        <v>0</v>
      </c>
      <c r="G57" s="82">
        <v>9</v>
      </c>
      <c r="H57" s="7">
        <v>141.22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2219</v>
      </c>
      <c r="D59" s="82">
        <v>2629</v>
      </c>
      <c r="E59" s="82">
        <v>1525</v>
      </c>
      <c r="F59" s="82">
        <v>0</v>
      </c>
      <c r="G59" s="82">
        <v>6373</v>
      </c>
      <c r="H59" s="7">
        <v>155.80000000000001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197</v>
      </c>
      <c r="G79" s="82">
        <v>197</v>
      </c>
      <c r="H79" s="7">
        <v>332.5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85</v>
      </c>
      <c r="G80" s="82">
        <v>85</v>
      </c>
      <c r="H80" s="7">
        <v>316.07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17</v>
      </c>
      <c r="G81" s="82">
        <v>17</v>
      </c>
      <c r="H81" s="7">
        <v>328.37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10</v>
      </c>
      <c r="G82" s="82">
        <v>10</v>
      </c>
      <c r="H82" s="7">
        <v>111.29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2</v>
      </c>
      <c r="G83" s="82">
        <v>2</v>
      </c>
      <c r="H83" s="7">
        <v>164.63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2</v>
      </c>
      <c r="G84" s="82">
        <v>2</v>
      </c>
      <c r="H84" s="7">
        <v>298.25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233">
        <v>0</v>
      </c>
      <c r="D86" s="233">
        <v>0</v>
      </c>
      <c r="E86" s="233">
        <v>0</v>
      </c>
      <c r="F86" s="233">
        <v>0</v>
      </c>
      <c r="G86" s="233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313</v>
      </c>
      <c r="G87" s="7">
        <v>313</v>
      </c>
      <c r="H87" s="7">
        <v>319.45999999999998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2023-06-13T09:06:02Z</dcterms:modified>
</cp:coreProperties>
</file>