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ahaliou\Desktop\HLIOS\ΙΟΥΝΙΟΣ\"/>
    </mc:Choice>
  </mc:AlternateContent>
  <xr:revisionPtr revIDLastSave="0" documentId="13_ncr:1_{90C42DCC-1897-42DE-91B2-B7223E3DA39D}" xr6:coauthVersionLast="47" xr6:coauthVersionMax="47" xr10:uidLastSave="{00000000-0000-0000-0000-000000000000}"/>
  <bookViews>
    <workbookView xWindow="-120" yWindow="-120" windowWidth="29040" windowHeight="15840" tabRatio="679" xr2:uid="{00000000-000D-0000-FFFF-FFFF00000000}"/>
  </bookViews>
  <sheets>
    <sheet name="Περιεχόμενα " sheetId="44" r:id="rId1"/>
    <sheet name="Σ1" sheetId="41" r:id="rId2"/>
    <sheet name="Σ2" sheetId="42" r:id="rId3"/>
    <sheet name="Σ3" sheetId="33" r:id="rId4"/>
    <sheet name="Σ4" sheetId="28" r:id="rId5"/>
    <sheet name="Σ5" sheetId="3" r:id="rId6"/>
    <sheet name="Σ6" sheetId="31" r:id="rId7"/>
    <sheet name="Σ7" sheetId="7" r:id="rId8"/>
    <sheet name="Σ8" sheetId="22" r:id="rId9"/>
    <sheet name="Σ9" sheetId="5" r:id="rId10"/>
    <sheet name="Σ10" sheetId="4" r:id="rId11"/>
    <sheet name="Σ11" sheetId="30" r:id="rId12"/>
    <sheet name="Σ12" sheetId="45" r:id="rId13"/>
    <sheet name="Σ13" sheetId="1" r:id="rId14"/>
    <sheet name="Σ14" sheetId="38" r:id="rId15"/>
    <sheet name="Σ15" sheetId="2" r:id="rId16"/>
    <sheet name="Σ16" sheetId="39" r:id="rId17"/>
    <sheet name="Σ17" sheetId="6" r:id="rId18"/>
    <sheet name="Σ18" sheetId="9" r:id="rId19"/>
    <sheet name="Σ19" sheetId="10" r:id="rId20"/>
    <sheet name="Σ20" sheetId="11" r:id="rId21"/>
    <sheet name="Σ21" sheetId="14" r:id="rId22"/>
    <sheet name="Σ22" sheetId="29" r:id="rId23"/>
    <sheet name="Σ23" sheetId="13" r:id="rId24"/>
    <sheet name="Σ24" sheetId="15" r:id="rId25"/>
    <sheet name="Σ25" sheetId="17" r:id="rId26"/>
    <sheet name="Σ26" sheetId="27" r:id="rId27"/>
    <sheet name="Σ27" sheetId="32" r:id="rId28"/>
    <sheet name="Σ28" sheetId="18" r:id="rId29"/>
    <sheet name="Σ29" sheetId="20" r:id="rId30"/>
    <sheet name="Σ30" sheetId="21" r:id="rId31"/>
  </sheets>
  <definedNames>
    <definedName name="_xlnm._FilterDatabase" localSheetId="25" hidden="1">Σ25!$A$3:$L$107</definedName>
    <definedName name="_xlnm._FilterDatabase" localSheetId="26" hidden="1">Σ26!$A$3:$K$101</definedName>
    <definedName name="_xlnm._FilterDatabase" localSheetId="27" hidden="1">Σ27!$A$3:$K$101</definedName>
    <definedName name="_xlnm._FilterDatabase" localSheetId="8" hidden="1">Σ8!$A$3:$H$101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28" l="1"/>
  <c r="G7" i="28"/>
  <c r="H7" i="28"/>
  <c r="I7" i="28"/>
  <c r="J7" i="28"/>
  <c r="K7" i="28"/>
  <c r="L7" i="28"/>
  <c r="M7" i="28"/>
  <c r="N7" i="28"/>
  <c r="O7" i="28"/>
  <c r="P7" i="28"/>
  <c r="Q7" i="28"/>
  <c r="R7" i="28"/>
  <c r="E7" i="28"/>
  <c r="D7" i="28"/>
  <c r="C7" i="28"/>
  <c r="F8" i="33"/>
  <c r="G8" i="33"/>
  <c r="H8" i="33"/>
  <c r="I8" i="33"/>
  <c r="J8" i="33"/>
  <c r="K8" i="33"/>
  <c r="L8" i="33"/>
  <c r="M8" i="33"/>
  <c r="N8" i="33"/>
  <c r="O8" i="33"/>
  <c r="P8" i="33"/>
  <c r="Q8" i="33"/>
  <c r="R8" i="33"/>
  <c r="E8" i="33"/>
  <c r="D8" i="33"/>
  <c r="C8" i="33"/>
  <c r="H56" i="9"/>
  <c r="G56" i="9"/>
  <c r="F56" i="9"/>
  <c r="E56" i="9"/>
  <c r="D56" i="9"/>
  <c r="C56" i="9"/>
  <c r="H89" i="7" l="1"/>
  <c r="G89" i="7"/>
  <c r="E89" i="7"/>
  <c r="D89" i="7"/>
  <c r="C89" i="7"/>
  <c r="B89" i="7"/>
  <c r="K23" i="14" l="1"/>
  <c r="H23" i="14"/>
  <c r="E23" i="14"/>
  <c r="B23" i="14"/>
  <c r="L63" i="14"/>
  <c r="K63" i="14"/>
  <c r="I63" i="14"/>
  <c r="H63" i="14"/>
  <c r="F63" i="14"/>
  <c r="E63" i="14"/>
  <c r="C63" i="14"/>
  <c r="B63" i="14"/>
  <c r="G60" i="10"/>
  <c r="F60" i="10"/>
  <c r="E60" i="10"/>
  <c r="D60" i="10"/>
  <c r="F91" i="30" l="1"/>
  <c r="C34" i="6" l="1"/>
  <c r="C25" i="6"/>
  <c r="F14" i="6"/>
  <c r="E14" i="6"/>
  <c r="D14" i="6"/>
  <c r="C14" i="6"/>
  <c r="H57" i="5"/>
  <c r="G57" i="5"/>
  <c r="F57" i="5"/>
  <c r="E57" i="5"/>
  <c r="D57" i="5"/>
  <c r="C57" i="5"/>
  <c r="C134" i="4"/>
  <c r="E9" i="2"/>
  <c r="C9" i="2"/>
  <c r="B9" i="2"/>
  <c r="B11" i="1"/>
  <c r="D11" i="1" s="1"/>
  <c r="C11" i="1"/>
  <c r="B17" i="1"/>
  <c r="C17" i="1"/>
  <c r="D17" i="1" s="1"/>
  <c r="G14" i="6" l="1"/>
  <c r="I57" i="5"/>
  <c r="B12" i="3" l="1"/>
  <c r="E12" i="3"/>
  <c r="H12" i="3"/>
  <c r="K12" i="3"/>
  <c r="B24" i="3"/>
  <c r="E24" i="3"/>
  <c r="H24" i="3"/>
  <c r="K24" i="3"/>
  <c r="B36" i="3"/>
  <c r="E36" i="3"/>
  <c r="H36" i="3"/>
  <c r="K36" i="3"/>
  <c r="E29" i="2"/>
  <c r="C29" i="2"/>
  <c r="B29" i="2"/>
  <c r="E19" i="2"/>
  <c r="C19" i="2"/>
  <c r="B19" i="2"/>
  <c r="O7" i="41" l="1"/>
  <c r="N7" i="41"/>
  <c r="K7" i="41"/>
  <c r="J7" i="41"/>
  <c r="G7" i="41"/>
  <c r="F7" i="41"/>
  <c r="H7" i="41" l="1"/>
  <c r="L7" i="41"/>
  <c r="P7" i="41"/>
  <c r="C7" i="41"/>
  <c r="B7" i="41"/>
  <c r="D7" i="41" l="1"/>
  <c r="C26" i="13"/>
  <c r="B11" i="11" l="1"/>
  <c r="C11" i="11"/>
  <c r="B21" i="11"/>
  <c r="C21" i="11"/>
  <c r="C31" i="11" l="1"/>
  <c r="B31" i="11"/>
  <c r="B11" i="38" l="1"/>
  <c r="C11" i="38"/>
  <c r="B17" i="38"/>
  <c r="C17" i="38"/>
  <c r="D17" i="38" l="1"/>
  <c r="D11" i="38"/>
  <c r="B4" i="1" l="1"/>
  <c r="C4" i="1"/>
  <c r="B12" i="39"/>
  <c r="E12" i="39"/>
  <c r="H12" i="39"/>
  <c r="K12" i="39"/>
  <c r="B24" i="39"/>
  <c r="E24" i="39"/>
  <c r="H24" i="39"/>
  <c r="K24" i="39"/>
  <c r="D4" i="1" l="1"/>
  <c r="B44" i="3" l="1"/>
  <c r="E44" i="3"/>
  <c r="H44" i="3"/>
  <c r="K44" i="3"/>
  <c r="B44" i="39" l="1"/>
  <c r="E44" i="39"/>
  <c r="H44" i="39"/>
  <c r="K44" i="39"/>
  <c r="K52" i="39" l="1"/>
  <c r="H52" i="39"/>
  <c r="E52" i="39"/>
  <c r="B52" i="39"/>
  <c r="K36" i="39"/>
  <c r="H36" i="39"/>
  <c r="E36" i="39"/>
  <c r="B36" i="39"/>
  <c r="K52" i="3" l="1"/>
  <c r="H52" i="3"/>
  <c r="E52" i="3"/>
  <c r="B52" i="3"/>
  <c r="C4" i="38"/>
  <c r="C28" i="38" s="1"/>
  <c r="B4" i="38"/>
  <c r="B28" i="38" s="1"/>
  <c r="D4" i="38" l="1"/>
  <c r="C28" i="1" l="1"/>
  <c r="B28" i="1"/>
</calcChain>
</file>

<file path=xl/sharedStrings.xml><?xml version="1.0" encoding="utf-8"?>
<sst xmlns="http://schemas.openxmlformats.org/spreadsheetml/2006/main" count="3488" uniqueCount="814">
  <si>
    <t>Κατηγορία Σύνταξης</t>
  </si>
  <si>
    <t>Πλήθος</t>
  </si>
  <si>
    <t>Μηνιαίο Ποσό</t>
  </si>
  <si>
    <t>Μέση Σύνταξη</t>
  </si>
  <si>
    <t>Α. Κύρια</t>
  </si>
  <si>
    <t>Γήρατος</t>
  </si>
  <si>
    <t>Θανάτου</t>
  </si>
  <si>
    <t>Αναπηρική</t>
  </si>
  <si>
    <t>Λοιπά</t>
  </si>
  <si>
    <t>Β. Επικουρική</t>
  </si>
  <si>
    <t>ΣΥΝΟΛΟ</t>
  </si>
  <si>
    <t>Κατηγορία Συνταξιούχων</t>
  </si>
  <si>
    <t>Μέσο Μηνιαίο Εισόδημα από συντάξεις</t>
  </si>
  <si>
    <t>Α.Γήρατος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</si>
  <si>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</si>
  <si>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</si>
  <si>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</si>
  <si>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</si>
  <si>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</si>
  <si>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</si>
  <si>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</si>
  <si>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</si>
  <si>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</si>
  <si>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1000-1500</t>
  </si>
  <si>
    <t>1500-2000</t>
  </si>
  <si>
    <t>2000-2500</t>
  </si>
  <si>
    <t>Σύνολο Κύριες</t>
  </si>
  <si>
    <t>Β. Επικουρικές</t>
  </si>
  <si>
    <t>Σύνολο Επικουρικές</t>
  </si>
  <si>
    <t>Σύνολο Λοιπές</t>
  </si>
  <si>
    <t xml:space="preserve">Νομός           </t>
  </si>
  <si>
    <t xml:space="preserve">Κύριες   </t>
  </si>
  <si>
    <t>Επικουρικές</t>
  </si>
  <si>
    <t>Χωρίς Ένδειξη</t>
  </si>
  <si>
    <t>ΑΙΤΩΛΟΑΚΑΡΝΑΝΙΑΣ</t>
  </si>
  <si>
    <t>Αριθμός Καταβαλλόμενων Συντάξεων</t>
  </si>
  <si>
    <t>Συνταξιούχοι</t>
  </si>
  <si>
    <t>Κύριες Συντάξεις</t>
  </si>
  <si>
    <t>Επικουρικές Συντάξεις</t>
  </si>
  <si>
    <t>Λοιπές Συντάξεις</t>
  </si>
  <si>
    <t>Αριθμός Καταβαλλόμενων Κύριων Συντάξεων</t>
  </si>
  <si>
    <t>Αριθμός Καταβαλλόμενων Επικουρικών Συντάξεων</t>
  </si>
  <si>
    <t>Κατανομή Κατά Αριθμό Κύριων Συντάξεων</t>
  </si>
  <si>
    <t>Κωδικός ΦΚΑ</t>
  </si>
  <si>
    <t xml:space="preserve">Συντομογραφία  </t>
  </si>
  <si>
    <t>Αναπηρίας</t>
  </si>
  <si>
    <t>*</t>
  </si>
  <si>
    <t>**</t>
  </si>
  <si>
    <t>Οι Νομοί προέκυψαν από τον Ταχυδρομικό Κώδικα που έχει καταχωρηθεί από τους ΦΚΑ</t>
  </si>
  <si>
    <t>Άλλη κατηγορία</t>
  </si>
  <si>
    <t>Ποσό</t>
  </si>
  <si>
    <t>Όλες οι Συντάξεις</t>
  </si>
  <si>
    <t>A/A</t>
  </si>
  <si>
    <t>Ειδικές Περιπτώσεις</t>
  </si>
  <si>
    <t>Σύνολο Συντάξεων</t>
  </si>
  <si>
    <t>ΙΚΑ</t>
  </si>
  <si>
    <t>ΤΣΕΑΠΓΣΟ</t>
  </si>
  <si>
    <t>ΤΣΠΕΤΕ</t>
  </si>
  <si>
    <t>ΤΣΠΠΑΤΕ</t>
  </si>
  <si>
    <t>ΤΑΠΕΤΒΑ</t>
  </si>
  <si>
    <t>ΤΑΠΟΤΕ</t>
  </si>
  <si>
    <t>ΟΑΕΕ-ΤΕΒΕ</t>
  </si>
  <si>
    <t>ΕΤΑΑ-ΤΣΑΥ</t>
  </si>
  <si>
    <t>ΕΤΑΑ-ΤΣΜΕΔΕ</t>
  </si>
  <si>
    <t>ΝΑΤ</t>
  </si>
  <si>
    <t>ΜΤΣ</t>
  </si>
  <si>
    <t>ΜΤΝ</t>
  </si>
  <si>
    <t>ΜΤΑ</t>
  </si>
  <si>
    <t>ΜΤΠΥ</t>
  </si>
  <si>
    <t>ΕΚΟΕΜΝ</t>
  </si>
  <si>
    <t>9 Συντάξεις</t>
  </si>
  <si>
    <t>8 Συντάξεις</t>
  </si>
  <si>
    <t>7 Συντάξεις</t>
  </si>
  <si>
    <t>ΕΚΟEΜΣ</t>
  </si>
  <si>
    <t>10 Συντάξεις</t>
  </si>
  <si>
    <t>ΟΑΕΕ-ΤΣΑ</t>
  </si>
  <si>
    <t>&lt;=25</t>
  </si>
  <si>
    <t>26-50</t>
  </si>
  <si>
    <t>&gt;=70</t>
  </si>
  <si>
    <t xml:space="preserve">0-500    </t>
  </si>
  <si>
    <t xml:space="preserve">500-1000 </t>
  </si>
  <si>
    <t>Λάθος Κωδικός Χώρας Υπηκοότητας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</si>
  <si>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</si>
  <si>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</si>
  <si>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</si>
  <si>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</si>
  <si>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</si>
  <si>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</si>
  <si>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</si>
  <si>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</si>
  <si>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</si>
  <si>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</si>
  <si>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</si>
  <si>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</si>
  <si>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</si>
  <si>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</si>
  <si>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</si>
  <si>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</si>
  <si>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</si>
  <si>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</si>
  <si>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</si>
  <si>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</si>
  <si>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</si>
  <si>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</si>
  <si>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</si>
  <si>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</si>
  <si>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</si>
  <si>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</si>
  <si>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</si>
  <si>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</si>
  <si>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</si>
  <si>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</si>
  <si>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Συνολικό Ποσό</t>
  </si>
  <si>
    <t>ΑΖΕΡΜΠΑΙΤΖΑΝ</t>
  </si>
  <si>
    <t>ΑΙΓΥΠΤΟΣ</t>
  </si>
  <si>
    <t>ΑΙΘΙΟΠΙΑ</t>
  </si>
  <si>
    <t>ΑΛΒΑΝΙΑ</t>
  </si>
  <si>
    <t>ΑΛΛΗ ΧΩΡΑ</t>
  </si>
  <si>
    <t>62</t>
  </si>
  <si>
    <t>ΑΡΓΕΝΤΙΝΗ</t>
  </si>
  <si>
    <t>ΑΡΜΕΝΙΑ</t>
  </si>
  <si>
    <t>68</t>
  </si>
  <si>
    <t>ΑΥΣΤΡΑΛΙΑ</t>
  </si>
  <si>
    <t>65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</si>
  <si>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</si>
  <si>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</si>
  <si>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</si>
  <si>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</si>
  <si>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</si>
  <si>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</si>
  <si>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</si>
  <si>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</si>
  <si>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</si>
  <si>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</si>
  <si>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</si>
  <si>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</si>
  <si>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</si>
  <si>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</si>
  <si>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</si>
  <si>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</si>
  <si>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</si>
  <si>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</si>
  <si>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</si>
  <si>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</si>
  <si>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</si>
  <si>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</si>
  <si>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</si>
  <si>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</si>
  <si>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</si>
  <si>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</si>
  <si>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</si>
  <si>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</si>
  <si>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</si>
  <si>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</si>
  <si>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</si>
  <si>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</si>
  <si>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</si>
  <si>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</si>
  <si>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</si>
  <si>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</si>
  <si>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</si>
  <si>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</si>
  <si>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</si>
  <si>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</si>
  <si>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</si>
  <si>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</si>
  <si>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</si>
  <si>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</si>
  <si>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</si>
  <si>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</si>
  <si>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58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</si>
  <si>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</si>
  <si>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</si>
  <si>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</si>
  <si>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</si>
  <si>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</si>
  <si>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</si>
  <si>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</si>
  <si>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</si>
  <si>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</si>
  <si>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</si>
  <si>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</si>
  <si>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</si>
  <si>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</si>
  <si>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</si>
  <si>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</si>
  <si>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</si>
  <si>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</si>
  <si>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</si>
  <si>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</si>
  <si>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</si>
  <si>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</si>
  <si>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</si>
  <si>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</si>
  <si>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</si>
  <si>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</si>
  <si>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</si>
  <si>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</si>
  <si>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</si>
  <si>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</si>
  <si>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</si>
  <si>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</si>
  <si>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</si>
  <si>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</si>
  <si>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</si>
  <si>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</si>
  <si>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</si>
  <si>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</si>
  <si>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</si>
  <si>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</si>
  <si>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</si>
  <si>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</si>
  <si>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</si>
  <si>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</si>
  <si>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</si>
  <si>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</si>
  <si>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</si>
  <si>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</si>
  <si>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</si>
  <si>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</si>
  <si>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</si>
  <si>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</si>
  <si>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</si>
  <si>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</si>
  <si>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</si>
  <si>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</si>
  <si>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</si>
  <si>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</si>
  <si>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</si>
  <si>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</si>
  <si>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</si>
  <si>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</si>
  <si>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</si>
  <si>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</si>
  <si>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</si>
  <si>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</si>
  <si>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</si>
  <si>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</si>
  <si>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</si>
  <si>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</si>
  <si>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</si>
  <si>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</si>
  <si>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</si>
  <si>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</si>
  <si>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</si>
  <si>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</si>
  <si>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</si>
  <si>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</si>
  <si>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</si>
  <si>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</si>
  <si>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</si>
  <si>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</si>
  <si>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</si>
  <si>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</si>
  <si>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</si>
  <si>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</si>
  <si>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</si>
  <si>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</si>
  <si>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10000</t>
  </si>
  <si>
    <t>21001</t>
  </si>
  <si>
    <t>21002</t>
  </si>
  <si>
    <t>21003</t>
  </si>
  <si>
    <t>21007</t>
  </si>
  <si>
    <t>21009</t>
  </si>
  <si>
    <t>21011</t>
  </si>
  <si>
    <t>21012</t>
  </si>
  <si>
    <t>21013</t>
  </si>
  <si>
    <t>21018</t>
  </si>
  <si>
    <t>21019</t>
  </si>
  <si>
    <t>21020</t>
  </si>
  <si>
    <t>21021</t>
  </si>
  <si>
    <t>21022</t>
  </si>
  <si>
    <t>21026</t>
  </si>
  <si>
    <t>22003</t>
  </si>
  <si>
    <t>22004</t>
  </si>
  <si>
    <t>22015</t>
  </si>
  <si>
    <t>22016</t>
  </si>
  <si>
    <t>22017</t>
  </si>
  <si>
    <t>22020</t>
  </si>
  <si>
    <t>22022</t>
  </si>
  <si>
    <t>22026</t>
  </si>
  <si>
    <t>22035</t>
  </si>
  <si>
    <t>22036</t>
  </si>
  <si>
    <t>22037</t>
  </si>
  <si>
    <t>22041</t>
  </si>
  <si>
    <t>22047</t>
  </si>
  <si>
    <t>22054</t>
  </si>
  <si>
    <t>22060</t>
  </si>
  <si>
    <t>22070</t>
  </si>
  <si>
    <t>22076</t>
  </si>
  <si>
    <t>22077</t>
  </si>
  <si>
    <t>22078</t>
  </si>
  <si>
    <t>22079</t>
  </si>
  <si>
    <t>22080</t>
  </si>
  <si>
    <t>22081</t>
  </si>
  <si>
    <t>22146</t>
  </si>
  <si>
    <t>24005</t>
  </si>
  <si>
    <t>31001</t>
  </si>
  <si>
    <t>32001</t>
  </si>
  <si>
    <t>32002</t>
  </si>
  <si>
    <t>32003</t>
  </si>
  <si>
    <t>32004</t>
  </si>
  <si>
    <t>32022</t>
  </si>
  <si>
    <t>32023</t>
  </si>
  <si>
    <t>Α. ΑΝΔΡΕΣ</t>
  </si>
  <si>
    <t>Β. ΓΥΝΑΙΚΕΣ</t>
  </si>
  <si>
    <t>Γ. ΧΩΡΙΣ ΕΝΔΕΙΞΗ ΦΥΛΟΥ</t>
  </si>
  <si>
    <t>Ηλικία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</si>
  <si>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</si>
  <si>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</si>
  <si>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</si>
  <si>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</si>
  <si>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</si>
  <si>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</si>
  <si>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</si>
  <si>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</si>
  <si>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</si>
  <si>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</si>
  <si>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63</t>
  </si>
  <si>
    <t>64</t>
  </si>
  <si>
    <t>66</t>
  </si>
  <si>
    <t>67</t>
  </si>
  <si>
    <t>69</t>
  </si>
  <si>
    <t>ΕΤΑΤ-ΤΑΠΤΠ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</si>
  <si>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</si>
  <si>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</si>
  <si>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</si>
  <si>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</si>
  <si>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</si>
  <si>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</si>
  <si>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</si>
  <si>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</si>
  <si>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</si>
  <si>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</si>
  <si>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</si>
  <si>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ΕΤΑΑ-ΤΣΑΥ      </t>
  </si>
  <si>
    <t xml:space="preserve">ΕΤΑΑ-ΤΣΜΕΔΕ    </t>
  </si>
  <si>
    <t xml:space="preserve">ΖΑΠΠΕΙΟ        </t>
  </si>
  <si>
    <t xml:space="preserve">ΟΠΣ-ΙΚΑ        </t>
  </si>
  <si>
    <t xml:space="preserve">ΕΤΑΤ-ΤΑΠΤΠ     </t>
  </si>
  <si>
    <t xml:space="preserve">ΕΤΕΑ-ΕΤΕΑΜ-ΟΠΣ </t>
  </si>
  <si>
    <t xml:space="preserve">ΠΛΟΗΓΗΣΗ       </t>
  </si>
  <si>
    <t xml:space="preserve">ΟΠΑΔ-ΤΥΔΚΥ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</si>
  <si>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</si>
  <si>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</si>
  <si>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</si>
  <si>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</si>
  <si>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</si>
  <si>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ΜΤΣ-ΣΥ         </t>
  </si>
  <si>
    <t xml:space="preserve">ΕΚΟΕΜΝ         </t>
  </si>
  <si>
    <t xml:space="preserve">ΕΚΟEΜΣ         </t>
  </si>
  <si>
    <t>21006</t>
  </si>
  <si>
    <t>22009</t>
  </si>
  <si>
    <t>22082</t>
  </si>
  <si>
    <t>ΕΤΑΑ-ΤΑΝ</t>
  </si>
  <si>
    <t>ΤΣΠΕΑΘ</t>
  </si>
  <si>
    <t>ΤΑΙΣΥΤ</t>
  </si>
  <si>
    <t>ΤΑΠ-ΔΕΗ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</si>
  <si>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</si>
  <si>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</si>
  <si>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</si>
  <si>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</si>
  <si>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</si>
  <si>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</si>
  <si>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</si>
  <si>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</si>
  <si>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</si>
  <si>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</si>
  <si>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</si>
  <si>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1=Εποπτεύων, 
0=ΦΚΑ</t>
  </si>
  <si>
    <t>ΕΠΟΠΤΕΥΩΝ ΦΟΡΕΑΣ</t>
  </si>
  <si>
    <t>ΓΛΚ</t>
  </si>
  <si>
    <t>ΕΚΟΕΜΣ</t>
  </si>
  <si>
    <t>ΕΤΑΑ</t>
  </si>
  <si>
    <t>ΕΤΑΠ-ΜΜΕ</t>
  </si>
  <si>
    <t>ΤΣΕΥΠΑ</t>
  </si>
  <si>
    <t>ΤΣΕΥΠΘ</t>
  </si>
  <si>
    <t>ΤΑΤΤΑΘ</t>
  </si>
  <si>
    <t>ΤΑΦΕΕΤ</t>
  </si>
  <si>
    <t>ΤΑΑΞΤ</t>
  </si>
  <si>
    <t>ΤΑΙΗΕΑΘ</t>
  </si>
  <si>
    <t>ΕΤΑΤ</t>
  </si>
  <si>
    <t>ΕΤΕΑ-ΕΤΕΑΜ-ΟΠΣ</t>
  </si>
  <si>
    <t>ΤΣΠΗΣΑΠ</t>
  </si>
  <si>
    <t>ΤΑΠΙΛΤ</t>
  </si>
  <si>
    <t>ΟΠΣ-ΙΚΑ</t>
  </si>
  <si>
    <t>ΚΛΗΡΟΔΟΤΗΜΑΤΑ</t>
  </si>
  <si>
    <t>ΖΑΠΠΕΙΟ</t>
  </si>
  <si>
    <t xml:space="preserve">ΜΤΑ </t>
  </si>
  <si>
    <t>ΜΤΣ-ΣΥ</t>
  </si>
  <si>
    <t>ΟΑΕΕ</t>
  </si>
  <si>
    <t>ΤΑΝΠΤ-ΟΑΕΕ</t>
  </si>
  <si>
    <t>ΠΛΟΗΓΗΣΗ</t>
  </si>
  <si>
    <t>ΤΣΠΤΕ</t>
  </si>
  <si>
    <t>ΟΠΑΔ-ΤΥΔΚΥ</t>
  </si>
  <si>
    <t>21101</t>
  </si>
  <si>
    <t>22161</t>
  </si>
  <si>
    <t>21031</t>
  </si>
  <si>
    <t>22073</t>
  </si>
  <si>
    <t>21025</t>
  </si>
  <si>
    <t>21030</t>
  </si>
  <si>
    <t>22072</t>
  </si>
  <si>
    <t>21023</t>
  </si>
  <si>
    <t>21024</t>
  </si>
  <si>
    <t>22075</t>
  </si>
  <si>
    <t>22046</t>
  </si>
  <si>
    <t>22045</t>
  </si>
  <si>
    <t>22160</t>
  </si>
  <si>
    <t>21032</t>
  </si>
  <si>
    <t>21010</t>
  </si>
  <si>
    <t>21004</t>
  </si>
  <si>
    <t>21100</t>
  </si>
  <si>
    <t>32011</t>
  </si>
  <si>
    <t>22071</t>
  </si>
  <si>
    <t>22021</t>
  </si>
  <si>
    <t>21015</t>
  </si>
  <si>
    <t>21027</t>
  </si>
  <si>
    <t>21227</t>
  </si>
  <si>
    <t>22200</t>
  </si>
  <si>
    <t>21008</t>
  </si>
  <si>
    <t>23005</t>
  </si>
  <si>
    <t>ΜΕΞΙΚΟ</t>
  </si>
  <si>
    <t>21127</t>
  </si>
  <si>
    <t>ΝΕΑ ΓΟΥΙΝΕΑ</t>
  </si>
  <si>
    <t>ΔΗΜΟΣΙΟ</t>
  </si>
  <si>
    <t>ΖΙΜΠΑΜΠΟΥΕ</t>
  </si>
  <si>
    <t>Φορέας</t>
  </si>
  <si>
    <t>Κωδικός</t>
  </si>
  <si>
    <t>Other</t>
  </si>
  <si>
    <t>ΑΦΓΑΝΙΣΤΑΝ</t>
  </si>
  <si>
    <t>ΛΟΥΞΕΜΒΟΥΡΓΟ</t>
  </si>
  <si>
    <t>ΣΛΟΒΕΝΙΑ</t>
  </si>
  <si>
    <t>Όπου το στοιχείο Κωδικού Χώρας Υπηκοότητας είναι κενό λογίζεται ΕΛΛΗΝΙΚΗ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</si>
  <si>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</si>
  <si>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</si>
  <si>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</si>
  <si>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</si>
  <si>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</si>
  <si>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/>
  </si>
  <si>
    <t>Σύνολο:</t>
  </si>
  <si>
    <t>Διάμεσος</t>
  </si>
  <si>
    <t>Γ. Μερίσματα</t>
  </si>
  <si>
    <t>Μερίσματα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</si>
  <si>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</si>
  <si>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</si>
  <si>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</si>
  <si>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</si>
  <si>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</si>
  <si>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</si>
  <si>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</si>
  <si>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</si>
  <si>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</si>
  <si>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</si>
  <si>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</si>
  <si>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</si>
  <si>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</si>
  <si>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</si>
  <si>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</si>
  <si>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</si>
  <si>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</si>
  <si>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</si>
  <si>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</si>
  <si>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</si>
  <si>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</si>
  <si>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</si>
  <si>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</si>
  <si>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</si>
  <si>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</si>
  <si>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</si>
  <si>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</si>
  <si>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</si>
  <si>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</si>
  <si>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</si>
  <si>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</si>
  <si>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</si>
  <si>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</si>
  <si>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</si>
  <si>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</si>
  <si>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</si>
  <si>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</si>
  <si>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</si>
  <si>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</si>
  <si>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</si>
  <si>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</si>
  <si>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</si>
  <si>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</si>
  <si>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</si>
  <si>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</si>
  <si>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</si>
  <si>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</si>
  <si>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</si>
  <si>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</si>
  <si>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</si>
  <si>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Sum</t>
  </si>
  <si>
    <t>2500,01-3000</t>
  </si>
  <si>
    <t>3000,01-3500</t>
  </si>
  <si>
    <t>3500,01-4000</t>
  </si>
  <si>
    <t>&gt;4000,01</t>
  </si>
  <si>
    <t>ΜΕΡΙΣΜΑΤΑ</t>
  </si>
  <si>
    <t>Συνολικό Πλήθος</t>
  </si>
  <si>
    <t>ΤΡΑΠΕΖΑ ΤΗΣ ΕΛΛΑΔΟΣ</t>
  </si>
  <si>
    <t>ΕΣΘΟΝΙΑ</t>
  </si>
  <si>
    <t>ΚΟΝΓΚΟ ΔΗΜΟΚΡΑΤΙΑ ΤΟΥ (BRAZZAVILLE)</t>
  </si>
  <si>
    <t>ΝΟΤΙΑ ΚΟΡΕΑ</t>
  </si>
  <si>
    <t>ΠΟΡΤΟΓΑΛΙΑ</t>
  </si>
  <si>
    <t>Κρατήσεις υπέρ ΑΚΑΓΕ</t>
  </si>
  <si>
    <t>Κρατήσεις υπέρ Υγείας</t>
  </si>
  <si>
    <t>Συνολικό ποσό δαπάνης</t>
  </si>
  <si>
    <t>21000</t>
  </si>
  <si>
    <t>ΕΦΚΑ</t>
  </si>
  <si>
    <t>ΤΑΠΑΕ</t>
  </si>
  <si>
    <t>ΕΤΕΑΕΠ-ΤΕΑΥΝΤΠ</t>
  </si>
  <si>
    <t>ΕΤΕΑΕΠ-ΤΕΑΥΕΚ</t>
  </si>
  <si>
    <t>ΕΤΕΑΕΠ-ΤΕΑΠΟΖΟ</t>
  </si>
  <si>
    <t>ΕΤΕΑΕΠ-ΤΕΑΧ</t>
  </si>
  <si>
    <t>ΕΤΕΑΕΠ-ΤΕΑΠΟΚΑ</t>
  </si>
  <si>
    <t>ΕΤΕΑΕΠ-ΤΑΔΚΥ</t>
  </si>
  <si>
    <t>ΕΤΕΑΕΠ-ΤΕΑΠΠΕΡΤ</t>
  </si>
  <si>
    <t>ΕΤΕΑΕΠ-ΤΑΣ</t>
  </si>
  <si>
    <t>ΕΤΕΑΕΠ-ΤΕΑΥΑΠ</t>
  </si>
  <si>
    <t>ΕΤΕΑΕΠ-ΤΕΑΥΠΣ</t>
  </si>
  <si>
    <t>ΕΤΕΑΕΠ-ΤΕΑΕΧ</t>
  </si>
  <si>
    <t>ΕΤΕΑΕΠ-ΤΕΑΕΙΓΕ</t>
  </si>
  <si>
    <t>ΕΤΕΑΕΠ-ΕΛΕΜ</t>
  </si>
  <si>
    <t>ΕΤΕΑΕΠ-ΤΕΑΔ</t>
  </si>
  <si>
    <t>ΕΤΕΑΕΠ-ΕΤΕΑΜ</t>
  </si>
  <si>
    <t>ΕΤΕΑΕΠ-ΚΕΑΝ</t>
  </si>
  <si>
    <t>ΕΤΕΑΕΠ-ΤΕΑΠΙΕΝ</t>
  </si>
  <si>
    <t>ΕΤΕΑΕΠ-ΤΣΕΑΠΣΓΟ</t>
  </si>
  <si>
    <t>ΕΤΕΑΕΠ-ΤΕΑΠΕΤΕ</t>
  </si>
  <si>
    <t>ΕΤΕΑΕΠ-ΤΕΑΠ ΔΕΗ</t>
  </si>
  <si>
    <t>ΕΤΕΑΕΠ-ΤΕΑΠ ΟΤΕ</t>
  </si>
  <si>
    <t>ΕΤΕΑΕΠ-ΤΕΑΙΣΥΤ</t>
  </si>
  <si>
    <t>ΕΤΕΑΕΠ-ΤΑΠΤΠ</t>
  </si>
  <si>
    <t>ΕΤΕΑΕΠ-ΤΕΑΠΥΚ</t>
  </si>
  <si>
    <t>ΣΥΝΟΛΑ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</si>
  <si>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</si>
  <si>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</si>
  <si>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</si>
  <si>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</si>
  <si>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</si>
  <si>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</si>
  <si>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</si>
  <si>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</si>
  <si>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</si>
  <si>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</si>
  <si>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</si>
  <si>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</si>
  <si>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</si>
  <si>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</si>
  <si>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</si>
  <si>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</si>
  <si>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</si>
  <si>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</si>
  <si>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</si>
  <si>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</si>
  <si>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</si>
  <si>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</si>
  <si>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</si>
  <si>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</si>
  <si>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</si>
  <si>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ΕΤΕΑΕΠ-ΤΕΑΠΥΚ  </t>
  </si>
  <si>
    <t xml:space="preserve">Σύνολα:        </t>
  </si>
  <si>
    <t>ΕΤΕΑΕΠ</t>
  </si>
  <si>
    <t>ΕΤΕΑΕΠ-ΤΕΑΑ</t>
  </si>
  <si>
    <t>ΕΤΕΑΕΠ-ΤΕΑΤΤΑΘ</t>
  </si>
  <si>
    <t>ΔΗΜΟΣΙΟ (ΕΦΚΑ)</t>
  </si>
  <si>
    <t>ΙΣΛΑΝΔΙΑ</t>
  </si>
  <si>
    <t>ΚΙΝΑ</t>
  </si>
  <si>
    <t xml:space="preserve">ΔΗΜΟΣΙΟ (ΕΦΚΑ) </t>
  </si>
  <si>
    <t>Συνολικό Μηνιαίο Ποσό</t>
  </si>
  <si>
    <t>Σύνολο</t>
  </si>
  <si>
    <t>ΜΠΟΥΤΑΝ</t>
  </si>
  <si>
    <t xml:space="preserve">Συντομογραφία </t>
  </si>
  <si>
    <t>ΒΕΝΕΖΟΥΕΛΑ</t>
  </si>
  <si>
    <t>ΤΑΙΒΑΝ</t>
  </si>
  <si>
    <t>21102</t>
  </si>
  <si>
    <t>ΟΠΣ-ΙΚΑ(Ν4387)</t>
  </si>
  <si>
    <t xml:space="preserve">ΟΠΣ-ΙΚΑ(Ν4387) </t>
  </si>
  <si>
    <t>ΚΕΝΥΑ</t>
  </si>
  <si>
    <t>ΣΙΕΡΑ ΛΕΟΝΕ</t>
  </si>
  <si>
    <t>Συνολικό Ποσό Δαπάνης Αναδρομικών</t>
  </si>
  <si>
    <t>Συνολικό Ποσό Δαπάνης Συντάξεων</t>
  </si>
  <si>
    <t>ΕΤΑΤ-ΤΕΑΠΕΤ</t>
  </si>
  <si>
    <t>ΑΓΙΑ ΕΛΕΝΗ</t>
  </si>
  <si>
    <t>ΥΕΜΕΝΗ</t>
  </si>
  <si>
    <t xml:space="preserve">ΕΤΑΤ-ΤΕΑΠΕΤ    </t>
  </si>
  <si>
    <t>Ποσό Δαπάνης Αναδρομικών</t>
  </si>
  <si>
    <t>Ποσό Δαπάνης Σύνταξης</t>
  </si>
  <si>
    <t>Μέσο Ποσό δαπάνης Σύνταξης</t>
  </si>
  <si>
    <t xml:space="preserve">ΜΤΣ-ΣΥ (ΕΦΚΑ)  </t>
  </si>
  <si>
    <t>32012</t>
  </si>
  <si>
    <t>ΜΤΣ-ΣΥ (ΕΦΚΑ)</t>
  </si>
  <si>
    <t>21327</t>
  </si>
  <si>
    <t>ΑΛΓΕΡΙΑ</t>
  </si>
  <si>
    <t xml:space="preserve">ΕΤΕΑ-ΤΑΥΕΒΖ    </t>
  </si>
  <si>
    <t>22210</t>
  </si>
  <si>
    <t>ΕΤΕΑ-ΤΑΥΕΒΖ</t>
  </si>
  <si>
    <t>ΝΕΠΑΛ</t>
  </si>
  <si>
    <t>21427</t>
  </si>
  <si>
    <t>ΟΠΕΚΑ</t>
  </si>
  <si>
    <t>Ε. Λοιπές</t>
  </si>
  <si>
    <t>Δ. ΟΠΕΚΑ</t>
  </si>
  <si>
    <t>ΟΓΑ</t>
  </si>
  <si>
    <t xml:space="preserve">ΟΓΑ(ΕΠΙΖΩΝΤΩΝ) </t>
  </si>
  <si>
    <t xml:space="preserve">ΟΓΑ ΥΠΑΛΛΗΛΩΝ  </t>
  </si>
  <si>
    <t>ΟΓΑ-ΧΗΡ.(Ν4387)</t>
  </si>
  <si>
    <t>ΟΓΑ(ΕΠΙΖΩΝΤΩΝ)</t>
  </si>
  <si>
    <t>ΟΓΑ ΥΠΑΛΛΗΛΩΝ</t>
  </si>
  <si>
    <t xml:space="preserve">ΟΓΑ            </t>
  </si>
  <si>
    <t xml:space="preserve">ΟΠΕΚΑ          </t>
  </si>
  <si>
    <t>Ε. Λοιπά</t>
  </si>
  <si>
    <t>Σύνολο ΟΠΕΚΑ</t>
  </si>
  <si>
    <t>Ανασφάλιστων Υπερηλίκων ΟΠΕΚΑ</t>
  </si>
  <si>
    <t>ΝΙΓΗΡΑΣ</t>
  </si>
  <si>
    <t>Πλήθος Συνταξιούχων</t>
  </si>
  <si>
    <t>Μηνιαίο Ποσό (€)</t>
  </si>
  <si>
    <t>Μέσο Εισόδημα /Διάμεσος (€)</t>
  </si>
  <si>
    <t>Κρατήσεις Υγειονομικής Περίθαλψης (€)</t>
  </si>
  <si>
    <t>Μέσο Εισόδημα /Διάμεσος προ Φόρου (€)</t>
  </si>
  <si>
    <t>21500</t>
  </si>
  <si>
    <t>ΑΝΔΡΕΣ</t>
  </si>
  <si>
    <t>ΓΥΝΑΙΚΕΣ</t>
  </si>
  <si>
    <t>ΜΟΖΑΜΒΙΚΗ</t>
  </si>
  <si>
    <t>Κατανομή Κατά Αριθμό Επικουρικών Συντάξεων</t>
  </si>
  <si>
    <t>ΜΑΛΑΙΣΙΑ</t>
  </si>
  <si>
    <t>ΑΙΤΗ</t>
  </si>
  <si>
    <t>ΡΟΥΑΝΤΑ</t>
  </si>
  <si>
    <t>ΕΛ ΣΑΛΒΑΔΟΡ</t>
  </si>
  <si>
    <t>Χωρίς ένδειξη</t>
  </si>
  <si>
    <t xml:space="preserve">Σύνολο </t>
  </si>
  <si>
    <t>Συνολικό Ποσό δαπάνης (Συμπεριλαμβανομένων Κρατήσεις υπέρ ΑΚΑΓΕ και υπέρ Υγείας</t>
  </si>
  <si>
    <t xml:space="preserve"> Κρατήσεις υπέρ ΑΚΑΓΕ</t>
  </si>
  <si>
    <t xml:space="preserve">ΔΗΜΟΣΙΟ        </t>
  </si>
  <si>
    <t xml:space="preserve">Κωδικός Ταμείου </t>
  </si>
  <si>
    <t>Συνολικό Πόσο</t>
  </si>
  <si>
    <t xml:space="preserve">Μηνιαίο Ποσό Σύνταξης </t>
  </si>
  <si>
    <t>ΔΟΜΙΝΙΚΟΣ</t>
  </si>
  <si>
    <t xml:space="preserve">ΕΤΕΑΕΠ-ΤΕΑΔΥ   </t>
  </si>
  <si>
    <t>ΕΤΕΑΕΠ-ΤΕΑΠΕΤΒΑ</t>
  </si>
  <si>
    <t>ΕΤΕΑΕΠ-ΤΕΑΠΕΛΤΑ</t>
  </si>
  <si>
    <t xml:space="preserve">ΕΤΕΑΕΠ-ΤΣΜΕΔΕ  </t>
  </si>
  <si>
    <t>ΕΤΕΑΕΠ-ΤΕΑΔΥ</t>
  </si>
  <si>
    <t>ΕΤΕΑΕΠ-ΤΣΜΕΔΕ</t>
  </si>
  <si>
    <t>ΤΖΑΜΑΙΚΑ</t>
  </si>
  <si>
    <t>ΔΗΜΟΣΙΟ(ΤΙΜΗΤ.)</t>
  </si>
  <si>
    <t>10002</t>
  </si>
  <si>
    <t>ΕΦΚΑ/τ.ΙΚΑ</t>
  </si>
  <si>
    <t>Δ. Λοιπά</t>
  </si>
  <si>
    <t>Σύνολο Μερίσματα</t>
  </si>
  <si>
    <t>ΜΑΥΡΟΒΟΥΝΙΟ</t>
  </si>
  <si>
    <t>22007</t>
  </si>
  <si>
    <t>ΛΕΠΕΤΕ</t>
  </si>
  <si>
    <t>ΚΙΡΓΕΣΙΑ (ΚΙΡΓΙΖΙΑ)</t>
  </si>
  <si>
    <t>ΜΑΔΑΓΑΣΚΑΡΗ</t>
  </si>
  <si>
    <t>ΜΑΥΡΙΚΙΟΣ</t>
  </si>
  <si>
    <t>1.099,14 / 1.020,96</t>
  </si>
  <si>
    <t>1.038,04 / 962,81</t>
  </si>
  <si>
    <t>390,84 / 387,90</t>
  </si>
  <si>
    <t>367,50 / 364,63</t>
  </si>
  <si>
    <t>711,74 / 606,94</t>
  </si>
  <si>
    <t>672,74 / 571,62</t>
  </si>
  <si>
    <t>684,46 / 581,28</t>
  </si>
  <si>
    <t>649,34 / 547,16</t>
  </si>
  <si>
    <t>349,07 / 387,90</t>
  </si>
  <si>
    <t>341,91 / 387,90</t>
  </si>
  <si>
    <t>Μέσο Μηνιαίο Εισόδημα από Συντάξεις προ Φόρων (Με Εκας και περίθαλψη) (04/2023)</t>
  </si>
  <si>
    <t>ΙΣΗΜΕΡΙΝΟΣ (ΕΚΟΥΑΔΟΡ)</t>
  </si>
  <si>
    <t xml:space="preserve">ΛΕΠΕΤΕ         </t>
  </si>
  <si>
    <t>ΕΛΕΠ-ΕΤΕ-ΠΠ ΕΘΝ</t>
  </si>
  <si>
    <t>92016</t>
  </si>
  <si>
    <t>1.038,53 / 963,30</t>
  </si>
  <si>
    <t>367,63 / 364,63</t>
  </si>
  <si>
    <t>672,89 / 571,70</t>
  </si>
  <si>
    <t>650,26 / 548,15</t>
  </si>
  <si>
    <t>343,46 / 387,90</t>
  </si>
  <si>
    <t>Μέσο Μηνιαίο Εισόδημα από Συντάξεις προ Φόρων (Με Εκας και περίθαλψη) (05/2023)</t>
  </si>
  <si>
    <t>1.099,67 / 1.021,47</t>
  </si>
  <si>
    <t>390,97 / 387,90</t>
  </si>
  <si>
    <t>711,90 / 607,02</t>
  </si>
  <si>
    <t>685,41 / 582,17</t>
  </si>
  <si>
    <t>350,68 / 387,90</t>
  </si>
  <si>
    <t xml:space="preserve"> ΕΤΕΑΕΠ</t>
  </si>
  <si>
    <t>ΣΕΝΕΓΑΛΗ</t>
  </si>
  <si>
    <t>Κατανομή Συντάξεων ανά Κατηγορία Σύνταξης - ΔΑΠΑΝΗ (06/2023)</t>
  </si>
  <si>
    <t>Κατανομή Συντάξεων ανά Κατηγορία Σύνταξης - ΕΙΣΟΔΗΜΑ (06/2023)</t>
  </si>
  <si>
    <t>1.040,71 / 964,91</t>
  </si>
  <si>
    <t>367,82 / 364,63</t>
  </si>
  <si>
    <t>673,44 / 571,86</t>
  </si>
  <si>
    <t>657,60 / 548,56</t>
  </si>
  <si>
    <t>354,14 / 387,90</t>
  </si>
  <si>
    <t>1.101,89 / 1.023,14</t>
  </si>
  <si>
    <t>391,17 / 387,90</t>
  </si>
  <si>
    <t>712,31 / 607,15</t>
  </si>
  <si>
    <t>692,87 / 582,56</t>
  </si>
  <si>
    <t>361,95 / 387,90</t>
  </si>
  <si>
    <t>Μέσο Μηνιαίο Εισόδημα από Συντάξεις προ Φόρων (Με Εκας και περίθαλψη) (06/2023)</t>
  </si>
  <si>
    <t>Διαστρωμάτωση Συντάξεων - ΔΑΠΑΝΗ (06/2023)</t>
  </si>
  <si>
    <t>Διαστρωμάτωση Συντάξεων - ΕΙΣΟΔΗΜΑ (06/2023)</t>
  </si>
  <si>
    <t>Συνταξιοδοτική Δαπάνη ΜΕΡΙΣΜΑΤΑ 06/2023</t>
  </si>
  <si>
    <t>Συνταξιοδοτική Δαπάνη ΕΠΙΚΟΥΡΙΚΩΝ Συντάξεων 06/2023</t>
  </si>
  <si>
    <t>Συνταξιοδοτική Δαπάνη ΚΥΡΙΩΝ Συντάξεων 06/2023</t>
  </si>
  <si>
    <t>Κατανομή Συντάξεων ανά Υπηκοότητα  (06/2023)</t>
  </si>
  <si>
    <t>Κατανομή Συντάξεων (Κύριων και Επικουρικών) ανά Νομό (06/2023)</t>
  </si>
  <si>
    <t>Κατανομή Κατά Αριθμό Καταβαλλόμενων Συντάξεων (06/2023)</t>
  </si>
  <si>
    <t>Αναλυτική Κατανομή Κατά Αριθμό Καταβαλλόμενων Συντάξεων (06/2023)</t>
  </si>
  <si>
    <t>Κατανομή συντάξεων ανά ταμείο για ασφαλισμένους που λαμβάνουν 10, 9, 8 ή 7 Συντάξεις (06/2023)</t>
  </si>
  <si>
    <t>Μέσο Μηνιαίο Εισόδημα από Συντάξεις προ Φόρων ανά Φύλο Συνταξιούχου - ΔΑΠΑΝΗ (06/2023)</t>
  </si>
  <si>
    <t>Διαστρωμάτωση Συνταξιούχων (Εισόδημα από όλες τις Συντάξεις) - ΔΑΠΑΝΗ (06/2023)</t>
  </si>
  <si>
    <t>Διαστρωμάτωση Συνταξιούχων - Ολοι  - ΔΑΠΑΝΗ  06/2023</t>
  </si>
  <si>
    <t>Διαστρωμάτωση Συνταξιούχων - Άνδρες - ΔΑΠΑΝΗ  06/2023</t>
  </si>
  <si>
    <t>Διαστρωμάτωση Συνταξιούχων - Γυναίκες - ΔΑΠΑΝΗ 06/2023</t>
  </si>
  <si>
    <t>Διαστρωμάτωση Συνταξιούχων - Ολοι (Εισόδημα από όλες τις Συντάξεις) 06/2023</t>
  </si>
  <si>
    <t>Διαστρωμάτωση Συνταξιούχων - Γυναίκες (Εισόδημα από όλες τις Συντάξεις) 06/2023</t>
  </si>
  <si>
    <t>Διαστρωμάτωση Συνταξιούχων - Άνδρες (Εισόδημα από όλες τις Συντάξεις) 06/2023</t>
  </si>
  <si>
    <t>Διαστρωμάτωση Συνταξιούχων (Εισόδημα από όλες τις Συντάξεις) 06/2023</t>
  </si>
  <si>
    <t>Κατανομή Συντάξεων ανά Ταμείο και Κατηγορία - Ομαδοποίηση με Εποπτεύοντα Φορέα (06/2023)</t>
  </si>
  <si>
    <t>Στοιχεία Νέων Συντάξεων με αναδρομικά ποσά ανά κατηγορία - Οριστική Απόφαση (06/2023)</t>
  </si>
  <si>
    <t>Στοιχεία Νέων Συντάξεων με αναδρομικά ποσά ανά κατηγορία - Προσωρινή Απόφαση (06/2023)</t>
  </si>
  <si>
    <t>Στοιχεία Νέων Συντάξεων με αναδρομικά ποσά ανά κατηγορία - Τροποποιητική Απόφαση (06/2023)</t>
  </si>
  <si>
    <t xml:space="preserve">Αναστολές Συντάξεων Λόγω Γάμου -  Καθαρό Πληρωτέο (06/2023) </t>
  </si>
  <si>
    <t xml:space="preserve">Αναστολές Συντάξεων Λόγω Θανάτου - Καθαρό Πληρωτέο (06/2023) </t>
  </si>
  <si>
    <t>Κατανομή Ηλικιών Συνταξιούχων (06/2023)</t>
  </si>
  <si>
    <t>Κατανομή Συνταξιούχων ανά Ηλικία και Κατηγορία Σύνταξης - 'Ολοι (ΔΑΠΑΝΗ)_06/2023</t>
  </si>
  <si>
    <t>Κατανομή Συνταξιούχων ανά Ηλικία και Κατηγορία Σύνταξης - Άνδρες (ΔΑΠΑΝΗ)_06/2023</t>
  </si>
  <si>
    <t>Κατανομή Συνταξιούχων ανά Ηλικία και Κατηγορία Σύνταξης - Γυναίκες (ΔΑΠΑΝΗ)_06/2023</t>
  </si>
  <si>
    <t>Κατανομή Συνταξιούχων ανά Ηλικία και Κατηγορία Σύνταξης  - 'Ολοι (ΕΙΣΟΔΗΜΑ)_06/2023</t>
  </si>
  <si>
    <t>Κατανομή Συνταξιούχων ανά Ηλικία και Κατηγορία Σύνταξης - Άνδρες (ΕΙΣΟΔΗΜΑ)_06/2023</t>
  </si>
  <si>
    <t>Κατανομή Συνταξιούχων ανά Ηλικία και Κατηγορία Σύνταξης - Γυναίκες (ΕΙΣΟΔΗΜΑ)_06/2023</t>
  </si>
  <si>
    <t>Κατανομή Συντάξεων  ανά Νομό και κατηγορία (Γήρατος/Θανάτου/Αναπηρίας) (06/2023)</t>
  </si>
  <si>
    <t xml:space="preserve">Υπουργείο Εργασίας &amp; Κοινωνικών Υποθέσεων
</t>
  </si>
  <si>
    <t>Ενιαίο Σύστημα Ελέγχου &amp; Πληρωμών Συντάξεων "ΗΛΙΟΣ"</t>
  </si>
  <si>
    <t>Παράρτημα</t>
  </si>
  <si>
    <t>Πίνακας Περιεχομένων</t>
  </si>
  <si>
    <t>Σ1</t>
  </si>
  <si>
    <t>Κατανομή Εισοδήματος Συνταξιούχων ανά Φύλο και εύρος ποσού</t>
  </si>
  <si>
    <t>Σ2</t>
  </si>
  <si>
    <t>Κατανομή Συνταξιούχων και εισοδήματος από συντάξεις ανα Ηλικία και κατηγορία σύνταξης</t>
  </si>
  <si>
    <t>Σ3</t>
  </si>
  <si>
    <t>Κατανομή πληρωμής αναδρομικών νέων συντάξεων με τροποποιητική απόφαση συνταξιοδότησης ανά Φορέά Κοινωνικής ασφάλισης και κατηγορία σύνταξης</t>
  </si>
  <si>
    <t>Σ4</t>
  </si>
  <si>
    <t>Κατανομή πληρωμής αναδρομικών νέων συντάξεων με προσωρινή απόφαση συνταξιοδότησης ανά Φορέά Κοινωνικής ασφάλισης και κατηγορία σύνταξης</t>
  </si>
  <si>
    <t>Σ5</t>
  </si>
  <si>
    <t>Κατανομή Συντάξεων ανά εύρος ποσού δαπάνης</t>
  </si>
  <si>
    <t>Σ6</t>
  </si>
  <si>
    <t>Συνταξιοδοτική Δαπάνη Κύριων, Επικουρικών Συντάξεων, Μερισμάτων</t>
  </si>
  <si>
    <t>Σ7</t>
  </si>
  <si>
    <t>Κατανομή Συντάξεων ανά ταμείο και κατηγορία</t>
  </si>
  <si>
    <t>Σ8</t>
  </si>
  <si>
    <r>
      <t xml:space="preserve">Κατανομή </t>
    </r>
    <r>
      <rPr>
        <sz val="11"/>
        <rFont val="Calibri"/>
        <family val="2"/>
        <charset val="161"/>
        <scheme val="minor"/>
      </rPr>
      <t>νέων</t>
    </r>
    <r>
      <rPr>
        <sz val="11"/>
        <color theme="1"/>
        <rFont val="Calibri"/>
        <family val="2"/>
        <charset val="161"/>
        <scheme val="minor"/>
      </rPr>
      <t xml:space="preserve"> Συνταξιούχων ανά ηλικία, κατηγορία σύνταξης &amp; Φορέα Κοινωνικής Ασφάλισης</t>
    </r>
  </si>
  <si>
    <t>Σ9</t>
  </si>
  <si>
    <t>Κατανομή Συντάξεων ανά νομό</t>
  </si>
  <si>
    <t>Σ10</t>
  </si>
  <si>
    <t>Κατανομή Συντάξεων ανά υπηκοότητα</t>
  </si>
  <si>
    <t>Σ11</t>
  </si>
  <si>
    <t>Κατανομή κατά αριθμό καταβαλλόμενων συντάξεων (κύριων, επικουρικών, μερισμάτων) ανά συνταξιούχο</t>
  </si>
  <si>
    <t>Σ12</t>
  </si>
  <si>
    <t>Ποσά Συντάξεων ανά Περιφέρεια ως ποσοστό του ΑΕΠ</t>
  </si>
  <si>
    <t>Σ13</t>
  </si>
  <si>
    <t>Κατανομή Συντάξεων ανά Κατηγορία Σύνταξης - ΔΑΠΑΝΗ</t>
  </si>
  <si>
    <t>Σ14</t>
  </si>
  <si>
    <t xml:space="preserve">Κατανομή Συντάξεων ανά Κατηγορία Σύνταξης - ΕΙΣΟΔΗΜΑ  </t>
  </si>
  <si>
    <t>Σ15</t>
  </si>
  <si>
    <t xml:space="preserve">Μέσο Μηνιαίο Εισόδημα από Συντάξεις προ Φόρων (με περίθαλψη) </t>
  </si>
  <si>
    <t>Σ16</t>
  </si>
  <si>
    <t>Διαστρωμάτωση Συντάξεων - ΕΙΣΟΔΗΜΑ</t>
  </si>
  <si>
    <t>Σ17</t>
  </si>
  <si>
    <t>Κατανομή Κατά Αριθμό Καταβαλλόμενων Συντάξεων</t>
  </si>
  <si>
    <t>Σ18</t>
  </si>
  <si>
    <t xml:space="preserve">Κατανομή Συντάξεων  ανά Νομό και κατηγορία (Γήρατος/Θανάτου/Αναπηρίας) </t>
  </si>
  <si>
    <t>Σ19</t>
  </si>
  <si>
    <t>Κατανομή συντάξεων ανά ταμείο για ασφαλισμένους που λαμβάνουν 10, 9,8 ή 7 Συντάξεις</t>
  </si>
  <si>
    <t>Σ20</t>
  </si>
  <si>
    <t>Μέση μηνιαία δαπάνη από συντάξεις προ φόρων ανά φύλο</t>
  </si>
  <si>
    <t>Σ21</t>
  </si>
  <si>
    <t xml:space="preserve">Διαστρωμάτωση Συνταξιούχων </t>
  </si>
  <si>
    <t>Σ22</t>
  </si>
  <si>
    <t>Διαστρωμάτωση Συνταξιούχων ανά φύλο</t>
  </si>
  <si>
    <t>Σ23</t>
  </si>
  <si>
    <t>Κατανομή  Συνταξιούχων ανά ηλικία</t>
  </si>
  <si>
    <t>Σ24</t>
  </si>
  <si>
    <t>Κατανομή Συνταξιούχων ανά Ηλικία και Κατηγορία Σύνταξης</t>
  </si>
  <si>
    <t>Σ25</t>
  </si>
  <si>
    <t xml:space="preserve"> Κατανομή Συντάξεων ανά Ταμείο και Κατηγορία - Ομαδοποίηση με Εποπτεύοντα Φορέα </t>
  </si>
  <si>
    <t>Σ26</t>
  </si>
  <si>
    <t>Κατανομή Νέων Συνταξιούχων ανά Ηλικία, Κατηγορία Σύνταξης και Κύριο Φορέα με ΠΡΟΣΩΡΙΝΗ απόφαση</t>
  </si>
  <si>
    <t>Σ27</t>
  </si>
  <si>
    <t>Κατανομή Νέων Συνταξιούχων ανά Ηλικία, Κατηγορία Σύνταξης και Κύριο Φορέα με ΤΡΟΠΟΠΟΙΗΤΙΚΗ απόφαση</t>
  </si>
  <si>
    <t>Σ28</t>
  </si>
  <si>
    <t>Στοιχεία Νέων Συντάξεων με αναδρομικά ποσά ανά κατηγορία - Οριστική Απόφαση</t>
  </si>
  <si>
    <t>Σ29</t>
  </si>
  <si>
    <t>Αναστολές Συντάξεων Λόγω Γάμου -  Καθαρό Πληρωτέο</t>
  </si>
  <si>
    <t>Σ30</t>
  </si>
  <si>
    <t xml:space="preserve">Αναστολές Συντάξεων Λόγω Θανάτου - Καθαρό Πληρωτέο </t>
  </si>
  <si>
    <t>Σ.12:  Ποσά Συντάξεων ανά Περιφέρεια ως Ποσοστό του ΑΕΠ</t>
  </si>
  <si>
    <t>Περιφέρεια</t>
  </si>
  <si>
    <t>Μηναίο Ποσό Συντάξεων (ευρώ)</t>
  </si>
  <si>
    <t>ΑΕΠ έτους 2017 (εκ. ευρώ)</t>
  </si>
  <si>
    <t>% ΑΕΠ</t>
  </si>
  <si>
    <t>Ανατ. Μακεδονίας - Θράκης</t>
  </si>
  <si>
    <t>Κεντρικής Μακεδονίας</t>
  </si>
  <si>
    <t>Δυτικής Μακεδονίας</t>
  </si>
  <si>
    <t>Θεσσαλίας</t>
  </si>
  <si>
    <t>Ηπείρου</t>
  </si>
  <si>
    <t>Ιονίων Νήσων</t>
  </si>
  <si>
    <t>Δυτικής Ελλάδας</t>
  </si>
  <si>
    <t>Στερεάς Ελλάδας</t>
  </si>
  <si>
    <t>Πελοποννήσου</t>
  </si>
  <si>
    <t>Αττικής</t>
  </si>
  <si>
    <t>Βορείου Αιγαίου</t>
  </si>
  <si>
    <t>Νοτίου Αιγαίου</t>
  </si>
  <si>
    <t>Κρήτης</t>
  </si>
  <si>
    <t xml:space="preserve">Σ.26  Κατανομή Νέων Συνταξιούχων ανά Ηλικία, Κατηγορία Σύνταξης και Κύριο Φορέα με ΠΡΟΣΩΡΙΝΗ απόφαση(Ποσά αναδρομικών-Μηνιαία) </t>
  </si>
  <si>
    <t>Σ.27  Κατανομή Νέων Συνταξιούχων ανά Ηλικία, Κατηγορία Σύνταξης και Κύριο Φορέα με ΤΡΟΠΟΠΟΙΗΤΙΚΗ απόφαση(Ποσά αναδρομικών-Μηνιαία)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</si>
</sst>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€&quot;"/>
    <numFmt numFmtId="165" formatCode="#,##0.00\ _€"/>
    <numFmt numFmtId="166" formatCode="#,##0.00\ [$€-408]"/>
    <numFmt numFmtId="167" formatCode="#,##0\ &quot;€&quot;"/>
    <numFmt numFmtId="172" formatCode="0.0%"/>
  </numFmts>
  <fonts count="41" x14ac:knownFonts="1">
    <font>
      <sz val="11"/>
      <color theme="1"/>
      <name val="Calibri"/>
      <family val="2"/>
      <charset val="161"/>
      <scheme val="minor"/>
    </font>
    <font>
      <sz val="8"/>
      <name val="Tahoma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161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charset val="161"/>
      <scheme val="minor"/>
    </font>
    <font>
      <b/>
      <i/>
      <sz val="14"/>
      <color theme="0"/>
      <name val="Calibri"/>
      <family val="2"/>
      <charset val="161"/>
      <scheme val="minor"/>
    </font>
    <font>
      <sz val="10"/>
      <name val="Arial Greek"/>
      <charset val="161"/>
    </font>
    <font>
      <sz val="8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rgb="FF92D050"/>
        <bgColor indexed="64"/>
      </patternFill>
    </fill>
  </fills>
  <borders count="8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1">
    <xf numFmtId="0" fontId="0" fillId="0" borderId="0"/>
    <xf numFmtId="0" fontId="2" fillId="0" borderId="0"/>
    <xf numFmtId="0" fontId="13" fillId="0" borderId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21" applyNumberFormat="0" applyAlignment="0" applyProtection="0"/>
    <xf numFmtId="0" fontId="22" fillId="9" borderId="22" applyNumberFormat="0" applyAlignment="0" applyProtection="0"/>
    <xf numFmtId="0" fontId="23" fillId="9" borderId="21" applyNumberFormat="0" applyAlignment="0" applyProtection="0"/>
    <xf numFmtId="0" fontId="24" fillId="0" borderId="23" applyNumberFormat="0" applyFill="0" applyAlignment="0" applyProtection="0"/>
    <xf numFmtId="0" fontId="25" fillId="10" borderId="24" applyNumberFormat="0" applyAlignment="0" applyProtection="0"/>
    <xf numFmtId="0" fontId="4" fillId="0" borderId="0" applyNumberFormat="0" applyFill="0" applyBorder="0" applyAlignment="0" applyProtection="0"/>
    <xf numFmtId="0" fontId="3" fillId="11" borderId="25" applyNumberFormat="0" applyFont="0" applyAlignment="0" applyProtection="0"/>
    <xf numFmtId="0" fontId="26" fillId="0" borderId="0" applyNumberFormat="0" applyFill="0" applyBorder="0" applyAlignment="0" applyProtection="0"/>
    <xf numFmtId="0" fontId="5" fillId="0" borderId="26" applyNumberFormat="0" applyFill="0" applyAlignment="0" applyProtection="0"/>
    <xf numFmtId="0" fontId="27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7" fillId="35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1" fillId="0" borderId="0"/>
    <xf numFmtId="0" fontId="2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0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3" fillId="11" borderId="25" applyNumberFormat="0" applyFont="0" applyAlignment="0" applyProtection="0"/>
    <xf numFmtId="0" fontId="3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9" fontId="39" fillId="0" borderId="0" applyFont="0" applyFill="0" applyBorder="0" applyAlignment="0" applyProtection="0"/>
  </cellStyleXfs>
  <cellXfs count="493">
    <xf numFmtId="0" fontId="0" fillId="0" borderId="0" xfId="0"/>
    <xf numFmtId="0" fontId="5" fillId="0" borderId="2" xfId="0" applyFont="1" applyBorder="1"/>
    <xf numFmtId="0" fontId="5" fillId="0" borderId="0" xfId="0" applyFont="1"/>
    <xf numFmtId="3" fontId="5" fillId="0" borderId="2" xfId="0" applyNumberFormat="1" applyFont="1" applyBorder="1"/>
    <xf numFmtId="4" fontId="5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0" fontId="5" fillId="0" borderId="3" xfId="0" applyFont="1" applyBorder="1"/>
    <xf numFmtId="0" fontId="4" fillId="0" borderId="0" xfId="0" applyFont="1"/>
    <xf numFmtId="0" fontId="4" fillId="0" borderId="2" xfId="0" applyFont="1" applyBorder="1"/>
    <xf numFmtId="164" fontId="0" fillId="0" borderId="2" xfId="0" applyNumberFormat="1" applyBorder="1"/>
    <xf numFmtId="0" fontId="0" fillId="0" borderId="3" xfId="0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0" fontId="7" fillId="0" borderId="0" xfId="0" applyFont="1"/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4" fontId="0" fillId="0" borderId="2" xfId="0" applyNumberFormat="1" applyBorder="1"/>
    <xf numFmtId="3" fontId="5" fillId="0" borderId="2" xfId="0" applyNumberFormat="1" applyFont="1" applyBorder="1" applyAlignment="1">
      <alignment horizontal="right" indent="2"/>
    </xf>
    <xf numFmtId="4" fontId="5" fillId="0" borderId="2" xfId="0" applyNumberFormat="1" applyFont="1" applyBorder="1" applyAlignment="1">
      <alignment horizontal="right" indent="2"/>
    </xf>
    <xf numFmtId="3" fontId="5" fillId="0" borderId="2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right"/>
    </xf>
    <xf numFmtId="3" fontId="6" fillId="0" borderId="2" xfId="0" applyNumberFormat="1" applyFont="1" applyBorder="1" applyAlignment="1">
      <alignment horizontal="right" vertical="center"/>
    </xf>
    <xf numFmtId="3" fontId="0" fillId="0" borderId="6" xfId="0" applyNumberFormat="1" applyBorder="1"/>
    <xf numFmtId="4" fontId="0" fillId="0" borderId="6" xfId="0" applyNumberFormat="1" applyBorder="1"/>
    <xf numFmtId="4" fontId="5" fillId="2" borderId="2" xfId="0" applyNumberFormat="1" applyFont="1" applyFill="1" applyBorder="1" applyAlignment="1">
      <alignment horizontal="center"/>
    </xf>
    <xf numFmtId="3" fontId="5" fillId="2" borderId="2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2" xfId="0" applyBorder="1" applyAlignment="1">
      <alignment horizontal="center"/>
    </xf>
    <xf numFmtId="3" fontId="5" fillId="0" borderId="0" xfId="0" applyNumberFormat="1" applyFont="1"/>
    <xf numFmtId="0" fontId="0" fillId="3" borderId="0" xfId="0" applyFill="1"/>
    <xf numFmtId="0" fontId="9" fillId="0" borderId="0" xfId="0" applyFont="1"/>
    <xf numFmtId="10" fontId="0" fillId="0" borderId="0" xfId="0" applyNumberFormat="1"/>
    <xf numFmtId="0" fontId="0" fillId="0" borderId="0" xfId="0" applyAlignment="1">
      <alignment horizontal="center" vertical="center"/>
    </xf>
    <xf numFmtId="10" fontId="10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right"/>
    </xf>
    <xf numFmtId="0" fontId="12" fillId="0" borderId="0" xfId="0" applyFont="1"/>
    <xf numFmtId="0" fontId="9" fillId="4" borderId="2" xfId="0" applyFont="1" applyFill="1" applyBorder="1"/>
    <xf numFmtId="4" fontId="28" fillId="4" borderId="1" xfId="0" applyNumberFormat="1" applyFont="1" applyFill="1" applyBorder="1" applyAlignment="1">
      <alignment horizontal="right" wrapText="1"/>
    </xf>
    <xf numFmtId="3" fontId="9" fillId="4" borderId="2" xfId="0" applyNumberFormat="1" applyFont="1" applyFill="1" applyBorder="1"/>
    <xf numFmtId="4" fontId="9" fillId="4" borderId="2" xfId="0" applyNumberFormat="1" applyFont="1" applyFill="1" applyBorder="1"/>
    <xf numFmtId="164" fontId="9" fillId="4" borderId="2" xfId="0" applyNumberFormat="1" applyFont="1" applyFill="1" applyBorder="1"/>
    <xf numFmtId="4" fontId="10" fillId="4" borderId="6" xfId="0" applyNumberFormat="1" applyFont="1" applyFill="1" applyBorder="1"/>
    <xf numFmtId="3" fontId="9" fillId="4" borderId="6" xfId="0" applyNumberFormat="1" applyFont="1" applyFill="1" applyBorder="1"/>
    <xf numFmtId="0" fontId="0" fillId="0" borderId="7" xfId="0" applyBorder="1" applyAlignment="1">
      <alignment horizontal="center"/>
    </xf>
    <xf numFmtId="3" fontId="9" fillId="4" borderId="2" xfId="0" applyNumberFormat="1" applyFont="1" applyFill="1" applyBorder="1" applyAlignment="1">
      <alignment horizontal="right"/>
    </xf>
    <xf numFmtId="4" fontId="8" fillId="0" borderId="2" xfId="0" applyNumberFormat="1" applyFont="1" applyBorder="1" applyAlignment="1">
      <alignment horizontal="right"/>
    </xf>
    <xf numFmtId="4" fontId="5" fillId="0" borderId="2" xfId="0" applyNumberFormat="1" applyFont="1" applyBorder="1" applyAlignment="1">
      <alignment horizontal="right" vertical="center"/>
    </xf>
    <xf numFmtId="0" fontId="29" fillId="0" borderId="0" xfId="2" applyFont="1" applyAlignment="1">
      <alignment horizontal="left" vertical="center" wrapText="1"/>
    </xf>
    <xf numFmtId="4" fontId="8" fillId="0" borderId="2" xfId="1" applyNumberFormat="1" applyFont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4" fillId="0" borderId="2" xfId="0" applyFont="1" applyBorder="1" applyAlignment="1">
      <alignment horizontal="right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/>
    <xf numFmtId="3" fontId="9" fillId="2" borderId="2" xfId="0" applyNumberFormat="1" applyFont="1" applyFill="1" applyBorder="1" applyAlignment="1">
      <alignment horizontal="center"/>
    </xf>
    <xf numFmtId="3" fontId="28" fillId="4" borderId="1" xfId="0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9" fillId="2" borderId="3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left"/>
    </xf>
    <xf numFmtId="3" fontId="9" fillId="4" borderId="2" xfId="0" applyNumberFormat="1" applyFont="1" applyFill="1" applyBorder="1" applyAlignment="1">
      <alignment horizontal="right" indent="2"/>
    </xf>
    <xf numFmtId="4" fontId="9" fillId="4" borderId="2" xfId="0" applyNumberFormat="1" applyFont="1" applyFill="1" applyBorder="1" applyAlignment="1">
      <alignment horizontal="right" indent="2"/>
    </xf>
    <xf numFmtId="4" fontId="9" fillId="2" borderId="2" xfId="0" applyNumberFormat="1" applyFont="1" applyFill="1" applyBorder="1" applyAlignment="1">
      <alignment horizontal="center"/>
    </xf>
    <xf numFmtId="0" fontId="9" fillId="4" borderId="3" xfId="0" applyFont="1" applyFill="1" applyBorder="1" applyAlignment="1">
      <alignment horizontal="left" indent="2"/>
    </xf>
    <xf numFmtId="4" fontId="9" fillId="4" borderId="2" xfId="0" applyNumberFormat="1" applyFont="1" applyFill="1" applyBorder="1" applyAlignment="1">
      <alignment horizontal="right"/>
    </xf>
    <xf numFmtId="3" fontId="28" fillId="4" borderId="2" xfId="0" applyNumberFormat="1" applyFont="1" applyFill="1" applyBorder="1" applyAlignment="1">
      <alignment horizontal="right"/>
    </xf>
    <xf numFmtId="0" fontId="9" fillId="0" borderId="0" xfId="0" applyFont="1" applyAlignment="1">
      <alignment horizontal="center"/>
    </xf>
    <xf numFmtId="0" fontId="1" fillId="0" borderId="2" xfId="0" applyFont="1" applyBorder="1" applyAlignment="1">
      <alignment horizontal="right" vertical="center" wrapText="1"/>
    </xf>
    <xf numFmtId="0" fontId="8" fillId="3" borderId="3" xfId="0" applyFont="1" applyFill="1" applyBorder="1" applyAlignment="1">
      <alignment horizontal="left" indent="2"/>
    </xf>
    <xf numFmtId="0" fontId="5" fillId="3" borderId="3" xfId="0" applyFont="1" applyFill="1" applyBorder="1"/>
    <xf numFmtId="4" fontId="10" fillId="0" borderId="0" xfId="0" applyNumberFormat="1" applyFont="1" applyAlignment="1">
      <alignment horizontal="right"/>
    </xf>
    <xf numFmtId="0" fontId="0" fillId="0" borderId="2" xfId="0" applyBorder="1" applyAlignment="1">
      <alignment horizontal="left"/>
    </xf>
    <xf numFmtId="3" fontId="0" fillId="0" borderId="2" xfId="0" applyNumberFormat="1" applyBorder="1" applyAlignment="1">
      <alignment horizontal="left"/>
    </xf>
    <xf numFmtId="3" fontId="5" fillId="2" borderId="32" xfId="0" applyNumberFormat="1" applyFont="1" applyFill="1" applyBorder="1" applyAlignment="1">
      <alignment horizontal="center" vertical="center"/>
    </xf>
    <xf numFmtId="0" fontId="8" fillId="0" borderId="2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right" vertical="center" wrapText="1"/>
    </xf>
    <xf numFmtId="0" fontId="10" fillId="0" borderId="2" xfId="0" applyFont="1" applyBorder="1" applyAlignment="1">
      <alignment horizontal="right"/>
    </xf>
    <xf numFmtId="0" fontId="10" fillId="0" borderId="2" xfId="0" applyFont="1" applyBorder="1"/>
    <xf numFmtId="3" fontId="30" fillId="0" borderId="0" xfId="51" applyNumberFormat="1" applyAlignment="1">
      <alignment vertical="center"/>
    </xf>
    <xf numFmtId="0" fontId="0" fillId="0" borderId="10" xfId="0" applyBorder="1" applyAlignment="1">
      <alignment horizontal="center"/>
    </xf>
    <xf numFmtId="3" fontId="8" fillId="0" borderId="2" xfId="0" applyNumberFormat="1" applyFont="1" applyBorder="1" applyAlignment="1">
      <alignment horizontal="right" vertical="center" wrapText="1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17" fontId="5" fillId="0" borderId="0" xfId="0" applyNumberFormat="1" applyFont="1"/>
    <xf numFmtId="0" fontId="11" fillId="2" borderId="43" xfId="0" applyFont="1" applyFill="1" applyBorder="1" applyAlignment="1">
      <alignment horizontal="center" vertical="center"/>
    </xf>
    <xf numFmtId="4" fontId="0" fillId="0" borderId="11" xfId="0" applyNumberFormat="1" applyBorder="1"/>
    <xf numFmtId="4" fontId="0" fillId="0" borderId="16" xfId="0" applyNumberFormat="1" applyBorder="1"/>
    <xf numFmtId="4" fontId="0" fillId="0" borderId="8" xfId="0" applyNumberFormat="1" applyBorder="1"/>
    <xf numFmtId="0" fontId="0" fillId="0" borderId="29" xfId="0" applyBorder="1"/>
    <xf numFmtId="4" fontId="0" fillId="0" borderId="28" xfId="0" applyNumberFormat="1" applyBorder="1"/>
    <xf numFmtId="4" fontId="5" fillId="4" borderId="2" xfId="0" applyNumberFormat="1" applyFont="1" applyFill="1" applyBorder="1" applyAlignment="1">
      <alignment horizontal="right"/>
    </xf>
    <xf numFmtId="0" fontId="30" fillId="0" borderId="0" xfId="66" applyAlignment="1">
      <alignment vertical="center"/>
    </xf>
    <xf numFmtId="0" fontId="9" fillId="0" borderId="0" xfId="65" applyFont="1" applyAlignment="1">
      <alignment horizontal="center"/>
    </xf>
    <xf numFmtId="0" fontId="30" fillId="0" borderId="46" xfId="66" applyBorder="1" applyAlignment="1">
      <alignment vertical="center"/>
    </xf>
    <xf numFmtId="3" fontId="30" fillId="0" borderId="46" xfId="66" applyNumberFormat="1" applyBorder="1" applyAlignment="1">
      <alignment vertical="center"/>
    </xf>
    <xf numFmtId="4" fontId="30" fillId="0" borderId="46" xfId="66" applyNumberFormat="1" applyBorder="1" applyAlignment="1">
      <alignment vertical="center"/>
    </xf>
    <xf numFmtId="0" fontId="30" fillId="0" borderId="46" xfId="69" applyBorder="1" applyAlignment="1">
      <alignment vertical="center"/>
    </xf>
    <xf numFmtId="3" fontId="30" fillId="0" borderId="46" xfId="69" applyNumberFormat="1" applyBorder="1" applyAlignment="1">
      <alignment vertical="center"/>
    </xf>
    <xf numFmtId="4" fontId="30" fillId="0" borderId="46" xfId="69" applyNumberFormat="1" applyBorder="1" applyAlignment="1">
      <alignment vertical="center"/>
    </xf>
    <xf numFmtId="0" fontId="9" fillId="4" borderId="48" xfId="69" applyFont="1" applyFill="1" applyBorder="1" applyAlignment="1">
      <alignment vertical="center"/>
    </xf>
    <xf numFmtId="3" fontId="9" fillId="4" borderId="49" xfId="69" applyNumberFormat="1" applyFont="1" applyFill="1" applyBorder="1" applyAlignment="1">
      <alignment vertical="center"/>
    </xf>
    <xf numFmtId="4" fontId="9" fillId="4" borderId="49" xfId="69" applyNumberFormat="1" applyFont="1" applyFill="1" applyBorder="1" applyAlignment="1">
      <alignment vertical="center"/>
    </xf>
    <xf numFmtId="0" fontId="9" fillId="4" borderId="49" xfId="69" applyFont="1" applyFill="1" applyBorder="1" applyAlignment="1">
      <alignment vertical="center"/>
    </xf>
    <xf numFmtId="4" fontId="0" fillId="0" borderId="16" xfId="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4" fontId="0" fillId="0" borderId="8" xfId="0" applyNumberFormat="1" applyBorder="1" applyAlignment="1">
      <alignment vertical="center"/>
    </xf>
    <xf numFmtId="0" fontId="10" fillId="4" borderId="12" xfId="0" applyFont="1" applyFill="1" applyBorder="1"/>
    <xf numFmtId="4" fontId="9" fillId="4" borderId="13" xfId="0" applyNumberFormat="1" applyFont="1" applyFill="1" applyBorder="1"/>
    <xf numFmtId="0" fontId="30" fillId="0" borderId="46" xfId="71" applyBorder="1" applyAlignment="1">
      <alignment vertical="center"/>
    </xf>
    <xf numFmtId="4" fontId="30" fillId="0" borderId="46" xfId="71" applyNumberFormat="1" applyBorder="1" applyAlignment="1">
      <alignment vertical="center"/>
    </xf>
    <xf numFmtId="3" fontId="30" fillId="0" borderId="46" xfId="71" applyNumberFormat="1" applyBorder="1" applyAlignment="1">
      <alignment vertical="center"/>
    </xf>
    <xf numFmtId="164" fontId="30" fillId="0" borderId="46" xfId="71" applyNumberFormat="1" applyBorder="1" applyAlignment="1">
      <alignment vertical="center"/>
    </xf>
    <xf numFmtId="0" fontId="5" fillId="2" borderId="44" xfId="0" applyFont="1" applyFill="1" applyBorder="1" applyAlignment="1">
      <alignment horizontal="center" vertical="center"/>
    </xf>
    <xf numFmtId="0" fontId="10" fillId="3" borderId="2" xfId="0" applyFont="1" applyFill="1" applyBorder="1"/>
    <xf numFmtId="0" fontId="0" fillId="3" borderId="7" xfId="0" applyFill="1" applyBorder="1"/>
    <xf numFmtId="0" fontId="9" fillId="2" borderId="51" xfId="0" applyFont="1" applyFill="1" applyBorder="1" applyAlignment="1">
      <alignment horizontal="center"/>
    </xf>
    <xf numFmtId="0" fontId="9" fillId="4" borderId="49" xfId="71" applyFont="1" applyFill="1" applyBorder="1" applyAlignment="1">
      <alignment vertical="center"/>
    </xf>
    <xf numFmtId="3" fontId="9" fillId="4" borderId="49" xfId="71" applyNumberFormat="1" applyFont="1" applyFill="1" applyBorder="1" applyAlignment="1">
      <alignment vertical="center"/>
    </xf>
    <xf numFmtId="164" fontId="9" fillId="4" borderId="49" xfId="71" applyNumberFormat="1" applyFont="1" applyFill="1" applyBorder="1" applyAlignment="1">
      <alignment vertical="center"/>
    </xf>
    <xf numFmtId="4" fontId="9" fillId="4" borderId="49" xfId="71" applyNumberFormat="1" applyFont="1" applyFill="1" applyBorder="1" applyAlignment="1">
      <alignment vertical="center"/>
    </xf>
    <xf numFmtId="3" fontId="9" fillId="2" borderId="27" xfId="0" applyNumberFormat="1" applyFont="1" applyFill="1" applyBorder="1" applyAlignment="1">
      <alignment horizontal="center"/>
    </xf>
    <xf numFmtId="164" fontId="9" fillId="2" borderId="29" xfId="0" applyNumberFormat="1" applyFont="1" applyFill="1" applyBorder="1" applyAlignment="1">
      <alignment horizontal="center"/>
    </xf>
    <xf numFmtId="164" fontId="9" fillId="2" borderId="28" xfId="0" applyNumberFormat="1" applyFont="1" applyFill="1" applyBorder="1" applyAlignment="1">
      <alignment horizontal="center"/>
    </xf>
    <xf numFmtId="164" fontId="9" fillId="2" borderId="54" xfId="0" applyNumberFormat="1" applyFont="1" applyFill="1" applyBorder="1" applyAlignment="1">
      <alignment horizontal="center"/>
    </xf>
    <xf numFmtId="0" fontId="30" fillId="0" borderId="55" xfId="71" applyBorder="1" applyAlignment="1">
      <alignment vertical="center"/>
    </xf>
    <xf numFmtId="4" fontId="30" fillId="0" borderId="55" xfId="71" applyNumberFormat="1" applyBorder="1" applyAlignment="1">
      <alignment vertical="center"/>
    </xf>
    <xf numFmtId="3" fontId="30" fillId="0" borderId="55" xfId="71" applyNumberFormat="1" applyBorder="1" applyAlignment="1">
      <alignment vertical="center"/>
    </xf>
    <xf numFmtId="164" fontId="30" fillId="0" borderId="55" xfId="71" applyNumberFormat="1" applyBorder="1" applyAlignment="1">
      <alignment vertical="center"/>
    </xf>
    <xf numFmtId="0" fontId="9" fillId="2" borderId="12" xfId="0" applyFont="1" applyFill="1" applyBorder="1" applyAlignment="1">
      <alignment horizontal="center"/>
    </xf>
    <xf numFmtId="3" fontId="0" fillId="0" borderId="8" xfId="0" applyNumberFormat="1" applyBorder="1" applyAlignment="1">
      <alignment horizontal="right"/>
    </xf>
    <xf numFmtId="0" fontId="12" fillId="0" borderId="0" xfId="0" applyFont="1" applyAlignment="1">
      <alignment horizontal="right"/>
    </xf>
    <xf numFmtId="0" fontId="0" fillId="0" borderId="11" xfId="0" applyBorder="1"/>
    <xf numFmtId="0" fontId="0" fillId="0" borderId="11" xfId="0" applyBorder="1" applyAlignment="1">
      <alignment horizontal="right"/>
    </xf>
    <xf numFmtId="3" fontId="10" fillId="0" borderId="0" xfId="0" applyNumberFormat="1" applyFont="1"/>
    <xf numFmtId="0" fontId="0" fillId="0" borderId="7" xfId="0" applyBorder="1"/>
    <xf numFmtId="0" fontId="9" fillId="4" borderId="2" xfId="0" applyFont="1" applyFill="1" applyBorder="1" applyAlignment="1">
      <alignment horizontal="left"/>
    </xf>
    <xf numFmtId="0" fontId="9" fillId="2" borderId="31" xfId="0" applyFont="1" applyFill="1" applyBorder="1" applyAlignment="1">
      <alignment horizontal="center"/>
    </xf>
    <xf numFmtId="0" fontId="9" fillId="4" borderId="48" xfId="66" applyFont="1" applyFill="1" applyBorder="1" applyAlignment="1">
      <alignment vertical="center"/>
    </xf>
    <xf numFmtId="3" fontId="9" fillId="4" borderId="49" xfId="66" applyNumberFormat="1" applyFont="1" applyFill="1" applyBorder="1" applyAlignment="1">
      <alignment vertical="center"/>
    </xf>
    <xf numFmtId="4" fontId="9" fillId="4" borderId="49" xfId="66" applyNumberFormat="1" applyFont="1" applyFill="1" applyBorder="1" applyAlignment="1">
      <alignment vertical="center"/>
    </xf>
    <xf numFmtId="0" fontId="9" fillId="4" borderId="49" xfId="66" applyFont="1" applyFill="1" applyBorder="1" applyAlignment="1">
      <alignment vertical="center"/>
    </xf>
    <xf numFmtId="0" fontId="30" fillId="0" borderId="62" xfId="66" applyBorder="1" applyAlignment="1">
      <alignment vertical="center"/>
    </xf>
    <xf numFmtId="0" fontId="30" fillId="0" borderId="63" xfId="66" applyBorder="1" applyAlignment="1">
      <alignment vertical="center"/>
    </xf>
    <xf numFmtId="0" fontId="30" fillId="0" borderId="64" xfId="66" applyBorder="1" applyAlignment="1">
      <alignment vertical="center"/>
    </xf>
    <xf numFmtId="3" fontId="30" fillId="0" borderId="56" xfId="66" applyNumberFormat="1" applyBorder="1" applyAlignment="1">
      <alignment vertical="center"/>
    </xf>
    <xf numFmtId="4" fontId="30" fillId="0" borderId="56" xfId="66" applyNumberFormat="1" applyBorder="1" applyAlignment="1">
      <alignment vertical="center"/>
    </xf>
    <xf numFmtId="0" fontId="30" fillId="0" borderId="56" xfId="66" applyBorder="1" applyAlignment="1">
      <alignment vertical="center"/>
    </xf>
    <xf numFmtId="0" fontId="30" fillId="0" borderId="59" xfId="66" applyBorder="1" applyAlignment="1">
      <alignment vertical="center"/>
    </xf>
    <xf numFmtId="0" fontId="30" fillId="0" borderId="65" xfId="66" applyBorder="1" applyAlignment="1">
      <alignment vertical="center"/>
    </xf>
    <xf numFmtId="3" fontId="30" fillId="0" borderId="52" xfId="66" applyNumberFormat="1" applyBorder="1" applyAlignment="1">
      <alignment vertical="center"/>
    </xf>
    <xf numFmtId="4" fontId="30" fillId="0" borderId="52" xfId="66" applyNumberFormat="1" applyBorder="1" applyAlignment="1">
      <alignment vertical="center"/>
    </xf>
    <xf numFmtId="0" fontId="30" fillId="0" borderId="52" xfId="66" applyBorder="1" applyAlignment="1">
      <alignment vertical="center"/>
    </xf>
    <xf numFmtId="0" fontId="30" fillId="0" borderId="66" xfId="66" applyBorder="1" applyAlignment="1">
      <alignment vertical="center"/>
    </xf>
    <xf numFmtId="3" fontId="5" fillId="36" borderId="29" xfId="67" applyNumberFormat="1" applyFont="1" applyFill="1" applyBorder="1" applyAlignment="1">
      <alignment horizontal="center"/>
    </xf>
    <xf numFmtId="4" fontId="5" fillId="36" borderId="29" xfId="67" applyNumberFormat="1" applyFont="1" applyFill="1" applyBorder="1" applyAlignment="1">
      <alignment horizontal="center"/>
    </xf>
    <xf numFmtId="4" fontId="5" fillId="36" borderId="28" xfId="67" applyNumberFormat="1" applyFont="1" applyFill="1" applyBorder="1" applyAlignment="1">
      <alignment horizontal="center"/>
    </xf>
    <xf numFmtId="3" fontId="5" fillId="36" borderId="29" xfId="70" applyNumberFormat="1" applyFont="1" applyFill="1" applyBorder="1" applyAlignment="1">
      <alignment horizontal="center"/>
    </xf>
    <xf numFmtId="4" fontId="5" fillId="36" borderId="29" xfId="70" applyNumberFormat="1" applyFont="1" applyFill="1" applyBorder="1" applyAlignment="1">
      <alignment horizontal="center"/>
    </xf>
    <xf numFmtId="4" fontId="5" fillId="36" borderId="28" xfId="70" applyNumberFormat="1" applyFont="1" applyFill="1" applyBorder="1" applyAlignment="1">
      <alignment horizontal="center"/>
    </xf>
    <xf numFmtId="0" fontId="30" fillId="0" borderId="67" xfId="69" applyBorder="1" applyAlignment="1">
      <alignment vertical="center"/>
    </xf>
    <xf numFmtId="3" fontId="30" fillId="0" borderId="55" xfId="69" applyNumberFormat="1" applyBorder="1" applyAlignment="1">
      <alignment vertical="center"/>
    </xf>
    <xf numFmtId="4" fontId="30" fillId="0" borderId="55" xfId="69" applyNumberFormat="1" applyBorder="1" applyAlignment="1">
      <alignment vertical="center"/>
    </xf>
    <xf numFmtId="0" fontId="30" fillId="0" borderId="55" xfId="69" applyBorder="1" applyAlignment="1">
      <alignment vertical="center"/>
    </xf>
    <xf numFmtId="0" fontId="30" fillId="0" borderId="58" xfId="69" applyBorder="1" applyAlignment="1">
      <alignment vertical="center"/>
    </xf>
    <xf numFmtId="0" fontId="30" fillId="0" borderId="62" xfId="69" applyBorder="1" applyAlignment="1">
      <alignment vertical="center"/>
    </xf>
    <xf numFmtId="0" fontId="30" fillId="0" borderId="63" xfId="69" applyBorder="1" applyAlignment="1">
      <alignment vertical="center"/>
    </xf>
    <xf numFmtId="0" fontId="30" fillId="0" borderId="64" xfId="69" applyBorder="1" applyAlignment="1">
      <alignment vertical="center"/>
    </xf>
    <xf numFmtId="3" fontId="30" fillId="0" borderId="56" xfId="69" applyNumberFormat="1" applyBorder="1" applyAlignment="1">
      <alignment vertical="center"/>
    </xf>
    <xf numFmtId="4" fontId="30" fillId="0" borderId="56" xfId="69" applyNumberFormat="1" applyBorder="1" applyAlignment="1">
      <alignment vertical="center"/>
    </xf>
    <xf numFmtId="0" fontId="30" fillId="0" borderId="56" xfId="69" applyBorder="1" applyAlignment="1">
      <alignment vertical="center"/>
    </xf>
    <xf numFmtId="0" fontId="30" fillId="0" borderId="59" xfId="69" applyBorder="1" applyAlignment="1">
      <alignment vertical="center"/>
    </xf>
    <xf numFmtId="3" fontId="30" fillId="0" borderId="0" xfId="111" applyNumberFormat="1" applyAlignment="1">
      <alignment vertical="center"/>
    </xf>
    <xf numFmtId="3" fontId="32" fillId="0" borderId="0" xfId="126" applyNumberFormat="1" applyFont="1" applyAlignment="1">
      <alignment vertical="center"/>
    </xf>
    <xf numFmtId="0" fontId="0" fillId="0" borderId="46" xfId="0" applyBorder="1" applyAlignment="1">
      <alignment vertical="center"/>
    </xf>
    <xf numFmtId="3" fontId="0" fillId="0" borderId="46" xfId="0" applyNumberFormat="1" applyBorder="1" applyAlignment="1">
      <alignment vertical="center"/>
    </xf>
    <xf numFmtId="0" fontId="0" fillId="0" borderId="55" xfId="0" applyBorder="1" applyAlignment="1">
      <alignment vertical="center"/>
    </xf>
    <xf numFmtId="3" fontId="0" fillId="0" borderId="55" xfId="0" applyNumberFormat="1" applyBorder="1" applyAlignment="1">
      <alignment vertical="center"/>
    </xf>
    <xf numFmtId="0" fontId="9" fillId="0" borderId="2" xfId="0" applyFont="1" applyBorder="1"/>
    <xf numFmtId="0" fontId="8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right"/>
    </xf>
    <xf numFmtId="10" fontId="0" fillId="0" borderId="0" xfId="0" applyNumberFormat="1" applyAlignment="1">
      <alignment horizontal="center"/>
    </xf>
    <xf numFmtId="0" fontId="10" fillId="4" borderId="2" xfId="0" applyFont="1" applyFill="1" applyBorder="1" applyAlignment="1">
      <alignment horizontal="center"/>
    </xf>
    <xf numFmtId="165" fontId="9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7" xfId="0" applyFont="1" applyBorder="1"/>
    <xf numFmtId="4" fontId="5" fillId="0" borderId="8" xfId="0" applyNumberFormat="1" applyFont="1" applyBorder="1"/>
    <xf numFmtId="3" fontId="0" fillId="0" borderId="29" xfId="0" applyNumberFormat="1" applyBorder="1"/>
    <xf numFmtId="0" fontId="11" fillId="2" borderId="31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3" fontId="0" fillId="0" borderId="11" xfId="0" applyNumberFormat="1" applyBorder="1" applyAlignment="1">
      <alignment horizontal="right"/>
    </xf>
    <xf numFmtId="4" fontId="0" fillId="0" borderId="11" xfId="0" applyNumberFormat="1" applyBorder="1" applyAlignment="1">
      <alignment horizontal="right"/>
    </xf>
    <xf numFmtId="3" fontId="5" fillId="0" borderId="11" xfId="0" applyNumberFormat="1" applyFont="1" applyBorder="1" applyAlignment="1">
      <alignment horizontal="right"/>
    </xf>
    <xf numFmtId="4" fontId="5" fillId="0" borderId="16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" fontId="5" fillId="0" borderId="8" xfId="0" applyNumberFormat="1" applyFont="1" applyBorder="1" applyAlignment="1">
      <alignment horizontal="right"/>
    </xf>
    <xf numFmtId="0" fontId="0" fillId="0" borderId="29" xfId="0" applyBorder="1" applyAlignment="1">
      <alignment horizontal="right"/>
    </xf>
    <xf numFmtId="4" fontId="0" fillId="0" borderId="29" xfId="0" applyNumberFormat="1" applyBorder="1" applyAlignment="1">
      <alignment horizontal="right"/>
    </xf>
    <xf numFmtId="4" fontId="5" fillId="0" borderId="28" xfId="0" applyNumberFormat="1" applyFont="1" applyBorder="1" applyAlignment="1">
      <alignment horizontal="right"/>
    </xf>
    <xf numFmtId="3" fontId="5" fillId="0" borderId="7" xfId="0" applyNumberFormat="1" applyFont="1" applyBorder="1"/>
    <xf numFmtId="3" fontId="0" fillId="0" borderId="7" xfId="0" applyNumberFormat="1" applyBorder="1"/>
    <xf numFmtId="3" fontId="0" fillId="4" borderId="2" xfId="0" applyNumberFormat="1" applyFill="1" applyBorder="1" applyAlignment="1">
      <alignment horizontal="left"/>
    </xf>
    <xf numFmtId="3" fontId="9" fillId="4" borderId="13" xfId="0" applyNumberFormat="1" applyFont="1" applyFill="1" applyBorder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0" fillId="0" borderId="67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56" xfId="0" applyBorder="1" applyAlignment="1">
      <alignment vertical="center"/>
    </xf>
    <xf numFmtId="3" fontId="0" fillId="0" borderId="56" xfId="0" applyNumberFormat="1" applyBorder="1" applyAlignment="1">
      <alignment vertical="center"/>
    </xf>
    <xf numFmtId="166" fontId="0" fillId="0" borderId="0" xfId="0" applyNumberFormat="1"/>
    <xf numFmtId="3" fontId="0" fillId="0" borderId="0" xfId="0" applyNumberFormat="1" applyAlignment="1">
      <alignment vertical="center"/>
    </xf>
    <xf numFmtId="0" fontId="32" fillId="0" borderId="0" xfId="0" applyFont="1" applyAlignment="1">
      <alignment vertical="center"/>
    </xf>
    <xf numFmtId="4" fontId="0" fillId="0" borderId="46" xfId="0" applyNumberFormat="1" applyBorder="1" applyAlignment="1">
      <alignment vertical="center"/>
    </xf>
    <xf numFmtId="3" fontId="9" fillId="2" borderId="5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4" fontId="9" fillId="2" borderId="15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4" fontId="0" fillId="0" borderId="29" xfId="0" applyNumberFormat="1" applyBorder="1"/>
    <xf numFmtId="2" fontId="0" fillId="0" borderId="2" xfId="0" applyNumberFormat="1" applyBorder="1"/>
    <xf numFmtId="3" fontId="8" fillId="0" borderId="2" xfId="1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left"/>
    </xf>
    <xf numFmtId="3" fontId="8" fillId="0" borderId="2" xfId="0" applyNumberFormat="1" applyFont="1" applyBorder="1"/>
    <xf numFmtId="3" fontId="33" fillId="0" borderId="2" xfId="0" applyNumberFormat="1" applyFont="1" applyBorder="1"/>
    <xf numFmtId="0" fontId="8" fillId="0" borderId="3" xfId="0" applyFont="1" applyBorder="1" applyAlignment="1">
      <alignment horizontal="left" indent="2"/>
    </xf>
    <xf numFmtId="0" fontId="9" fillId="4" borderId="3" xfId="0" applyFont="1" applyFill="1" applyBorder="1"/>
    <xf numFmtId="0" fontId="9" fillId="0" borderId="2" xfId="0" applyFont="1" applyBorder="1" applyAlignment="1">
      <alignment horizontal="right"/>
    </xf>
    <xf numFmtId="0" fontId="28" fillId="2" borderId="2" xfId="0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right" vertical="center"/>
    </xf>
    <xf numFmtId="4" fontId="28" fillId="4" borderId="2" xfId="0" applyNumberFormat="1" applyFont="1" applyFill="1" applyBorder="1" applyAlignment="1">
      <alignment horizontal="right"/>
    </xf>
    <xf numFmtId="0" fontId="5" fillId="0" borderId="10" xfId="0" applyFont="1" applyBorder="1"/>
    <xf numFmtId="0" fontId="33" fillId="0" borderId="7" xfId="0" applyFont="1" applyBorder="1"/>
    <xf numFmtId="0" fontId="5" fillId="0" borderId="27" xfId="0" applyFont="1" applyBorder="1"/>
    <xf numFmtId="3" fontId="0" fillId="0" borderId="11" xfId="0" applyNumberFormat="1" applyBorder="1"/>
    <xf numFmtId="3" fontId="5" fillId="36" borderId="5" xfId="67" applyNumberFormat="1" applyFont="1" applyFill="1" applyBorder="1" applyAlignment="1">
      <alignment horizontal="center"/>
    </xf>
    <xf numFmtId="4" fontId="5" fillId="36" borderId="5" xfId="67" applyNumberFormat="1" applyFont="1" applyFill="1" applyBorder="1" applyAlignment="1">
      <alignment horizontal="center"/>
    </xf>
    <xf numFmtId="4" fontId="5" fillId="36" borderId="15" xfId="67" applyNumberFormat="1" applyFont="1" applyFill="1" applyBorder="1" applyAlignment="1">
      <alignment horizontal="center"/>
    </xf>
    <xf numFmtId="0" fontId="10" fillId="4" borderId="2" xfId="0" applyFont="1" applyFill="1" applyBorder="1" applyAlignment="1">
      <alignment horizontal="right"/>
    </xf>
    <xf numFmtId="3" fontId="32" fillId="0" borderId="0" xfId="0" applyNumberFormat="1" applyFont="1" applyAlignment="1">
      <alignment vertical="center"/>
    </xf>
    <xf numFmtId="3" fontId="0" fillId="0" borderId="46" xfId="0" applyNumberFormat="1" applyBorder="1" applyAlignment="1">
      <alignment horizontal="center" vertical="center"/>
    </xf>
    <xf numFmtId="0" fontId="9" fillId="2" borderId="13" xfId="0" applyFont="1" applyFill="1" applyBorder="1" applyAlignment="1">
      <alignment horizontal="center"/>
    </xf>
    <xf numFmtId="3" fontId="9" fillId="4" borderId="51" xfId="0" applyNumberFormat="1" applyFont="1" applyFill="1" applyBorder="1"/>
    <xf numFmtId="0" fontId="0" fillId="0" borderId="2" xfId="0" applyBorder="1" applyAlignment="1">
      <alignment vertical="center"/>
    </xf>
    <xf numFmtId="4" fontId="0" fillId="0" borderId="0" xfId="0" applyNumberFormat="1" applyAlignment="1">
      <alignment horizontal="right"/>
    </xf>
    <xf numFmtId="4" fontId="5" fillId="0" borderId="0" xfId="0" applyNumberFormat="1" applyFont="1" applyAlignment="1">
      <alignment horizontal="right"/>
    </xf>
    <xf numFmtId="3" fontId="0" fillId="0" borderId="8" xfId="0" applyNumberFormat="1" applyBorder="1"/>
    <xf numFmtId="0" fontId="9" fillId="2" borderId="30" xfId="0" applyFont="1" applyFill="1" applyBorder="1" applyAlignment="1">
      <alignment horizontal="center"/>
    </xf>
    <xf numFmtId="0" fontId="9" fillId="2" borderId="57" xfId="0" applyFont="1" applyFill="1" applyBorder="1" applyAlignment="1">
      <alignment horizontal="center"/>
    </xf>
    <xf numFmtId="164" fontId="9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/>
    <xf numFmtId="0" fontId="0" fillId="3" borderId="2" xfId="0" applyFill="1" applyBorder="1"/>
    <xf numFmtId="0" fontId="28" fillId="37" borderId="2" xfId="0" applyFont="1" applyFill="1" applyBorder="1" applyAlignment="1">
      <alignment horizontal="center" vertical="center" wrapText="1"/>
    </xf>
    <xf numFmtId="0" fontId="5" fillId="37" borderId="2" xfId="0" applyFont="1" applyFill="1" applyBorder="1" applyAlignment="1">
      <alignment horizontal="center" vertical="center" wrapText="1"/>
    </xf>
    <xf numFmtId="3" fontId="0" fillId="0" borderId="29" xfId="0" applyNumberFormat="1" applyBorder="1" applyAlignment="1">
      <alignment horizontal="right"/>
    </xf>
    <xf numFmtId="3" fontId="5" fillId="0" borderId="29" xfId="0" applyNumberFormat="1" applyFont="1" applyBorder="1" applyAlignment="1">
      <alignment horizontal="right"/>
    </xf>
    <xf numFmtId="2" fontId="9" fillId="4" borderId="50" xfId="66" applyNumberFormat="1" applyFont="1" applyFill="1" applyBorder="1" applyAlignment="1">
      <alignment vertical="center"/>
    </xf>
    <xf numFmtId="0" fontId="9" fillId="2" borderId="10" xfId="0" applyFont="1" applyFill="1" applyBorder="1"/>
    <xf numFmtId="0" fontId="9" fillId="2" borderId="11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4" fontId="9" fillId="4" borderId="50" xfId="66" applyNumberFormat="1" applyFont="1" applyFill="1" applyBorder="1" applyAlignment="1">
      <alignment vertical="center"/>
    </xf>
    <xf numFmtId="3" fontId="0" fillId="0" borderId="5" xfId="0" applyNumberFormat="1" applyBorder="1"/>
    <xf numFmtId="4" fontId="0" fillId="0" borderId="5" xfId="0" applyNumberFormat="1" applyBorder="1"/>
    <xf numFmtId="164" fontId="30" fillId="0" borderId="72" xfId="71" applyNumberFormat="1" applyBorder="1" applyAlignment="1">
      <alignment vertical="center"/>
    </xf>
    <xf numFmtId="164" fontId="30" fillId="0" borderId="70" xfId="71" applyNumberFormat="1" applyBorder="1" applyAlignment="1">
      <alignment vertical="center"/>
    </xf>
    <xf numFmtId="4" fontId="30" fillId="0" borderId="73" xfId="71" applyNumberFormat="1" applyBorder="1" applyAlignment="1">
      <alignment vertical="center"/>
    </xf>
    <xf numFmtId="4" fontId="30" fillId="0" borderId="74" xfId="71" applyNumberFormat="1" applyBorder="1" applyAlignment="1">
      <alignment vertical="center"/>
    </xf>
    <xf numFmtId="164" fontId="9" fillId="2" borderId="15" xfId="0" applyNumberFormat="1" applyFont="1" applyFill="1" applyBorder="1" applyAlignment="1">
      <alignment horizontal="center"/>
    </xf>
    <xf numFmtId="0" fontId="30" fillId="0" borderId="2" xfId="71" applyBorder="1" applyAlignment="1">
      <alignment vertical="center"/>
    </xf>
    <xf numFmtId="0" fontId="30" fillId="0" borderId="73" xfId="71" applyBorder="1" applyAlignment="1">
      <alignment vertical="center"/>
    </xf>
    <xf numFmtId="0" fontId="30" fillId="0" borderId="74" xfId="71" applyBorder="1" applyAlignment="1">
      <alignment vertical="center"/>
    </xf>
    <xf numFmtId="3" fontId="9" fillId="2" borderId="71" xfId="0" applyNumberFormat="1" applyFont="1" applyFill="1" applyBorder="1" applyAlignment="1">
      <alignment horizontal="center"/>
    </xf>
    <xf numFmtId="164" fontId="9" fillId="2" borderId="5" xfId="0" applyNumberFormat="1" applyFont="1" applyFill="1" applyBorder="1" applyAlignment="1">
      <alignment horizontal="center"/>
    </xf>
    <xf numFmtId="164" fontId="9" fillId="2" borderId="75" xfId="0" applyNumberFormat="1" applyFont="1" applyFill="1" applyBorder="1" applyAlignment="1">
      <alignment horizontal="center"/>
    </xf>
    <xf numFmtId="0" fontId="30" fillId="0" borderId="11" xfId="71" applyBorder="1" applyAlignment="1">
      <alignment vertical="center"/>
    </xf>
    <xf numFmtId="3" fontId="34" fillId="0" borderId="55" xfId="71" applyNumberFormat="1" applyFont="1" applyBorder="1" applyAlignment="1">
      <alignment vertical="center"/>
    </xf>
    <xf numFmtId="3" fontId="9" fillId="4" borderId="28" xfId="0" applyNumberFormat="1" applyFont="1" applyFill="1" applyBorder="1"/>
    <xf numFmtId="0" fontId="0" fillId="0" borderId="71" xfId="0" applyBorder="1" applyAlignment="1">
      <alignment horizontal="center"/>
    </xf>
    <xf numFmtId="0" fontId="0" fillId="0" borderId="5" xfId="0" applyBorder="1"/>
    <xf numFmtId="3" fontId="0" fillId="0" borderId="15" xfId="0" applyNumberFormat="1" applyBorder="1" applyAlignment="1">
      <alignment horizontal="right"/>
    </xf>
    <xf numFmtId="0" fontId="9" fillId="4" borderId="51" xfId="0" applyFont="1" applyFill="1" applyBorder="1"/>
    <xf numFmtId="3" fontId="34" fillId="0" borderId="58" xfId="71" applyNumberFormat="1" applyFont="1" applyBorder="1" applyAlignment="1">
      <alignment vertical="center"/>
    </xf>
    <xf numFmtId="2" fontId="30" fillId="0" borderId="46" xfId="71" applyNumberFormat="1" applyBorder="1" applyAlignment="1">
      <alignment vertical="center"/>
    </xf>
    <xf numFmtId="164" fontId="30" fillId="0" borderId="2" xfId="71" applyNumberFormat="1" applyBorder="1" applyAlignment="1">
      <alignment vertical="center"/>
    </xf>
    <xf numFmtId="0" fontId="5" fillId="0" borderId="10" xfId="0" applyFont="1" applyBorder="1" applyAlignment="1">
      <alignment horizontal="left"/>
    </xf>
    <xf numFmtId="10" fontId="5" fillId="0" borderId="0" xfId="0" applyNumberFormat="1" applyFont="1"/>
    <xf numFmtId="4" fontId="5" fillId="0" borderId="0" xfId="0" applyNumberFormat="1" applyFont="1"/>
    <xf numFmtId="3" fontId="33" fillId="0" borderId="0" xfId="0" applyNumberFormat="1" applyFont="1"/>
    <xf numFmtId="3" fontId="8" fillId="0" borderId="0" xfId="0" applyNumberFormat="1" applyFont="1"/>
    <xf numFmtId="3" fontId="5" fillId="0" borderId="0" xfId="0" applyNumberFormat="1" applyFont="1" applyAlignment="1">
      <alignment horizontal="right"/>
    </xf>
    <xf numFmtId="3" fontId="0" fillId="0" borderId="2" xfId="0" applyNumberFormat="1" applyBorder="1" applyAlignment="1">
      <alignment horizontal="right" vertical="center"/>
    </xf>
    <xf numFmtId="0" fontId="30" fillId="0" borderId="47" xfId="71" applyBorder="1" applyAlignment="1">
      <alignment vertical="center"/>
    </xf>
    <xf numFmtId="3" fontId="30" fillId="0" borderId="47" xfId="71" applyNumberFormat="1" applyBorder="1" applyAlignment="1">
      <alignment vertical="center"/>
    </xf>
    <xf numFmtId="164" fontId="30" fillId="0" borderId="47" xfId="71" applyNumberFormat="1" applyBorder="1" applyAlignment="1">
      <alignment vertical="center"/>
    </xf>
    <xf numFmtId="4" fontId="30" fillId="0" borderId="47" xfId="71" applyNumberFormat="1" applyBorder="1" applyAlignment="1">
      <alignment vertical="center"/>
    </xf>
    <xf numFmtId="164" fontId="30" fillId="0" borderId="77" xfId="71" applyNumberFormat="1" applyBorder="1" applyAlignment="1">
      <alignment vertical="center"/>
    </xf>
    <xf numFmtId="0" fontId="30" fillId="0" borderId="5" xfId="71" applyBorder="1" applyAlignment="1">
      <alignment vertical="center"/>
    </xf>
    <xf numFmtId="4" fontId="30" fillId="0" borderId="76" xfId="71" applyNumberFormat="1" applyBorder="1" applyAlignment="1">
      <alignment vertical="center"/>
    </xf>
    <xf numFmtId="4" fontId="0" fillId="0" borderId="15" xfId="0" applyNumberFormat="1" applyBorder="1" applyAlignment="1">
      <alignment vertical="center"/>
    </xf>
    <xf numFmtId="3" fontId="30" fillId="0" borderId="2" xfId="71" applyNumberFormat="1" applyBorder="1" applyAlignment="1">
      <alignment vertical="center"/>
    </xf>
    <xf numFmtId="4" fontId="30" fillId="0" borderId="2" xfId="71" applyNumberFormat="1" applyBorder="1" applyAlignment="1">
      <alignment vertical="center"/>
    </xf>
    <xf numFmtId="4" fontId="0" fillId="0" borderId="2" xfId="0" applyNumberFormat="1" applyBorder="1" applyAlignment="1">
      <alignment vertical="center"/>
    </xf>
    <xf numFmtId="3" fontId="9" fillId="4" borderId="78" xfId="66" applyNumberFormat="1" applyFont="1" applyFill="1" applyBorder="1" applyAlignment="1">
      <alignment vertical="center"/>
    </xf>
    <xf numFmtId="4" fontId="9" fillId="4" borderId="48" xfId="66" applyNumberFormat="1" applyFont="1" applyFill="1" applyBorder="1" applyAlignment="1">
      <alignment vertical="center"/>
    </xf>
    <xf numFmtId="0" fontId="9" fillId="4" borderId="49" xfId="0" applyFont="1" applyFill="1" applyBorder="1" applyAlignment="1">
      <alignment vertical="center"/>
    </xf>
    <xf numFmtId="3" fontId="9" fillId="4" borderId="49" xfId="0" applyNumberFormat="1" applyFont="1" applyFill="1" applyBorder="1" applyAlignment="1">
      <alignment vertical="center"/>
    </xf>
    <xf numFmtId="4" fontId="9" fillId="4" borderId="49" xfId="0" applyNumberFormat="1" applyFont="1" applyFill="1" applyBorder="1" applyAlignment="1">
      <alignment vertical="center"/>
    </xf>
    <xf numFmtId="3" fontId="3" fillId="0" borderId="11" xfId="66" applyNumberFormat="1" applyFont="1" applyBorder="1" applyAlignment="1">
      <alignment vertical="center"/>
    </xf>
    <xf numFmtId="4" fontId="3" fillId="0" borderId="11" xfId="66" applyNumberFormat="1" applyFont="1" applyBorder="1" applyAlignment="1">
      <alignment vertical="center"/>
    </xf>
    <xf numFmtId="0" fontId="3" fillId="0" borderId="11" xfId="66" applyFont="1" applyBorder="1" applyAlignment="1">
      <alignment vertical="center"/>
    </xf>
    <xf numFmtId="4" fontId="3" fillId="0" borderId="16" xfId="66" applyNumberFormat="1" applyFont="1" applyBorder="1" applyAlignment="1">
      <alignment vertical="center"/>
    </xf>
    <xf numFmtId="0" fontId="5" fillId="0" borderId="71" xfId="0" applyFont="1" applyBorder="1"/>
    <xf numFmtId="3" fontId="3" fillId="0" borderId="5" xfId="0" applyNumberFormat="1" applyFont="1" applyBorder="1" applyAlignment="1">
      <alignment vertical="center"/>
    </xf>
    <xf numFmtId="4" fontId="3" fillId="0" borderId="5" xfId="0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5" fillId="4" borderId="12" xfId="0" applyFont="1" applyFill="1" applyBorder="1"/>
    <xf numFmtId="4" fontId="9" fillId="4" borderId="51" xfId="0" applyNumberFormat="1" applyFont="1" applyFill="1" applyBorder="1"/>
    <xf numFmtId="0" fontId="0" fillId="0" borderId="67" xfId="0" applyBorder="1" applyAlignment="1">
      <alignment vertical="center"/>
    </xf>
    <xf numFmtId="0" fontId="0" fillId="0" borderId="62" xfId="0" applyBorder="1" applyAlignment="1">
      <alignment vertical="center"/>
    </xf>
    <xf numFmtId="0" fontId="0" fillId="0" borderId="64" xfId="0" applyBorder="1" applyAlignment="1">
      <alignment vertical="center"/>
    </xf>
    <xf numFmtId="3" fontId="0" fillId="0" borderId="0" xfId="0" applyNumberFormat="1" applyAlignment="1">
      <alignment horizontal="right"/>
    </xf>
    <xf numFmtId="4" fontId="0" fillId="0" borderId="55" xfId="0" applyNumberFormat="1" applyBorder="1" applyAlignment="1">
      <alignment vertical="center"/>
    </xf>
    <xf numFmtId="4" fontId="0" fillId="0" borderId="56" xfId="0" applyNumberFormat="1" applyBorder="1" applyAlignment="1">
      <alignment vertical="center"/>
    </xf>
    <xf numFmtId="4" fontId="0" fillId="0" borderId="58" xfId="0" applyNumberFormat="1" applyBorder="1" applyAlignment="1">
      <alignment vertical="center"/>
    </xf>
    <xf numFmtId="4" fontId="0" fillId="0" borderId="63" xfId="0" applyNumberFormat="1" applyBorder="1" applyAlignment="1">
      <alignment vertical="center"/>
    </xf>
    <xf numFmtId="4" fontId="0" fillId="0" borderId="59" xfId="0" applyNumberFormat="1" applyBorder="1" applyAlignment="1">
      <alignment vertical="center"/>
    </xf>
    <xf numFmtId="0" fontId="0" fillId="0" borderId="55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0" fillId="0" borderId="56" xfId="0" applyBorder="1" applyAlignment="1">
      <alignment horizontal="left" vertical="center"/>
    </xf>
    <xf numFmtId="166" fontId="32" fillId="0" borderId="0" xfId="0" applyNumberFormat="1" applyFont="1" applyAlignment="1">
      <alignment vertical="center"/>
    </xf>
    <xf numFmtId="0" fontId="34" fillId="0" borderId="0" xfId="0" applyFont="1" applyAlignment="1">
      <alignment vertical="center"/>
    </xf>
    <xf numFmtId="3" fontId="34" fillId="0" borderId="0" xfId="0" applyNumberFormat="1" applyFont="1" applyAlignment="1">
      <alignment vertical="center"/>
    </xf>
    <xf numFmtId="166" fontId="34" fillId="0" borderId="0" xfId="0" applyNumberFormat="1" applyFont="1" applyAlignment="1">
      <alignment vertical="center"/>
    </xf>
    <xf numFmtId="0" fontId="9" fillId="4" borderId="2" xfId="0" applyFont="1" applyFill="1" applyBorder="1" applyAlignment="1">
      <alignment horizontal="center"/>
    </xf>
    <xf numFmtId="0" fontId="34" fillId="0" borderId="46" xfId="0" applyFont="1" applyBorder="1" applyAlignment="1">
      <alignment vertical="center"/>
    </xf>
    <xf numFmtId="3" fontId="34" fillId="0" borderId="46" xfId="0" applyNumberFormat="1" applyFont="1" applyBorder="1" applyAlignment="1">
      <alignment vertical="center"/>
    </xf>
    <xf numFmtId="0" fontId="35" fillId="4" borderId="46" xfId="0" applyFont="1" applyFill="1" applyBorder="1" applyAlignment="1">
      <alignment vertical="center"/>
    </xf>
    <xf numFmtId="3" fontId="36" fillId="4" borderId="46" xfId="0" applyNumberFormat="1" applyFont="1" applyFill="1" applyBorder="1" applyAlignment="1">
      <alignment vertical="center"/>
    </xf>
    <xf numFmtId="3" fontId="0" fillId="0" borderId="2" xfId="0" applyNumberFormat="1" applyBorder="1" applyAlignment="1">
      <alignment horizontal="right" indent="1"/>
    </xf>
    <xf numFmtId="4" fontId="0" fillId="0" borderId="2" xfId="0" applyNumberFormat="1" applyBorder="1" applyAlignment="1">
      <alignment horizontal="right" indent="1"/>
    </xf>
    <xf numFmtId="0" fontId="0" fillId="0" borderId="2" xfId="0" applyBorder="1" applyAlignment="1">
      <alignment horizontal="right" indent="1"/>
    </xf>
    <xf numFmtId="3" fontId="0" fillId="0" borderId="5" xfId="0" applyNumberFormat="1" applyBorder="1" applyAlignment="1">
      <alignment horizontal="right" indent="1"/>
    </xf>
    <xf numFmtId="4" fontId="0" fillId="0" borderId="5" xfId="0" applyNumberFormat="1" applyBorder="1" applyAlignment="1">
      <alignment horizontal="right" indent="1"/>
    </xf>
    <xf numFmtId="3" fontId="34" fillId="0" borderId="46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vertical="center"/>
    </xf>
    <xf numFmtId="2" fontId="9" fillId="4" borderId="50" xfId="0" applyNumberFormat="1" applyFont="1" applyFill="1" applyBorder="1" applyAlignment="1">
      <alignment vertical="center"/>
    </xf>
    <xf numFmtId="2" fontId="9" fillId="4" borderId="49" xfId="0" applyNumberFormat="1" applyFont="1" applyFill="1" applyBorder="1" applyAlignment="1">
      <alignment vertical="center"/>
    </xf>
    <xf numFmtId="0" fontId="8" fillId="0" borderId="1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0" fillId="0" borderId="11" xfId="0" applyBorder="1" applyAlignment="1">
      <alignment horizontal="left"/>
    </xf>
    <xf numFmtId="3" fontId="0" fillId="0" borderId="16" xfId="0" applyNumberFormat="1" applyBorder="1" applyAlignment="1">
      <alignment horizontal="right"/>
    </xf>
    <xf numFmtId="4" fontId="9" fillId="4" borderId="2" xfId="0" applyNumberFormat="1" applyFont="1" applyFill="1" applyBorder="1" applyAlignment="1">
      <alignment horizontal="left" indent="3"/>
    </xf>
    <xf numFmtId="3" fontId="9" fillId="4" borderId="2" xfId="0" applyNumberFormat="1" applyFont="1" applyFill="1" applyBorder="1" applyAlignment="1">
      <alignment horizontal="left" indent="3"/>
    </xf>
    <xf numFmtId="2" fontId="9" fillId="4" borderId="50" xfId="69" applyNumberFormat="1" applyFont="1" applyFill="1" applyBorder="1" applyAlignment="1">
      <alignment vertical="center"/>
    </xf>
    <xf numFmtId="0" fontId="0" fillId="0" borderId="27" xfId="0" applyBorder="1" applyAlignment="1">
      <alignment horizontal="center"/>
    </xf>
    <xf numFmtId="0" fontId="8" fillId="0" borderId="11" xfId="0" applyFont="1" applyBorder="1" applyAlignment="1">
      <alignment horizontal="left"/>
    </xf>
    <xf numFmtId="0" fontId="0" fillId="0" borderId="8" xfId="0" applyBorder="1"/>
    <xf numFmtId="3" fontId="9" fillId="4" borderId="27" xfId="0" applyNumberFormat="1" applyFont="1" applyFill="1" applyBorder="1"/>
    <xf numFmtId="3" fontId="9" fillId="4" borderId="29" xfId="0" applyNumberFormat="1" applyFont="1" applyFill="1" applyBorder="1"/>
    <xf numFmtId="0" fontId="0" fillId="0" borderId="16" xfId="0" applyBorder="1"/>
    <xf numFmtId="0" fontId="0" fillId="0" borderId="28" xfId="0" applyBorder="1"/>
    <xf numFmtId="165" fontId="36" fillId="4" borderId="46" xfId="0" applyNumberFormat="1" applyFont="1" applyFill="1" applyBorder="1" applyAlignment="1">
      <alignment vertical="center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3" fillId="2" borderId="11" xfId="0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0" fontId="0" fillId="0" borderId="27" xfId="0" applyBorder="1"/>
    <xf numFmtId="3" fontId="8" fillId="0" borderId="29" xfId="0" applyNumberFormat="1" applyFont="1" applyBorder="1"/>
    <xf numFmtId="3" fontId="9" fillId="4" borderId="2" xfId="0" applyNumberFormat="1" applyFont="1" applyFill="1" applyBorder="1" applyAlignment="1">
      <alignment horizontal="center"/>
    </xf>
    <xf numFmtId="167" fontId="0" fillId="0" borderId="0" xfId="0" applyNumberFormat="1"/>
    <xf numFmtId="3" fontId="28" fillId="4" borderId="51" xfId="0" applyNumberFormat="1" applyFont="1" applyFill="1" applyBorder="1"/>
    <xf numFmtId="0" fontId="34" fillId="0" borderId="46" xfId="71" applyFont="1" applyBorder="1" applyAlignment="1">
      <alignment vertical="center"/>
    </xf>
    <xf numFmtId="3" fontId="34" fillId="0" borderId="46" xfId="71" applyNumberFormat="1" applyFont="1" applyBorder="1" applyAlignment="1">
      <alignment vertical="center"/>
    </xf>
    <xf numFmtId="164" fontId="34" fillId="0" borderId="46" xfId="71" applyNumberFormat="1" applyFont="1" applyBorder="1" applyAlignment="1">
      <alignment vertical="center"/>
    </xf>
    <xf numFmtId="3" fontId="0" fillId="0" borderId="11" xfId="0" applyNumberFormat="1" applyBorder="1" applyAlignment="1">
      <alignment horizontal="left"/>
    </xf>
    <xf numFmtId="3" fontId="8" fillId="0" borderId="11" xfId="0" applyNumberFormat="1" applyFont="1" applyBorder="1" applyAlignment="1">
      <alignment horizontal="right" vertical="center" wrapText="1"/>
    </xf>
    <xf numFmtId="3" fontId="35" fillId="4" borderId="46" xfId="0" applyNumberFormat="1" applyFont="1" applyFill="1" applyBorder="1" applyAlignment="1">
      <alignment vertical="center"/>
    </xf>
    <xf numFmtId="4" fontId="30" fillId="0" borderId="5" xfId="71" applyNumberFormat="1" applyBorder="1" applyAlignment="1">
      <alignment vertical="center"/>
    </xf>
    <xf numFmtId="0" fontId="0" fillId="0" borderId="5" xfId="0" applyBorder="1" applyAlignment="1">
      <alignment horizontal="center"/>
    </xf>
    <xf numFmtId="164" fontId="0" fillId="0" borderId="5" xfId="0" applyNumberFormat="1" applyBorder="1"/>
    <xf numFmtId="2" fontId="0" fillId="0" borderId="5" xfId="0" applyNumberFormat="1" applyBorder="1" applyAlignment="1">
      <alignment vertical="center"/>
    </xf>
    <xf numFmtId="0" fontId="10" fillId="4" borderId="38" xfId="0" applyFont="1" applyFill="1" applyBorder="1"/>
    <xf numFmtId="0" fontId="9" fillId="4" borderId="48" xfId="71" applyFont="1" applyFill="1" applyBorder="1" applyAlignment="1">
      <alignment vertical="center"/>
    </xf>
    <xf numFmtId="0" fontId="34" fillId="0" borderId="0" xfId="0" applyFont="1" applyAlignment="1">
      <alignment horizontal="center" vertical="center"/>
    </xf>
    <xf numFmtId="0" fontId="8" fillId="0" borderId="27" xfId="0" applyFont="1" applyBorder="1" applyAlignment="1">
      <alignment horizontal="center"/>
    </xf>
    <xf numFmtId="0" fontId="0" fillId="0" borderId="29" xfId="0" applyBorder="1" applyAlignment="1">
      <alignment horizontal="left"/>
    </xf>
    <xf numFmtId="3" fontId="0" fillId="0" borderId="29" xfId="0" applyNumberFormat="1" applyBorder="1" applyAlignment="1">
      <alignment horizontal="left"/>
    </xf>
    <xf numFmtId="3" fontId="8" fillId="0" borderId="29" xfId="0" applyNumberFormat="1" applyFont="1" applyBorder="1" applyAlignment="1">
      <alignment horizontal="right" vertical="center" wrapText="1"/>
    </xf>
    <xf numFmtId="3" fontId="0" fillId="0" borderId="28" xfId="0" applyNumberFormat="1" applyBorder="1" applyAlignment="1">
      <alignment horizontal="right"/>
    </xf>
    <xf numFmtId="3" fontId="10" fillId="0" borderId="2" xfId="0" applyNumberFormat="1" applyFont="1" applyBorder="1" applyAlignment="1">
      <alignment horizontal="right"/>
    </xf>
    <xf numFmtId="0" fontId="5" fillId="0" borderId="29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0" fillId="0" borderId="71" xfId="0" applyBorder="1"/>
    <xf numFmtId="3" fontId="10" fillId="0" borderId="15" xfId="0" applyNumberFormat="1" applyFont="1" applyBorder="1"/>
    <xf numFmtId="0" fontId="0" fillId="4" borderId="2" xfId="0" applyFill="1" applyBorder="1"/>
    <xf numFmtId="3" fontId="5" fillId="4" borderId="2" xfId="0" applyNumberFormat="1" applyFont="1" applyFill="1" applyBorder="1"/>
    <xf numFmtId="0" fontId="9" fillId="0" borderId="0" xfId="0" applyFont="1" applyAlignment="1">
      <alignment horizontal="center"/>
    </xf>
    <xf numFmtId="3" fontId="9" fillId="2" borderId="3" xfId="0" applyNumberFormat="1" applyFont="1" applyFill="1" applyBorder="1" applyAlignment="1">
      <alignment horizontal="center"/>
    </xf>
    <xf numFmtId="3" fontId="9" fillId="2" borderId="14" xfId="0" applyNumberFormat="1" applyFont="1" applyFill="1" applyBorder="1" applyAlignment="1">
      <alignment horizontal="center"/>
    </xf>
    <xf numFmtId="3" fontId="9" fillId="2" borderId="68" xfId="0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/>
    </xf>
    <xf numFmtId="3" fontId="9" fillId="2" borderId="11" xfId="0" applyNumberFormat="1" applyFont="1" applyFill="1" applyBorder="1" applyAlignment="1">
      <alignment horizontal="center"/>
    </xf>
    <xf numFmtId="3" fontId="9" fillId="2" borderId="16" xfId="0" applyNumberFormat="1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6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/>
    </xf>
    <xf numFmtId="3" fontId="5" fillId="2" borderId="14" xfId="0" applyNumberFormat="1" applyFont="1" applyFill="1" applyBorder="1" applyAlignment="1">
      <alignment horizontal="center"/>
    </xf>
    <xf numFmtId="0" fontId="9" fillId="0" borderId="0" xfId="65" applyFont="1" applyAlignment="1">
      <alignment horizontal="center"/>
    </xf>
    <xf numFmtId="0" fontId="5" fillId="36" borderId="30" xfId="70" applyFont="1" applyFill="1" applyBorder="1" applyAlignment="1">
      <alignment horizontal="center" vertical="center"/>
    </xf>
    <xf numFmtId="0" fontId="5" fillId="36" borderId="60" xfId="70" applyFont="1" applyFill="1" applyBorder="1" applyAlignment="1">
      <alignment horizontal="center" vertical="center"/>
    </xf>
    <xf numFmtId="3" fontId="5" fillId="36" borderId="36" xfId="70" applyNumberFormat="1" applyFont="1" applyFill="1" applyBorder="1" applyAlignment="1">
      <alignment horizontal="center"/>
    </xf>
    <xf numFmtId="3" fontId="5" fillId="36" borderId="33" xfId="70" applyNumberFormat="1" applyFont="1" applyFill="1" applyBorder="1" applyAlignment="1">
      <alignment horizontal="center"/>
    </xf>
    <xf numFmtId="3" fontId="5" fillId="36" borderId="61" xfId="70" applyNumberFormat="1" applyFont="1" applyFill="1" applyBorder="1" applyAlignment="1">
      <alignment horizontal="center"/>
    </xf>
    <xf numFmtId="3" fontId="5" fillId="36" borderId="35" xfId="70" applyNumberFormat="1" applyFont="1" applyFill="1" applyBorder="1" applyAlignment="1">
      <alignment horizontal="center"/>
    </xf>
    <xf numFmtId="0" fontId="9" fillId="0" borderId="0" xfId="68" applyFont="1" applyAlignment="1">
      <alignment horizontal="center"/>
    </xf>
    <xf numFmtId="3" fontId="5" fillId="36" borderId="36" xfId="67" applyNumberFormat="1" applyFont="1" applyFill="1" applyBorder="1" applyAlignment="1">
      <alignment horizontal="center"/>
    </xf>
    <xf numFmtId="3" fontId="5" fillId="36" borderId="33" xfId="67" applyNumberFormat="1" applyFont="1" applyFill="1" applyBorder="1" applyAlignment="1">
      <alignment horizontal="center"/>
    </xf>
    <xf numFmtId="3" fontId="5" fillId="36" borderId="35" xfId="67" applyNumberFormat="1" applyFont="1" applyFill="1" applyBorder="1" applyAlignment="1">
      <alignment horizontal="center"/>
    </xf>
    <xf numFmtId="3" fontId="5" fillId="36" borderId="61" xfId="67" applyNumberFormat="1" applyFont="1" applyFill="1" applyBorder="1" applyAlignment="1">
      <alignment horizontal="center"/>
    </xf>
    <xf numFmtId="0" fontId="5" fillId="36" borderId="30" xfId="67" applyFont="1" applyFill="1" applyBorder="1" applyAlignment="1">
      <alignment horizontal="center" vertical="center"/>
    </xf>
    <xf numFmtId="0" fontId="5" fillId="36" borderId="60" xfId="67" applyFont="1" applyFill="1" applyBorder="1" applyAlignment="1">
      <alignment horizontal="center" vertical="center"/>
    </xf>
    <xf numFmtId="0" fontId="5" fillId="36" borderId="44" xfId="67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3" fontId="9" fillId="2" borderId="34" xfId="0" applyNumberFormat="1" applyFont="1" applyFill="1" applyBorder="1" applyAlignment="1">
      <alignment horizontal="center"/>
    </xf>
    <xf numFmtId="3" fontId="9" fillId="2" borderId="33" xfId="0" applyNumberFormat="1" applyFont="1" applyFill="1" applyBorder="1" applyAlignment="1">
      <alignment horizontal="center"/>
    </xf>
    <xf numFmtId="3" fontId="9" fillId="2" borderId="35" xfId="0" applyNumberFormat="1" applyFont="1" applyFill="1" applyBorder="1" applyAlignment="1">
      <alignment horizontal="center"/>
    </xf>
    <xf numFmtId="0" fontId="9" fillId="2" borderId="71" xfId="0" applyFont="1" applyFill="1" applyBorder="1" applyAlignment="1">
      <alignment horizontal="center" vertical="center"/>
    </xf>
    <xf numFmtId="17" fontId="5" fillId="0" borderId="0" xfId="0" applyNumberFormat="1" applyFont="1" applyAlignment="1">
      <alignment horizontal="center"/>
    </xf>
    <xf numFmtId="0" fontId="11" fillId="2" borderId="38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11" fillId="2" borderId="42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 wrapText="1"/>
    </xf>
    <xf numFmtId="0" fontId="11" fillId="2" borderId="42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 wrapText="1"/>
    </xf>
    <xf numFmtId="0" fontId="5" fillId="2" borderId="6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37" fillId="38" borderId="43" xfId="0" applyFont="1" applyFill="1" applyBorder="1" applyAlignment="1">
      <alignment horizontal="center" wrapText="1"/>
    </xf>
    <xf numFmtId="0" fontId="37" fillId="38" borderId="57" xfId="0" applyFont="1" applyFill="1" applyBorder="1" applyAlignment="1">
      <alignment horizontal="center" wrapText="1"/>
    </xf>
    <xf numFmtId="0" fontId="37" fillId="38" borderId="79" xfId="0" applyFont="1" applyFill="1" applyBorder="1" applyAlignment="1">
      <alignment horizontal="center"/>
    </xf>
    <xf numFmtId="0" fontId="37" fillId="38" borderId="69" xfId="0" applyFont="1" applyFill="1" applyBorder="1" applyAlignment="1">
      <alignment horizontal="center"/>
    </xf>
    <xf numFmtId="0" fontId="38" fillId="38" borderId="79" xfId="0" applyFont="1" applyFill="1" applyBorder="1" applyAlignment="1">
      <alignment horizontal="center"/>
    </xf>
    <xf numFmtId="0" fontId="38" fillId="38" borderId="69" xfId="0" applyFont="1" applyFill="1" applyBorder="1" applyAlignment="1">
      <alignment horizontal="center"/>
    </xf>
    <xf numFmtId="0" fontId="0" fillId="0" borderId="79" xfId="0" applyBorder="1"/>
    <xf numFmtId="0" fontId="0" fillId="0" borderId="69" xfId="0" applyBorder="1"/>
    <xf numFmtId="0" fontId="0" fillId="0" borderId="6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0" xfId="0" applyFill="1" applyBorder="1"/>
    <xf numFmtId="0" fontId="37" fillId="38" borderId="0" xfId="0" applyFont="1" applyFill="1" applyAlignment="1">
      <alignment horizontal="center"/>
    </xf>
    <xf numFmtId="0" fontId="37" fillId="0" borderId="0" xfId="0" applyFont="1"/>
    <xf numFmtId="0" fontId="37" fillId="0" borderId="0" xfId="0" applyFont="1" applyAlignment="1">
      <alignment horizontal="center"/>
    </xf>
    <xf numFmtId="0" fontId="33" fillId="39" borderId="2" xfId="0" applyFont="1" applyFill="1" applyBorder="1"/>
    <xf numFmtId="0" fontId="33" fillId="39" borderId="2" xfId="0" applyFont="1" applyFill="1" applyBorder="1" applyAlignment="1">
      <alignment horizontal="center" wrapText="1"/>
    </xf>
    <xf numFmtId="0" fontId="33" fillId="39" borderId="2" xfId="0" applyFont="1" applyFill="1" applyBorder="1" applyAlignment="1">
      <alignment horizontal="center"/>
    </xf>
    <xf numFmtId="0" fontId="8" fillId="0" borderId="2" xfId="129" applyFont="1" applyBorder="1" applyAlignment="1">
      <alignment horizontal="left" vertical="center" wrapText="1"/>
    </xf>
    <xf numFmtId="4" fontId="33" fillId="40" borderId="2" xfId="0" applyNumberFormat="1" applyFont="1" applyFill="1" applyBorder="1"/>
    <xf numFmtId="172" fontId="8" fillId="0" borderId="2" xfId="130" applyNumberFormat="1" applyFont="1" applyFill="1" applyBorder="1"/>
    <xf numFmtId="0" fontId="8" fillId="0" borderId="2" xfId="129" applyFont="1" applyBorder="1" applyAlignment="1">
      <alignment horizontal="left" vertical="center"/>
    </xf>
    <xf numFmtId="0" fontId="40" fillId="0" borderId="0" xfId="129" applyFont="1"/>
    <xf numFmtId="17" fontId="37" fillId="38" borderId="0" xfId="0" applyNumberFormat="1" applyFont="1" applyFill="1" applyAlignment="1">
      <alignment horizontal="center"/>
    </xf>
  </cellXfs>
  <cellStyles count="131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Βασικό_Δημοσίευμα Περιφερειακών-1" xfId="129" xr:uid="{EAE18C38-C052-4B32-A0FB-37C4E065FB9B}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 xr:uid="{00000000-0005-0000-0000-000023000000}"/>
    <cellStyle name="Κανονικό 10 4" xfId="67" xr:uid="{00000000-0005-0000-0000-000024000000}"/>
    <cellStyle name="Κανονικό 10 5" xfId="70" xr:uid="{00000000-0005-0000-0000-000025000000}"/>
    <cellStyle name="Κανονικό 11" xfId="74" xr:uid="{00000000-0005-0000-0000-000026000000}"/>
    <cellStyle name="Κανονικό 12" xfId="71" xr:uid="{00000000-0005-0000-0000-000027000000}"/>
    <cellStyle name="Κανονικό 13" xfId="96" xr:uid="{00000000-0005-0000-0000-000028000000}"/>
    <cellStyle name="Κανονικό 14" xfId="63" xr:uid="{00000000-0005-0000-0000-000029000000}"/>
    <cellStyle name="Κανονικό 15" xfId="72" xr:uid="{00000000-0005-0000-0000-00002A000000}"/>
    <cellStyle name="Κανονικό 16" xfId="97" xr:uid="{00000000-0005-0000-0000-00002B000000}"/>
    <cellStyle name="Κανονικό 17" xfId="51" xr:uid="{00000000-0005-0000-0000-00002C000000}"/>
    <cellStyle name="Κανονικό 18" xfId="52" xr:uid="{00000000-0005-0000-0000-00002D000000}"/>
    <cellStyle name="Κανονικό 19" xfId="66" xr:uid="{00000000-0005-0000-0000-00002E000000}"/>
    <cellStyle name="Κανονικό 2" xfId="1" xr:uid="{00000000-0005-0000-0000-00002F000000}"/>
    <cellStyle name="Κανονικό 2 10" xfId="68" xr:uid="{00000000-0005-0000-0000-000030000000}"/>
    <cellStyle name="Κανονικό 2 11" xfId="73" xr:uid="{00000000-0005-0000-0000-000031000000}"/>
    <cellStyle name="Κανονικό 2 2" xfId="83" xr:uid="{00000000-0005-0000-0000-000032000000}"/>
    <cellStyle name="Κανονικό 2 2 2" xfId="113" xr:uid="{00000000-0005-0000-0000-000033000000}"/>
    <cellStyle name="Κανονικό 2 2 2 2" xfId="116" xr:uid="{00000000-0005-0000-0000-000034000000}"/>
    <cellStyle name="Κανονικό 2 3" xfId="84" xr:uid="{00000000-0005-0000-0000-000035000000}"/>
    <cellStyle name="Κανονικό 2 4" xfId="85" xr:uid="{00000000-0005-0000-0000-000036000000}"/>
    <cellStyle name="Κανονικό 2 5" xfId="86" xr:uid="{00000000-0005-0000-0000-000037000000}"/>
    <cellStyle name="Κανονικό 2 6" xfId="88" xr:uid="{00000000-0005-0000-0000-000038000000}"/>
    <cellStyle name="Κανονικό 2 7" xfId="89" xr:uid="{00000000-0005-0000-0000-000039000000}"/>
    <cellStyle name="Κανονικό 2 9" xfId="65" xr:uid="{00000000-0005-0000-0000-00003A000000}"/>
    <cellStyle name="Κανονικό 20" xfId="69" xr:uid="{00000000-0005-0000-0000-00003B000000}"/>
    <cellStyle name="Κανονικό 21" xfId="50" xr:uid="{00000000-0005-0000-0000-00003C000000}"/>
    <cellStyle name="Κανονικό 22" xfId="75" xr:uid="{00000000-0005-0000-0000-00003D000000}"/>
    <cellStyle name="Κανονικό 23 2" xfId="117" xr:uid="{00000000-0005-0000-0000-00003E000000}"/>
    <cellStyle name="Κανονικό 24" xfId="94" xr:uid="{00000000-0005-0000-0000-00003F000000}"/>
    <cellStyle name="Κανονικό 25" xfId="95" xr:uid="{00000000-0005-0000-0000-000040000000}"/>
    <cellStyle name="Κανονικό 27" xfId="105" xr:uid="{00000000-0005-0000-0000-000041000000}"/>
    <cellStyle name="Κανονικό 28" xfId="106" xr:uid="{00000000-0005-0000-0000-000042000000}"/>
    <cellStyle name="Κανονικό 29" xfId="107" xr:uid="{00000000-0005-0000-0000-000043000000}"/>
    <cellStyle name="Κανονικό 3" xfId="2" xr:uid="{00000000-0005-0000-0000-000044000000}"/>
    <cellStyle name="Κανονικό 3 10" xfId="82" xr:uid="{00000000-0005-0000-0000-000045000000}"/>
    <cellStyle name="Κανονικό 3 11" xfId="78" xr:uid="{00000000-0005-0000-0000-000046000000}"/>
    <cellStyle name="Κανονικό 3 12" xfId="81" xr:uid="{00000000-0005-0000-0000-000047000000}"/>
    <cellStyle name="Κανονικό 3 13" xfId="90" xr:uid="{00000000-0005-0000-0000-000048000000}"/>
    <cellStyle name="Κανονικό 3 14" xfId="91" xr:uid="{00000000-0005-0000-0000-000049000000}"/>
    <cellStyle name="Κανονικό 3 15" xfId="93" xr:uid="{00000000-0005-0000-0000-00004A000000}"/>
    <cellStyle name="Κανονικό 3 16" xfId="92" xr:uid="{00000000-0005-0000-0000-00004B000000}"/>
    <cellStyle name="Κανονικό 3 17" xfId="101" xr:uid="{00000000-0005-0000-0000-00004C000000}"/>
    <cellStyle name="Κανονικό 3 18" xfId="103" xr:uid="{00000000-0005-0000-0000-00004D000000}"/>
    <cellStyle name="Κανονικό 3 19" xfId="104" xr:uid="{00000000-0005-0000-0000-00004E000000}"/>
    <cellStyle name="Κανονικό 3 2" xfId="58" xr:uid="{00000000-0005-0000-0000-00004F000000}"/>
    <cellStyle name="Κανονικό 3 20" xfId="102" xr:uid="{00000000-0005-0000-0000-000050000000}"/>
    <cellStyle name="Κανονικό 3 21" xfId="114" xr:uid="{00000000-0005-0000-0000-000051000000}"/>
    <cellStyle name="Κανονικό 3 3" xfId="60" xr:uid="{00000000-0005-0000-0000-000052000000}"/>
    <cellStyle name="Κανονικό 3 4" xfId="62" xr:uid="{00000000-0005-0000-0000-000053000000}"/>
    <cellStyle name="Κανονικό 3 5" xfId="64" xr:uid="{00000000-0005-0000-0000-000054000000}"/>
    <cellStyle name="Κανονικό 3 6" xfId="76" xr:uid="{00000000-0005-0000-0000-000055000000}"/>
    <cellStyle name="Κανονικό 3 7" xfId="77" xr:uid="{00000000-0005-0000-0000-000056000000}"/>
    <cellStyle name="Κανονικό 3 8" xfId="80" xr:uid="{00000000-0005-0000-0000-000057000000}"/>
    <cellStyle name="Κανονικό 3 9" xfId="79" xr:uid="{00000000-0005-0000-0000-000058000000}"/>
    <cellStyle name="Κανονικό 30" xfId="123" xr:uid="{00000000-0005-0000-0000-000059000000}"/>
    <cellStyle name="Κανονικό 32" xfId="121" xr:uid="{00000000-0005-0000-0000-00005A000000}"/>
    <cellStyle name="Κανονικό 33" xfId="122" xr:uid="{00000000-0005-0000-0000-00005B000000}"/>
    <cellStyle name="Κανονικό 34" xfId="59" xr:uid="{00000000-0005-0000-0000-00005C000000}"/>
    <cellStyle name="Κανονικό 35" xfId="100" xr:uid="{00000000-0005-0000-0000-00005D000000}"/>
    <cellStyle name="Κανονικό 36" xfId="87" xr:uid="{00000000-0005-0000-0000-00005E000000}"/>
    <cellStyle name="Κανονικό 37" xfId="99" xr:uid="{00000000-0005-0000-0000-00005F000000}"/>
    <cellStyle name="Κανονικό 38" xfId="53" xr:uid="{00000000-0005-0000-0000-000060000000}"/>
    <cellStyle name="Κανονικό 39" xfId="98" xr:uid="{00000000-0005-0000-0000-000061000000}"/>
    <cellStyle name="Κανονικό 4" xfId="44" xr:uid="{00000000-0005-0000-0000-000062000000}"/>
    <cellStyle name="Κανονικό 40" xfId="118" xr:uid="{00000000-0005-0000-0000-000063000000}"/>
    <cellStyle name="Κανονικό 41" xfId="124" xr:uid="{00000000-0005-0000-0000-000064000000}"/>
    <cellStyle name="Κανονικό 42" xfId="119" xr:uid="{00000000-0005-0000-0000-000065000000}"/>
    <cellStyle name="Κανονικό 43" xfId="108" xr:uid="{00000000-0005-0000-0000-000066000000}"/>
    <cellStyle name="Κανονικό 44" xfId="54" xr:uid="{00000000-0005-0000-0000-000067000000}"/>
    <cellStyle name="Κανονικό 45" xfId="55" xr:uid="{00000000-0005-0000-0000-000068000000}"/>
    <cellStyle name="Κανονικό 46" xfId="56" xr:uid="{00000000-0005-0000-0000-000069000000}"/>
    <cellStyle name="Κανονικό 47" xfId="57" xr:uid="{00000000-0005-0000-0000-00006A000000}"/>
    <cellStyle name="Κανονικό 49" xfId="109" xr:uid="{00000000-0005-0000-0000-00006B000000}"/>
    <cellStyle name="Κανονικό 5" xfId="47" xr:uid="{00000000-0005-0000-0000-00006C000000}"/>
    <cellStyle name="Κανονικό 50" xfId="120" xr:uid="{00000000-0005-0000-0000-00006D000000}"/>
    <cellStyle name="Κανονικό 51" xfId="110" xr:uid="{00000000-0005-0000-0000-00006E000000}"/>
    <cellStyle name="Κανονικό 53" xfId="125" xr:uid="{00000000-0005-0000-0000-00006F000000}"/>
    <cellStyle name="Κανονικό 55" xfId="111" xr:uid="{00000000-0005-0000-0000-000070000000}"/>
    <cellStyle name="Κανονικό 56" xfId="112" xr:uid="{00000000-0005-0000-0000-000071000000}"/>
    <cellStyle name="Κανονικό 59" xfId="126" xr:uid="{00000000-0005-0000-0000-000072000000}"/>
    <cellStyle name="Κανονικό 6" xfId="45" xr:uid="{00000000-0005-0000-0000-000073000000}"/>
    <cellStyle name="Κανονικό 60" xfId="127" xr:uid="{00000000-0005-0000-0000-000074000000}"/>
    <cellStyle name="Κανονικό 61" xfId="128" xr:uid="{00000000-0005-0000-0000-000075000000}"/>
    <cellStyle name="Κανονικό 7" xfId="48" xr:uid="{00000000-0005-0000-0000-000076000000}"/>
    <cellStyle name="Κανονικό 8" xfId="46" xr:uid="{00000000-0005-0000-0000-000077000000}"/>
    <cellStyle name="Κανονικό 9" xfId="49" xr:uid="{00000000-0005-0000-0000-000078000000}"/>
    <cellStyle name="Ουδέτερο" xfId="10" builtinId="28" customBuiltin="1"/>
    <cellStyle name="Ποσοστό 2" xfId="130" xr:uid="{4109C52A-7420-4540-B0FA-7205AC7E58B9}"/>
    <cellStyle name="Προειδοποιητικό κείμενο" xfId="16" builtinId="11" customBuiltin="1"/>
    <cellStyle name="Σημείωση" xfId="17" builtinId="10" customBuiltin="1"/>
    <cellStyle name="Σημείωση 2" xfId="115" xr:uid="{00000000-0005-0000-0000-00007C000000}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280875</xdr:colOff>
      <xdr:row>0</xdr:row>
      <xdr:rowOff>828000</xdr:rowOff>
    </xdr:to>
    <xdr:pic>
      <xdr:nvPicPr>
        <xdr:cNvPr id="2" name="1 - Εικόνα">
          <a:extLst>
            <a:ext uri="{FF2B5EF4-FFF2-40B4-BE49-F238E27FC236}">
              <a16:creationId xmlns:a16="http://schemas.microsoft.com/office/drawing/2014/main" id="{3DE61F1D-11EE-4020-8464-5637965A0A81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00000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5353050</xdr:colOff>
      <xdr:row>34</xdr:row>
      <xdr:rowOff>66675</xdr:rowOff>
    </xdr:from>
    <xdr:to>
      <xdr:col>1</xdr:col>
      <xdr:colOff>6490438</xdr:colOff>
      <xdr:row>34</xdr:row>
      <xdr:rowOff>400195</xdr:rowOff>
    </xdr:to>
    <xdr:pic>
      <xdr:nvPicPr>
        <xdr:cNvPr id="3" name="3 - Εικόνα" descr="revised_LOGO_rgb_high_res copy.gif">
          <a:extLst>
            <a:ext uri="{FF2B5EF4-FFF2-40B4-BE49-F238E27FC236}">
              <a16:creationId xmlns:a16="http://schemas.microsoft.com/office/drawing/2014/main" id="{851FB2B5-BD75-475C-8AAB-ADD61FFDCC61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72175" y="9458325"/>
          <a:ext cx="1137388" cy="333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F3817-7E2D-48AB-8DA0-6CB5D42379E2}">
  <dimension ref="A1:B35"/>
  <sheetViews>
    <sheetView showGridLines="0" tabSelected="1" zoomScale="80" zoomScaleNormal="80" workbookViewId="0">
      <selection activeCell="D19" sqref="D19"/>
    </sheetView>
  </sheetViews>
  <sheetFormatPr defaultColWidth="9.140625" defaultRowHeight="15" x14ac:dyDescent="0.25"/>
  <cols>
    <col min="1" max="1" width="9.28515625" customWidth="1"/>
    <col min="2" max="2" width="99.7109375" customWidth="1"/>
  </cols>
  <sheetData>
    <row r="1" spans="1:2" ht="66" customHeight="1" x14ac:dyDescent="0.3">
      <c r="A1" s="469" t="s">
        <v>730</v>
      </c>
      <c r="B1" s="470"/>
    </row>
    <row r="2" spans="1:2" ht="32.25" customHeight="1" x14ac:dyDescent="0.3">
      <c r="A2" s="471" t="s">
        <v>731</v>
      </c>
      <c r="B2" s="472"/>
    </row>
    <row r="3" spans="1:2" ht="23.25" customHeight="1" x14ac:dyDescent="0.3">
      <c r="A3" s="473" t="s">
        <v>732</v>
      </c>
      <c r="B3" s="474"/>
    </row>
    <row r="4" spans="1:2" ht="30" customHeight="1" x14ac:dyDescent="0.3">
      <c r="A4" s="473" t="s">
        <v>733</v>
      </c>
      <c r="B4" s="474"/>
    </row>
    <row r="5" spans="1:2" ht="27.75" customHeight="1" x14ac:dyDescent="0.25">
      <c r="A5" s="475" t="s">
        <v>734</v>
      </c>
      <c r="B5" s="476" t="s">
        <v>735</v>
      </c>
    </row>
    <row r="6" spans="1:2" ht="18.75" customHeight="1" x14ac:dyDescent="0.25">
      <c r="A6" s="475" t="s">
        <v>736</v>
      </c>
      <c r="B6" s="476" t="s">
        <v>737</v>
      </c>
    </row>
    <row r="7" spans="1:2" ht="30" x14ac:dyDescent="0.25">
      <c r="A7" s="475" t="s">
        <v>738</v>
      </c>
      <c r="B7" s="477" t="s">
        <v>739</v>
      </c>
    </row>
    <row r="8" spans="1:2" ht="27.75" customHeight="1" x14ac:dyDescent="0.25">
      <c r="A8" s="475" t="s">
        <v>740</v>
      </c>
      <c r="B8" s="477" t="s">
        <v>741</v>
      </c>
    </row>
    <row r="9" spans="1:2" ht="19.5" customHeight="1" x14ac:dyDescent="0.25">
      <c r="A9" s="475" t="s">
        <v>742</v>
      </c>
      <c r="B9" s="476" t="s">
        <v>743</v>
      </c>
    </row>
    <row r="10" spans="1:2" ht="14.25" customHeight="1" x14ac:dyDescent="0.25">
      <c r="A10" s="475" t="s">
        <v>744</v>
      </c>
      <c r="B10" s="476" t="s">
        <v>745</v>
      </c>
    </row>
    <row r="11" spans="1:2" x14ac:dyDescent="0.25">
      <c r="A11" s="475" t="s">
        <v>746</v>
      </c>
      <c r="B11" s="476" t="s">
        <v>747</v>
      </c>
    </row>
    <row r="12" spans="1:2" x14ac:dyDescent="0.25">
      <c r="A12" s="475" t="s">
        <v>748</v>
      </c>
      <c r="B12" s="476" t="s">
        <v>749</v>
      </c>
    </row>
    <row r="13" spans="1:2" x14ac:dyDescent="0.25">
      <c r="A13" s="475" t="s">
        <v>750</v>
      </c>
      <c r="B13" s="476" t="s">
        <v>751</v>
      </c>
    </row>
    <row r="14" spans="1:2" x14ac:dyDescent="0.25">
      <c r="A14" s="475" t="s">
        <v>752</v>
      </c>
      <c r="B14" s="476" t="s">
        <v>753</v>
      </c>
    </row>
    <row r="15" spans="1:2" ht="19.5" customHeight="1" x14ac:dyDescent="0.25">
      <c r="A15" s="475" t="s">
        <v>754</v>
      </c>
      <c r="B15" s="476" t="s">
        <v>755</v>
      </c>
    </row>
    <row r="16" spans="1:2" ht="19.5" customHeight="1" x14ac:dyDescent="0.25">
      <c r="A16" s="475" t="s">
        <v>756</v>
      </c>
      <c r="B16" s="476" t="s">
        <v>757</v>
      </c>
    </row>
    <row r="17" spans="1:2" ht="19.5" customHeight="1" x14ac:dyDescent="0.25">
      <c r="A17" s="475" t="s">
        <v>758</v>
      </c>
      <c r="B17" s="476" t="s">
        <v>759</v>
      </c>
    </row>
    <row r="18" spans="1:2" ht="19.5" customHeight="1" x14ac:dyDescent="0.25">
      <c r="A18" s="475" t="s">
        <v>760</v>
      </c>
      <c r="B18" s="476" t="s">
        <v>761</v>
      </c>
    </row>
    <row r="19" spans="1:2" ht="19.5" customHeight="1" x14ac:dyDescent="0.25">
      <c r="A19" s="475" t="s">
        <v>762</v>
      </c>
      <c r="B19" s="476" t="s">
        <v>763</v>
      </c>
    </row>
    <row r="20" spans="1:2" ht="19.5" customHeight="1" x14ac:dyDescent="0.25">
      <c r="A20" s="475" t="s">
        <v>764</v>
      </c>
      <c r="B20" s="476" t="s">
        <v>765</v>
      </c>
    </row>
    <row r="21" spans="1:2" ht="19.5" customHeight="1" x14ac:dyDescent="0.25">
      <c r="A21" s="475" t="s">
        <v>766</v>
      </c>
      <c r="B21" s="476" t="s">
        <v>767</v>
      </c>
    </row>
    <row r="22" spans="1:2" ht="19.5" customHeight="1" x14ac:dyDescent="0.25">
      <c r="A22" s="475" t="s">
        <v>768</v>
      </c>
      <c r="B22" s="476" t="s">
        <v>769</v>
      </c>
    </row>
    <row r="23" spans="1:2" ht="19.5" customHeight="1" x14ac:dyDescent="0.25">
      <c r="A23" s="475" t="s">
        <v>770</v>
      </c>
      <c r="B23" s="476" t="s">
        <v>771</v>
      </c>
    </row>
    <row r="24" spans="1:2" ht="19.5" customHeight="1" x14ac:dyDescent="0.25">
      <c r="A24" s="475" t="s">
        <v>772</v>
      </c>
      <c r="B24" s="476" t="s">
        <v>773</v>
      </c>
    </row>
    <row r="25" spans="1:2" ht="19.5" customHeight="1" x14ac:dyDescent="0.25">
      <c r="A25" s="475" t="s">
        <v>774</v>
      </c>
      <c r="B25" s="476" t="s">
        <v>775</v>
      </c>
    </row>
    <row r="26" spans="1:2" ht="19.5" customHeight="1" x14ac:dyDescent="0.25">
      <c r="A26" s="475" t="s">
        <v>776</v>
      </c>
      <c r="B26" s="476" t="s">
        <v>777</v>
      </c>
    </row>
    <row r="27" spans="1:2" ht="19.5" customHeight="1" x14ac:dyDescent="0.25">
      <c r="A27" s="475" t="s">
        <v>778</v>
      </c>
      <c r="B27" s="476" t="s">
        <v>779</v>
      </c>
    </row>
    <row r="28" spans="1:2" ht="19.5" customHeight="1" x14ac:dyDescent="0.25">
      <c r="A28" s="475" t="s">
        <v>780</v>
      </c>
      <c r="B28" s="476" t="s">
        <v>781</v>
      </c>
    </row>
    <row r="29" spans="1:2" ht="19.5" customHeight="1" x14ac:dyDescent="0.25">
      <c r="A29" s="475" t="s">
        <v>782</v>
      </c>
      <c r="B29" s="476" t="s">
        <v>783</v>
      </c>
    </row>
    <row r="30" spans="1:2" ht="19.5" customHeight="1" x14ac:dyDescent="0.25">
      <c r="A30" s="475" t="s">
        <v>784</v>
      </c>
      <c r="B30" s="476" t="s">
        <v>785</v>
      </c>
    </row>
    <row r="31" spans="1:2" ht="19.5" customHeight="1" x14ac:dyDescent="0.25">
      <c r="A31" s="475" t="s">
        <v>786</v>
      </c>
      <c r="B31" s="476" t="s">
        <v>787</v>
      </c>
    </row>
    <row r="32" spans="1:2" ht="19.5" customHeight="1" x14ac:dyDescent="0.25">
      <c r="A32" s="475" t="s">
        <v>788</v>
      </c>
      <c r="B32" s="476" t="s">
        <v>789</v>
      </c>
    </row>
    <row r="33" spans="1:2" ht="19.5" customHeight="1" x14ac:dyDescent="0.25">
      <c r="A33" s="475" t="s">
        <v>790</v>
      </c>
      <c r="B33" s="476" t="s">
        <v>791</v>
      </c>
    </row>
    <row r="34" spans="1:2" ht="19.5" customHeight="1" x14ac:dyDescent="0.25">
      <c r="A34" s="475" t="s">
        <v>792</v>
      </c>
      <c r="B34" s="476" t="s">
        <v>793</v>
      </c>
    </row>
    <row r="35" spans="1:2" ht="45" customHeight="1" thickBot="1" x14ac:dyDescent="0.3">
      <c r="A35" s="478"/>
      <c r="B35" s="479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  <pageSetUpPr fitToPage="1"/>
  </sheetPr>
  <dimension ref="A1:J66"/>
  <sheetViews>
    <sheetView workbookViewId="0">
      <selection activeCell="J27" sqref="J27"/>
    </sheetView>
  </sheetViews>
  <sheetFormatPr defaultRowHeight="15" x14ac:dyDescent="0.25"/>
  <cols>
    <col min="1" max="1" width="5.140625" style="64" customWidth="1"/>
    <col min="2" max="2" width="20.140625" bestFit="1" customWidth="1"/>
    <col min="3" max="3" width="12.7109375" customWidth="1"/>
    <col min="4" max="4" width="18.28515625" customWidth="1"/>
    <col min="5" max="5" width="11" customWidth="1"/>
    <col min="6" max="6" width="18.28515625" customWidth="1"/>
    <col min="7" max="7" width="11.5703125" customWidth="1"/>
    <col min="8" max="8" width="16.7109375" bestFit="1" customWidth="1"/>
    <col min="9" max="9" width="11.85546875" customWidth="1"/>
    <col min="10" max="10" width="14.85546875" customWidth="1"/>
  </cols>
  <sheetData>
    <row r="1" spans="1:10" s="38" customFormat="1" ht="15.75" x14ac:dyDescent="0.25">
      <c r="A1" s="409" t="s">
        <v>703</v>
      </c>
      <c r="B1" s="409"/>
      <c r="C1" s="409"/>
      <c r="D1" s="409"/>
      <c r="E1" s="409"/>
      <c r="F1" s="409"/>
      <c r="G1" s="409"/>
      <c r="H1" s="409"/>
      <c r="I1" s="409"/>
      <c r="J1" s="409"/>
    </row>
    <row r="2" spans="1:10" x14ac:dyDescent="0.25">
      <c r="A2" s="191"/>
    </row>
    <row r="3" spans="1:10" s="42" customFormat="1" ht="21" customHeight="1" x14ac:dyDescent="0.25">
      <c r="A3" s="413" t="s">
        <v>17</v>
      </c>
      <c r="B3" s="413" t="s">
        <v>30</v>
      </c>
      <c r="C3" s="422" t="s">
        <v>51</v>
      </c>
      <c r="D3" s="423"/>
      <c r="E3" s="422" t="s">
        <v>31</v>
      </c>
      <c r="F3" s="423"/>
      <c r="G3" s="422" t="s">
        <v>32</v>
      </c>
      <c r="H3" s="423"/>
      <c r="I3" s="422" t="s">
        <v>20</v>
      </c>
      <c r="J3" s="423"/>
    </row>
    <row r="4" spans="1:10" s="38" customFormat="1" ht="15.75" x14ac:dyDescent="0.25">
      <c r="A4" s="414"/>
      <c r="B4" s="414"/>
      <c r="C4" s="188" t="s">
        <v>1</v>
      </c>
      <c r="D4" s="188" t="s">
        <v>50</v>
      </c>
      <c r="E4" s="188" t="s">
        <v>1</v>
      </c>
      <c r="F4" s="193" t="s">
        <v>50</v>
      </c>
      <c r="G4" s="188" t="s">
        <v>1</v>
      </c>
      <c r="H4" s="188" t="s">
        <v>50</v>
      </c>
      <c r="I4" s="188" t="s">
        <v>1</v>
      </c>
      <c r="J4" s="188" t="s">
        <v>50</v>
      </c>
    </row>
    <row r="5" spans="1:10" x14ac:dyDescent="0.25">
      <c r="A5" s="35">
        <v>1</v>
      </c>
      <c r="B5" s="7" t="s">
        <v>34</v>
      </c>
      <c r="C5" s="6">
        <v>78831</v>
      </c>
      <c r="D5" s="22">
        <v>41250965.890000001</v>
      </c>
      <c r="E5" s="6">
        <v>54187</v>
      </c>
      <c r="F5" s="22">
        <v>37294353.43</v>
      </c>
      <c r="G5" s="6">
        <v>24644</v>
      </c>
      <c r="H5" s="22">
        <v>3956612.46</v>
      </c>
      <c r="I5" s="7">
        <v>0</v>
      </c>
      <c r="J5" s="22" t="s">
        <v>438</v>
      </c>
    </row>
    <row r="6" spans="1:10" x14ac:dyDescent="0.25">
      <c r="A6" s="35">
        <v>2</v>
      </c>
      <c r="B6" s="7" t="s">
        <v>208</v>
      </c>
      <c r="C6" s="6">
        <v>36698</v>
      </c>
      <c r="D6" s="22">
        <v>20010379.420000002</v>
      </c>
      <c r="E6" s="6">
        <v>25206</v>
      </c>
      <c r="F6" s="22">
        <v>18104209.59</v>
      </c>
      <c r="G6" s="6">
        <v>11492</v>
      </c>
      <c r="H6" s="22">
        <v>1906169.83</v>
      </c>
      <c r="I6" s="7">
        <v>0</v>
      </c>
      <c r="J6" s="22" t="s">
        <v>438</v>
      </c>
    </row>
    <row r="7" spans="1:10" x14ac:dyDescent="0.25">
      <c r="A7" s="35">
        <v>3</v>
      </c>
      <c r="B7" s="7" t="s">
        <v>209</v>
      </c>
      <c r="C7" s="6">
        <v>34340</v>
      </c>
      <c r="D7" s="22">
        <v>19828851.489999998</v>
      </c>
      <c r="E7" s="6">
        <v>22926</v>
      </c>
      <c r="F7" s="22">
        <v>17756578.859999999</v>
      </c>
      <c r="G7" s="6">
        <v>11414</v>
      </c>
      <c r="H7" s="22">
        <v>2072272.63</v>
      </c>
      <c r="I7" s="7">
        <v>0</v>
      </c>
      <c r="J7" s="22" t="s">
        <v>438</v>
      </c>
    </row>
    <row r="8" spans="1:10" x14ac:dyDescent="0.25">
      <c r="A8" s="35">
        <v>4</v>
      </c>
      <c r="B8" s="7" t="s">
        <v>210</v>
      </c>
      <c r="C8" s="6">
        <v>32903</v>
      </c>
      <c r="D8" s="22">
        <v>16787827.170000002</v>
      </c>
      <c r="E8" s="6">
        <v>21676</v>
      </c>
      <c r="F8" s="22">
        <v>15069502.18</v>
      </c>
      <c r="G8" s="6">
        <v>11227</v>
      </c>
      <c r="H8" s="22">
        <v>1718324.99</v>
      </c>
      <c r="I8" s="7">
        <v>0</v>
      </c>
      <c r="J8" s="22" t="s">
        <v>438</v>
      </c>
    </row>
    <row r="9" spans="1:10" x14ac:dyDescent="0.25">
      <c r="A9" s="35">
        <v>5</v>
      </c>
      <c r="B9" s="7" t="s">
        <v>211</v>
      </c>
      <c r="C9" s="6">
        <v>1751115</v>
      </c>
      <c r="D9" s="22">
        <v>1031032033.3</v>
      </c>
      <c r="E9" s="6">
        <v>1011402</v>
      </c>
      <c r="F9" s="22">
        <v>893692234.55999994</v>
      </c>
      <c r="G9" s="6">
        <v>739713</v>
      </c>
      <c r="H9" s="22">
        <v>137339798.74000001</v>
      </c>
      <c r="I9" s="7">
        <v>0</v>
      </c>
      <c r="J9" s="22" t="s">
        <v>438</v>
      </c>
    </row>
    <row r="10" spans="1:10" x14ac:dyDescent="0.25">
      <c r="A10" s="35">
        <v>6</v>
      </c>
      <c r="B10" s="7" t="s">
        <v>212</v>
      </c>
      <c r="C10" s="6">
        <v>130230</v>
      </c>
      <c r="D10" s="22">
        <v>70228334.540000007</v>
      </c>
      <c r="E10" s="6">
        <v>76919</v>
      </c>
      <c r="F10" s="22">
        <v>61367745.850000001</v>
      </c>
      <c r="G10" s="6">
        <v>53311</v>
      </c>
      <c r="H10" s="22">
        <v>8860588.6899999995</v>
      </c>
      <c r="I10" s="7">
        <v>0</v>
      </c>
      <c r="J10" s="22" t="s">
        <v>438</v>
      </c>
    </row>
    <row r="11" spans="1:10" x14ac:dyDescent="0.25">
      <c r="A11" s="35">
        <v>7</v>
      </c>
      <c r="B11" s="7" t="s">
        <v>213</v>
      </c>
      <c r="C11" s="6">
        <v>43330</v>
      </c>
      <c r="D11" s="22">
        <v>23716716.640000001</v>
      </c>
      <c r="E11" s="6">
        <v>28154</v>
      </c>
      <c r="F11" s="22">
        <v>20981183.379999999</v>
      </c>
      <c r="G11" s="6">
        <v>15176</v>
      </c>
      <c r="H11" s="22">
        <v>2735533.26</v>
      </c>
      <c r="I11" s="7">
        <v>0</v>
      </c>
      <c r="J11" s="22" t="s">
        <v>438</v>
      </c>
    </row>
    <row r="12" spans="1:10" x14ac:dyDescent="0.25">
      <c r="A12" s="35">
        <v>8</v>
      </c>
      <c r="B12" s="7" t="s">
        <v>214</v>
      </c>
      <c r="C12" s="6">
        <v>12785</v>
      </c>
      <c r="D12" s="22">
        <v>6377776.8600000003</v>
      </c>
      <c r="E12" s="6">
        <v>9114</v>
      </c>
      <c r="F12" s="22">
        <v>5799570.0899999999</v>
      </c>
      <c r="G12" s="6">
        <v>3671</v>
      </c>
      <c r="H12" s="22">
        <v>578206.77</v>
      </c>
      <c r="I12" s="7">
        <v>0</v>
      </c>
      <c r="J12" s="22" t="s">
        <v>438</v>
      </c>
    </row>
    <row r="13" spans="1:10" x14ac:dyDescent="0.25">
      <c r="A13" s="35">
        <v>9</v>
      </c>
      <c r="B13" s="7" t="s">
        <v>215</v>
      </c>
      <c r="C13" s="6">
        <v>41889</v>
      </c>
      <c r="D13" s="22">
        <v>20583979.149999999</v>
      </c>
      <c r="E13" s="6">
        <v>26749</v>
      </c>
      <c r="F13" s="22">
        <v>18275964.829999998</v>
      </c>
      <c r="G13" s="6">
        <v>15140</v>
      </c>
      <c r="H13" s="22">
        <v>2308014.3199999998</v>
      </c>
      <c r="I13" s="7">
        <v>0</v>
      </c>
      <c r="J13" s="22" t="s">
        <v>438</v>
      </c>
    </row>
    <row r="14" spans="1:10" x14ac:dyDescent="0.25">
      <c r="A14" s="35">
        <v>10</v>
      </c>
      <c r="B14" s="7" t="s">
        <v>216</v>
      </c>
      <c r="C14" s="6">
        <v>66832</v>
      </c>
      <c r="D14" s="22">
        <v>35039549.719999999</v>
      </c>
      <c r="E14" s="6">
        <v>41842</v>
      </c>
      <c r="F14" s="22">
        <v>30776201.620000001</v>
      </c>
      <c r="G14" s="6">
        <v>24990</v>
      </c>
      <c r="H14" s="22">
        <v>4263348.0999999996</v>
      </c>
      <c r="I14" s="7">
        <v>0</v>
      </c>
      <c r="J14" s="22" t="s">
        <v>438</v>
      </c>
    </row>
    <row r="15" spans="1:10" x14ac:dyDescent="0.25">
      <c r="A15" s="35">
        <v>11</v>
      </c>
      <c r="B15" s="7" t="s">
        <v>217</v>
      </c>
      <c r="C15" s="6">
        <v>58661</v>
      </c>
      <c r="D15" s="22">
        <v>30047865.879999999</v>
      </c>
      <c r="E15" s="6">
        <v>39170</v>
      </c>
      <c r="F15" s="22">
        <v>27014872.140000001</v>
      </c>
      <c r="G15" s="6">
        <v>19491</v>
      </c>
      <c r="H15" s="22">
        <v>3032993.74</v>
      </c>
      <c r="I15" s="7">
        <v>0</v>
      </c>
      <c r="J15" s="22" t="s">
        <v>438</v>
      </c>
    </row>
    <row r="16" spans="1:10" x14ac:dyDescent="0.25">
      <c r="A16" s="35">
        <v>12</v>
      </c>
      <c r="B16" s="7" t="s">
        <v>218</v>
      </c>
      <c r="C16" s="6">
        <v>87089</v>
      </c>
      <c r="D16" s="22">
        <v>48184340.829999998</v>
      </c>
      <c r="E16" s="6">
        <v>54088</v>
      </c>
      <c r="F16" s="22">
        <v>42156302.060000002</v>
      </c>
      <c r="G16" s="6">
        <v>33001</v>
      </c>
      <c r="H16" s="22">
        <v>6028038.7699999996</v>
      </c>
      <c r="I16" s="7">
        <v>0</v>
      </c>
      <c r="J16" s="22" t="s">
        <v>438</v>
      </c>
    </row>
    <row r="17" spans="1:10" x14ac:dyDescent="0.25">
      <c r="A17" s="35">
        <v>13</v>
      </c>
      <c r="B17" s="7" t="s">
        <v>219</v>
      </c>
      <c r="C17" s="6">
        <v>6633</v>
      </c>
      <c r="D17" s="22">
        <v>3305201.07</v>
      </c>
      <c r="E17" s="6">
        <v>4588</v>
      </c>
      <c r="F17" s="22">
        <v>2990167.21</v>
      </c>
      <c r="G17" s="6">
        <v>2045</v>
      </c>
      <c r="H17" s="22">
        <v>315033.86</v>
      </c>
      <c r="I17" s="7">
        <v>0</v>
      </c>
      <c r="J17" s="22" t="s">
        <v>438</v>
      </c>
    </row>
    <row r="18" spans="1:10" x14ac:dyDescent="0.25">
      <c r="A18" s="35">
        <v>14</v>
      </c>
      <c r="B18" s="7" t="s">
        <v>220</v>
      </c>
      <c r="C18" s="6">
        <v>12500</v>
      </c>
      <c r="D18" s="22">
        <v>6557746.0899999999</v>
      </c>
      <c r="E18" s="6">
        <v>8606</v>
      </c>
      <c r="F18" s="22">
        <v>5916873.9400000004</v>
      </c>
      <c r="G18" s="6">
        <v>3894</v>
      </c>
      <c r="H18" s="22">
        <v>640872.15</v>
      </c>
      <c r="I18" s="7">
        <v>0</v>
      </c>
      <c r="J18" s="22" t="s">
        <v>438</v>
      </c>
    </row>
    <row r="19" spans="1:10" x14ac:dyDescent="0.25">
      <c r="A19" s="35">
        <v>15</v>
      </c>
      <c r="B19" s="7" t="s">
        <v>221</v>
      </c>
      <c r="C19" s="6">
        <v>52893</v>
      </c>
      <c r="D19" s="22">
        <v>27893533.370000001</v>
      </c>
      <c r="E19" s="6">
        <v>36578</v>
      </c>
      <c r="F19" s="22">
        <v>25233269.960000001</v>
      </c>
      <c r="G19" s="6">
        <v>16315</v>
      </c>
      <c r="H19" s="22">
        <v>2660263.41</v>
      </c>
      <c r="I19" s="7">
        <v>0</v>
      </c>
      <c r="J19" s="22" t="s">
        <v>438</v>
      </c>
    </row>
    <row r="20" spans="1:10" x14ac:dyDescent="0.25">
      <c r="A20" s="35">
        <v>16</v>
      </c>
      <c r="B20" s="7" t="s">
        <v>222</v>
      </c>
      <c r="C20" s="6">
        <v>57606</v>
      </c>
      <c r="D20" s="22">
        <v>29364613.690000001</v>
      </c>
      <c r="E20" s="6">
        <v>38539</v>
      </c>
      <c r="F20" s="22">
        <v>26342994.350000001</v>
      </c>
      <c r="G20" s="6">
        <v>19067</v>
      </c>
      <c r="H20" s="22">
        <v>3021619.34</v>
      </c>
      <c r="I20" s="7">
        <v>0</v>
      </c>
      <c r="J20" s="22" t="s">
        <v>438</v>
      </c>
    </row>
    <row r="21" spans="1:10" x14ac:dyDescent="0.25">
      <c r="A21" s="35">
        <v>17</v>
      </c>
      <c r="B21" s="7" t="s">
        <v>223</v>
      </c>
      <c r="C21" s="6">
        <v>111282</v>
      </c>
      <c r="D21" s="22">
        <v>59781204.189999998</v>
      </c>
      <c r="E21" s="6">
        <v>71723</v>
      </c>
      <c r="F21" s="22">
        <v>53167912.710000001</v>
      </c>
      <c r="G21" s="6">
        <v>39559</v>
      </c>
      <c r="H21" s="22">
        <v>6613291.4800000004</v>
      </c>
      <c r="I21" s="7">
        <v>0</v>
      </c>
      <c r="J21" s="22" t="s">
        <v>438</v>
      </c>
    </row>
    <row r="22" spans="1:10" x14ac:dyDescent="0.25">
      <c r="A22" s="35">
        <v>18</v>
      </c>
      <c r="B22" s="7" t="s">
        <v>224</v>
      </c>
      <c r="C22" s="6">
        <v>16935</v>
      </c>
      <c r="D22" s="22">
        <v>8484881.9299999997</v>
      </c>
      <c r="E22" s="6">
        <v>11991</v>
      </c>
      <c r="F22" s="22">
        <v>7700214.2599999998</v>
      </c>
      <c r="G22" s="6">
        <v>4944</v>
      </c>
      <c r="H22" s="22">
        <v>784667.67</v>
      </c>
      <c r="I22" s="7">
        <v>0</v>
      </c>
      <c r="J22" s="22" t="s">
        <v>438</v>
      </c>
    </row>
    <row r="23" spans="1:10" x14ac:dyDescent="0.25">
      <c r="A23" s="35">
        <v>19</v>
      </c>
      <c r="B23" s="7" t="s">
        <v>225</v>
      </c>
      <c r="C23" s="6">
        <v>459824</v>
      </c>
      <c r="D23" s="22">
        <v>252010897.78999999</v>
      </c>
      <c r="E23" s="6">
        <v>271794</v>
      </c>
      <c r="F23" s="22">
        <v>220372598.53</v>
      </c>
      <c r="G23" s="6">
        <v>188030</v>
      </c>
      <c r="H23" s="22">
        <v>31638299.260000002</v>
      </c>
      <c r="I23" s="7">
        <v>0</v>
      </c>
      <c r="J23" s="22" t="s">
        <v>438</v>
      </c>
    </row>
    <row r="24" spans="1:10" x14ac:dyDescent="0.25">
      <c r="A24" s="35">
        <v>20</v>
      </c>
      <c r="B24" s="7" t="s">
        <v>226</v>
      </c>
      <c r="C24" s="6">
        <v>74749</v>
      </c>
      <c r="D24" s="22">
        <v>38569549.020000003</v>
      </c>
      <c r="E24" s="6">
        <v>44685</v>
      </c>
      <c r="F24" s="22">
        <v>33929922.609999999</v>
      </c>
      <c r="G24" s="6">
        <v>30064</v>
      </c>
      <c r="H24" s="22">
        <v>4639626.41</v>
      </c>
      <c r="I24" s="7">
        <v>0</v>
      </c>
      <c r="J24" s="22" t="s">
        <v>438</v>
      </c>
    </row>
    <row r="25" spans="1:10" x14ac:dyDescent="0.25">
      <c r="A25" s="35">
        <v>21</v>
      </c>
      <c r="B25" s="7" t="s">
        <v>227</v>
      </c>
      <c r="C25" s="6">
        <v>60148</v>
      </c>
      <c r="D25" s="22">
        <v>30497760.670000002</v>
      </c>
      <c r="E25" s="6">
        <v>38004</v>
      </c>
      <c r="F25" s="22">
        <v>26962960.75</v>
      </c>
      <c r="G25" s="6">
        <v>22144</v>
      </c>
      <c r="H25" s="22">
        <v>3534799.92</v>
      </c>
      <c r="I25" s="7">
        <v>0</v>
      </c>
      <c r="J25" s="22" t="s">
        <v>438</v>
      </c>
    </row>
    <row r="26" spans="1:10" x14ac:dyDescent="0.25">
      <c r="A26" s="35">
        <v>22</v>
      </c>
      <c r="B26" s="7" t="s">
        <v>228</v>
      </c>
      <c r="C26" s="6">
        <v>47105</v>
      </c>
      <c r="D26" s="22">
        <v>24400742.98</v>
      </c>
      <c r="E26" s="6">
        <v>32676</v>
      </c>
      <c r="F26" s="22">
        <v>22170060.02</v>
      </c>
      <c r="G26" s="6">
        <v>14429</v>
      </c>
      <c r="H26" s="22">
        <v>2230682.96</v>
      </c>
      <c r="I26" s="7">
        <v>0</v>
      </c>
      <c r="J26" s="22" t="s">
        <v>438</v>
      </c>
    </row>
    <row r="27" spans="1:10" x14ac:dyDescent="0.25">
      <c r="A27" s="35">
        <v>23</v>
      </c>
      <c r="B27" s="7" t="s">
        <v>229</v>
      </c>
      <c r="C27" s="6">
        <v>18194</v>
      </c>
      <c r="D27" s="22">
        <v>9613253.8300000001</v>
      </c>
      <c r="E27" s="6">
        <v>13362</v>
      </c>
      <c r="F27" s="22">
        <v>8861455.7100000009</v>
      </c>
      <c r="G27" s="6">
        <v>4832</v>
      </c>
      <c r="H27" s="22">
        <v>751798.12</v>
      </c>
      <c r="I27" s="7">
        <v>0</v>
      </c>
      <c r="J27" s="22" t="s">
        <v>438</v>
      </c>
    </row>
    <row r="28" spans="1:10" x14ac:dyDescent="0.25">
      <c r="A28" s="35">
        <v>24</v>
      </c>
      <c r="B28" s="7" t="s">
        <v>230</v>
      </c>
      <c r="C28" s="6">
        <v>42988</v>
      </c>
      <c r="D28" s="22">
        <v>21800537.359999999</v>
      </c>
      <c r="E28" s="6">
        <v>27176</v>
      </c>
      <c r="F28" s="22">
        <v>19289750.420000002</v>
      </c>
      <c r="G28" s="6">
        <v>15812</v>
      </c>
      <c r="H28" s="22">
        <v>2510786.94</v>
      </c>
      <c r="I28" s="7">
        <v>0</v>
      </c>
      <c r="J28" s="22" t="s">
        <v>438</v>
      </c>
    </row>
    <row r="29" spans="1:10" x14ac:dyDescent="0.25">
      <c r="A29" s="35">
        <v>25</v>
      </c>
      <c r="B29" s="7" t="s">
        <v>231</v>
      </c>
      <c r="C29" s="6">
        <v>14520</v>
      </c>
      <c r="D29" s="22">
        <v>7893722.3600000003</v>
      </c>
      <c r="E29" s="6">
        <v>9899</v>
      </c>
      <c r="F29" s="22">
        <v>7038882.0599999996</v>
      </c>
      <c r="G29" s="6">
        <v>4621</v>
      </c>
      <c r="H29" s="22">
        <v>854840.3</v>
      </c>
      <c r="I29" s="7">
        <v>0</v>
      </c>
      <c r="J29" s="22" t="s">
        <v>438</v>
      </c>
    </row>
    <row r="30" spans="1:10" x14ac:dyDescent="0.25">
      <c r="A30" s="35">
        <v>26</v>
      </c>
      <c r="B30" s="7" t="s">
        <v>232</v>
      </c>
      <c r="C30" s="6">
        <v>28389</v>
      </c>
      <c r="D30" s="22">
        <v>13795143.25</v>
      </c>
      <c r="E30" s="6">
        <v>19565</v>
      </c>
      <c r="F30" s="22">
        <v>12446342.689999999</v>
      </c>
      <c r="G30" s="6">
        <v>8824</v>
      </c>
      <c r="H30" s="22">
        <v>1348800.56</v>
      </c>
      <c r="I30" s="7">
        <v>0</v>
      </c>
      <c r="J30" s="22" t="s">
        <v>438</v>
      </c>
    </row>
    <row r="31" spans="1:10" x14ac:dyDescent="0.25">
      <c r="A31" s="35">
        <v>27</v>
      </c>
      <c r="B31" s="7" t="s">
        <v>233</v>
      </c>
      <c r="C31" s="6">
        <v>62346</v>
      </c>
      <c r="D31" s="22">
        <v>40006415.700000003</v>
      </c>
      <c r="E31" s="6">
        <v>39373</v>
      </c>
      <c r="F31" s="22">
        <v>35195287.340000004</v>
      </c>
      <c r="G31" s="6">
        <v>22973</v>
      </c>
      <c r="H31" s="22">
        <v>4811128.3600000003</v>
      </c>
      <c r="I31" s="7">
        <v>0</v>
      </c>
      <c r="J31" s="22" t="s">
        <v>438</v>
      </c>
    </row>
    <row r="32" spans="1:10" x14ac:dyDescent="0.25">
      <c r="A32" s="35">
        <v>28</v>
      </c>
      <c r="B32" s="7" t="s">
        <v>234</v>
      </c>
      <c r="C32" s="6">
        <v>56659</v>
      </c>
      <c r="D32" s="22">
        <v>31563429.59</v>
      </c>
      <c r="E32" s="6">
        <v>38011</v>
      </c>
      <c r="F32" s="22">
        <v>28309484.5</v>
      </c>
      <c r="G32" s="6">
        <v>18648</v>
      </c>
      <c r="H32" s="22">
        <v>3253945.09</v>
      </c>
      <c r="I32" s="7">
        <v>0</v>
      </c>
      <c r="J32" s="22" t="s">
        <v>438</v>
      </c>
    </row>
    <row r="33" spans="1:10" x14ac:dyDescent="0.25">
      <c r="A33" s="35">
        <v>29</v>
      </c>
      <c r="B33" s="7" t="s">
        <v>235</v>
      </c>
      <c r="C33" s="6">
        <v>38726</v>
      </c>
      <c r="D33" s="22">
        <v>21914383.149999999</v>
      </c>
      <c r="E33" s="6">
        <v>25458</v>
      </c>
      <c r="F33" s="22">
        <v>19448921.02</v>
      </c>
      <c r="G33" s="6">
        <v>13268</v>
      </c>
      <c r="H33" s="22">
        <v>2465462.13</v>
      </c>
      <c r="I33" s="7">
        <v>0</v>
      </c>
      <c r="J33" s="22" t="s">
        <v>438</v>
      </c>
    </row>
    <row r="34" spans="1:10" x14ac:dyDescent="0.25">
      <c r="A34" s="35">
        <v>30</v>
      </c>
      <c r="B34" s="7" t="s">
        <v>236</v>
      </c>
      <c r="C34" s="6">
        <v>30621</v>
      </c>
      <c r="D34" s="22">
        <v>16282328.08</v>
      </c>
      <c r="E34" s="6">
        <v>22878</v>
      </c>
      <c r="F34" s="22">
        <v>14990909.859999999</v>
      </c>
      <c r="G34" s="6">
        <v>7743</v>
      </c>
      <c r="H34" s="22">
        <v>1291418.22</v>
      </c>
      <c r="I34" s="7">
        <v>0</v>
      </c>
      <c r="J34" s="22" t="s">
        <v>438</v>
      </c>
    </row>
    <row r="35" spans="1:10" x14ac:dyDescent="0.25">
      <c r="A35" s="35">
        <v>31</v>
      </c>
      <c r="B35" s="7" t="s">
        <v>237</v>
      </c>
      <c r="C35" s="6">
        <v>115562</v>
      </c>
      <c r="D35" s="22">
        <v>61171614.479999997</v>
      </c>
      <c r="E35" s="6">
        <v>74465</v>
      </c>
      <c r="F35" s="22">
        <v>54431749.109999999</v>
      </c>
      <c r="G35" s="6">
        <v>41097</v>
      </c>
      <c r="H35" s="22">
        <v>6739865.3700000001</v>
      </c>
      <c r="I35" s="7">
        <v>0</v>
      </c>
      <c r="J35" s="22" t="s">
        <v>438</v>
      </c>
    </row>
    <row r="36" spans="1:10" x14ac:dyDescent="0.25">
      <c r="A36" s="35">
        <v>32</v>
      </c>
      <c r="B36" s="7" t="s">
        <v>238</v>
      </c>
      <c r="C36" s="6">
        <v>31357</v>
      </c>
      <c r="D36" s="22">
        <v>16609577.529999999</v>
      </c>
      <c r="E36" s="6">
        <v>20513</v>
      </c>
      <c r="F36" s="22">
        <v>14882902.779999999</v>
      </c>
      <c r="G36" s="6">
        <v>10844</v>
      </c>
      <c r="H36" s="22">
        <v>1726674.75</v>
      </c>
      <c r="I36" s="7">
        <v>0</v>
      </c>
      <c r="J36" s="22" t="s">
        <v>438</v>
      </c>
    </row>
    <row r="37" spans="1:10" x14ac:dyDescent="0.25">
      <c r="A37" s="35">
        <v>33</v>
      </c>
      <c r="B37" s="7" t="s">
        <v>239</v>
      </c>
      <c r="C37" s="6">
        <v>39577</v>
      </c>
      <c r="D37" s="22">
        <v>20953596.899999999</v>
      </c>
      <c r="E37" s="6">
        <v>26259</v>
      </c>
      <c r="F37" s="22">
        <v>18738578</v>
      </c>
      <c r="G37" s="6">
        <v>13318</v>
      </c>
      <c r="H37" s="22">
        <v>2215018.9</v>
      </c>
      <c r="I37" s="7">
        <v>0</v>
      </c>
      <c r="J37" s="22" t="s">
        <v>438</v>
      </c>
    </row>
    <row r="38" spans="1:10" x14ac:dyDescent="0.25">
      <c r="A38" s="35">
        <v>34</v>
      </c>
      <c r="B38" s="7" t="s">
        <v>240</v>
      </c>
      <c r="C38" s="6">
        <v>9171</v>
      </c>
      <c r="D38" s="22">
        <v>4793459.66</v>
      </c>
      <c r="E38" s="6">
        <v>6094</v>
      </c>
      <c r="F38" s="22">
        <v>4294903.28</v>
      </c>
      <c r="G38" s="6">
        <v>3077</v>
      </c>
      <c r="H38" s="22">
        <v>498556.38</v>
      </c>
      <c r="I38" s="7">
        <v>0</v>
      </c>
      <c r="J38" s="22" t="s">
        <v>438</v>
      </c>
    </row>
    <row r="39" spans="1:10" x14ac:dyDescent="0.25">
      <c r="A39" s="35">
        <v>35</v>
      </c>
      <c r="B39" s="7" t="s">
        <v>241</v>
      </c>
      <c r="C39" s="6">
        <v>86611</v>
      </c>
      <c r="D39" s="22">
        <v>47418542.649999999</v>
      </c>
      <c r="E39" s="6">
        <v>52407</v>
      </c>
      <c r="F39" s="22">
        <v>41527766.189999998</v>
      </c>
      <c r="G39" s="6">
        <v>34204</v>
      </c>
      <c r="H39" s="22">
        <v>5890776.46</v>
      </c>
      <c r="I39" s="7">
        <v>0</v>
      </c>
      <c r="J39" s="22" t="s">
        <v>438</v>
      </c>
    </row>
    <row r="40" spans="1:10" x14ac:dyDescent="0.25">
      <c r="A40" s="35">
        <v>36</v>
      </c>
      <c r="B40" s="7" t="s">
        <v>242</v>
      </c>
      <c r="C40" s="6">
        <v>63589</v>
      </c>
      <c r="D40" s="22">
        <v>34687595.880000003</v>
      </c>
      <c r="E40" s="6">
        <v>41972</v>
      </c>
      <c r="F40" s="22">
        <v>31045533.68</v>
      </c>
      <c r="G40" s="6">
        <v>21617</v>
      </c>
      <c r="H40" s="22">
        <v>3642062.2</v>
      </c>
      <c r="I40" s="7">
        <v>0</v>
      </c>
      <c r="J40" s="22" t="s">
        <v>438</v>
      </c>
    </row>
    <row r="41" spans="1:10" x14ac:dyDescent="0.25">
      <c r="A41" s="35">
        <v>37</v>
      </c>
      <c r="B41" s="7" t="s">
        <v>243</v>
      </c>
      <c r="C41" s="6">
        <v>38859</v>
      </c>
      <c r="D41" s="22">
        <v>19041822.829999998</v>
      </c>
      <c r="E41" s="6">
        <v>24963</v>
      </c>
      <c r="F41" s="22">
        <v>16892640.780000001</v>
      </c>
      <c r="G41" s="6">
        <v>13896</v>
      </c>
      <c r="H41" s="22">
        <v>2149182.0499999998</v>
      </c>
      <c r="I41" s="7">
        <v>0</v>
      </c>
      <c r="J41" s="22" t="s">
        <v>438</v>
      </c>
    </row>
    <row r="42" spans="1:10" x14ac:dyDescent="0.25">
      <c r="A42" s="35">
        <v>38</v>
      </c>
      <c r="B42" s="7" t="s">
        <v>244</v>
      </c>
      <c r="C42" s="6">
        <v>51878</v>
      </c>
      <c r="D42" s="22">
        <v>26281892.539999999</v>
      </c>
      <c r="E42" s="6">
        <v>37015</v>
      </c>
      <c r="F42" s="22">
        <v>23963755.539999999</v>
      </c>
      <c r="G42" s="6">
        <v>14863</v>
      </c>
      <c r="H42" s="22">
        <v>2318137</v>
      </c>
      <c r="I42" s="7">
        <v>0</v>
      </c>
      <c r="J42" s="22" t="s">
        <v>438</v>
      </c>
    </row>
    <row r="43" spans="1:10" x14ac:dyDescent="0.25">
      <c r="A43" s="35">
        <v>39</v>
      </c>
      <c r="B43" s="7" t="s">
        <v>245</v>
      </c>
      <c r="C43" s="6">
        <v>45749</v>
      </c>
      <c r="D43" s="22">
        <v>23217493.780000001</v>
      </c>
      <c r="E43" s="6">
        <v>31182</v>
      </c>
      <c r="F43" s="22">
        <v>21007037.41</v>
      </c>
      <c r="G43" s="6">
        <v>14567</v>
      </c>
      <c r="H43" s="22">
        <v>2210456.37</v>
      </c>
      <c r="I43" s="7">
        <v>0</v>
      </c>
      <c r="J43" s="22" t="s">
        <v>438</v>
      </c>
    </row>
    <row r="44" spans="1:10" x14ac:dyDescent="0.25">
      <c r="A44" s="35">
        <v>40</v>
      </c>
      <c r="B44" s="7" t="s">
        <v>246</v>
      </c>
      <c r="C44" s="6">
        <v>27867</v>
      </c>
      <c r="D44" s="22">
        <v>14357960.52</v>
      </c>
      <c r="E44" s="6">
        <v>18609</v>
      </c>
      <c r="F44" s="22">
        <v>12909427.960000001</v>
      </c>
      <c r="G44" s="6">
        <v>9258</v>
      </c>
      <c r="H44" s="22">
        <v>1448532.56</v>
      </c>
      <c r="I44" s="7">
        <v>0</v>
      </c>
      <c r="J44" s="22" t="s">
        <v>438</v>
      </c>
    </row>
    <row r="45" spans="1:10" x14ac:dyDescent="0.25">
      <c r="A45" s="35">
        <v>41</v>
      </c>
      <c r="B45" s="7" t="s">
        <v>247</v>
      </c>
      <c r="C45" s="6">
        <v>29153</v>
      </c>
      <c r="D45" s="22">
        <v>15203263.25</v>
      </c>
      <c r="E45" s="6">
        <v>18705</v>
      </c>
      <c r="F45" s="22">
        <v>13538244.470000001</v>
      </c>
      <c r="G45" s="6">
        <v>10448</v>
      </c>
      <c r="H45" s="22">
        <v>1665018.78</v>
      </c>
      <c r="I45" s="7">
        <v>0</v>
      </c>
      <c r="J45" s="22" t="s">
        <v>438</v>
      </c>
    </row>
    <row r="46" spans="1:10" x14ac:dyDescent="0.25">
      <c r="A46" s="35">
        <v>42</v>
      </c>
      <c r="B46" s="7" t="s">
        <v>248</v>
      </c>
      <c r="C46" s="6">
        <v>40037</v>
      </c>
      <c r="D46" s="22">
        <v>20110252.940000001</v>
      </c>
      <c r="E46" s="6">
        <v>28837</v>
      </c>
      <c r="F46" s="22">
        <v>18354771.219999999</v>
      </c>
      <c r="G46" s="6">
        <v>11200</v>
      </c>
      <c r="H46" s="22">
        <v>1755481.72</v>
      </c>
      <c r="I46" s="7">
        <v>0</v>
      </c>
      <c r="J46" s="22" t="s">
        <v>438</v>
      </c>
    </row>
    <row r="47" spans="1:10" x14ac:dyDescent="0.25">
      <c r="A47" s="35">
        <v>43</v>
      </c>
      <c r="B47" s="7" t="s">
        <v>249</v>
      </c>
      <c r="C47" s="6">
        <v>16138</v>
      </c>
      <c r="D47" s="22">
        <v>8769954.5500000007</v>
      </c>
      <c r="E47" s="6">
        <v>10930</v>
      </c>
      <c r="F47" s="22">
        <v>7866407.25</v>
      </c>
      <c r="G47" s="6">
        <v>5208</v>
      </c>
      <c r="H47" s="22">
        <v>903547.3</v>
      </c>
      <c r="I47" s="7">
        <v>0</v>
      </c>
      <c r="J47" s="22" t="s">
        <v>438</v>
      </c>
    </row>
    <row r="48" spans="1:10" x14ac:dyDescent="0.25">
      <c r="A48" s="35">
        <v>44</v>
      </c>
      <c r="B48" s="7" t="s">
        <v>250</v>
      </c>
      <c r="C48" s="6">
        <v>72289</v>
      </c>
      <c r="D48" s="22">
        <v>36448144.600000001</v>
      </c>
      <c r="E48" s="6">
        <v>50435</v>
      </c>
      <c r="F48" s="22">
        <v>33147061.5</v>
      </c>
      <c r="G48" s="6">
        <v>21854</v>
      </c>
      <c r="H48" s="22">
        <v>3301083.1</v>
      </c>
      <c r="I48" s="7">
        <v>0</v>
      </c>
      <c r="J48" s="22" t="s">
        <v>438</v>
      </c>
    </row>
    <row r="49" spans="1:10" x14ac:dyDescent="0.25">
      <c r="A49" s="35">
        <v>45</v>
      </c>
      <c r="B49" s="7" t="s">
        <v>251</v>
      </c>
      <c r="C49" s="6">
        <v>59323</v>
      </c>
      <c r="D49" s="22">
        <v>30142506.370000001</v>
      </c>
      <c r="E49" s="6">
        <v>39594</v>
      </c>
      <c r="F49" s="22">
        <v>27138827.120000001</v>
      </c>
      <c r="G49" s="6">
        <v>19729</v>
      </c>
      <c r="H49" s="22">
        <v>3003679.25</v>
      </c>
      <c r="I49" s="7">
        <v>0</v>
      </c>
      <c r="J49" s="22" t="s">
        <v>438</v>
      </c>
    </row>
    <row r="50" spans="1:10" x14ac:dyDescent="0.25">
      <c r="A50" s="35">
        <v>46</v>
      </c>
      <c r="B50" s="7" t="s">
        <v>252</v>
      </c>
      <c r="C50" s="6">
        <v>65818</v>
      </c>
      <c r="D50" s="22">
        <v>35491773.049999997</v>
      </c>
      <c r="E50" s="6">
        <v>42358</v>
      </c>
      <c r="F50" s="22">
        <v>31679019.800000001</v>
      </c>
      <c r="G50" s="6">
        <v>23460</v>
      </c>
      <c r="H50" s="22">
        <v>3812753.25</v>
      </c>
      <c r="I50" s="7">
        <v>0</v>
      </c>
      <c r="J50" s="22" t="s">
        <v>438</v>
      </c>
    </row>
    <row r="51" spans="1:10" x14ac:dyDescent="0.25">
      <c r="A51" s="35">
        <v>47</v>
      </c>
      <c r="B51" s="7" t="s">
        <v>253</v>
      </c>
      <c r="C51" s="6">
        <v>18711</v>
      </c>
      <c r="D51" s="22">
        <v>10071352</v>
      </c>
      <c r="E51" s="6">
        <v>12512</v>
      </c>
      <c r="F51" s="22">
        <v>9005953.8699999992</v>
      </c>
      <c r="G51" s="6">
        <v>6199</v>
      </c>
      <c r="H51" s="22">
        <v>1065398.1299999999</v>
      </c>
      <c r="I51" s="7">
        <v>0</v>
      </c>
      <c r="J51" s="22" t="s">
        <v>438</v>
      </c>
    </row>
    <row r="52" spans="1:10" x14ac:dyDescent="0.25">
      <c r="A52" s="35">
        <v>48</v>
      </c>
      <c r="B52" s="7" t="s">
        <v>254</v>
      </c>
      <c r="C52" s="6">
        <v>15140</v>
      </c>
      <c r="D52" s="22">
        <v>8075695.0800000001</v>
      </c>
      <c r="E52" s="6">
        <v>9712</v>
      </c>
      <c r="F52" s="22">
        <v>7169628.6900000004</v>
      </c>
      <c r="G52" s="6">
        <v>5428</v>
      </c>
      <c r="H52" s="22">
        <v>906066.39</v>
      </c>
      <c r="I52" s="7">
        <v>0</v>
      </c>
      <c r="J52" s="22" t="s">
        <v>438</v>
      </c>
    </row>
    <row r="53" spans="1:10" x14ac:dyDescent="0.25">
      <c r="A53" s="35">
        <v>49</v>
      </c>
      <c r="B53" s="7" t="s">
        <v>255</v>
      </c>
      <c r="C53" s="6">
        <v>35134</v>
      </c>
      <c r="D53" s="22">
        <v>17911629.239999998</v>
      </c>
      <c r="E53" s="6">
        <v>23401</v>
      </c>
      <c r="F53" s="22">
        <v>15997549.43</v>
      </c>
      <c r="G53" s="6">
        <v>11733</v>
      </c>
      <c r="H53" s="22">
        <v>1914079.81</v>
      </c>
      <c r="I53" s="7">
        <v>0</v>
      </c>
      <c r="J53" s="22" t="s">
        <v>438</v>
      </c>
    </row>
    <row r="54" spans="1:10" x14ac:dyDescent="0.25">
      <c r="A54" s="35">
        <v>50</v>
      </c>
      <c r="B54" s="7" t="s">
        <v>256</v>
      </c>
      <c r="C54" s="6">
        <v>58066</v>
      </c>
      <c r="D54" s="22">
        <v>31651527.43</v>
      </c>
      <c r="E54" s="6">
        <v>35434</v>
      </c>
      <c r="F54" s="22">
        <v>27936500.460000001</v>
      </c>
      <c r="G54" s="6">
        <v>22632</v>
      </c>
      <c r="H54" s="22">
        <v>3715026.97</v>
      </c>
      <c r="I54" s="7">
        <v>0</v>
      </c>
      <c r="J54" s="22" t="s">
        <v>438</v>
      </c>
    </row>
    <row r="55" spans="1:10" x14ac:dyDescent="0.25">
      <c r="A55" s="35">
        <v>51</v>
      </c>
      <c r="B55" s="7" t="s">
        <v>257</v>
      </c>
      <c r="C55" s="6">
        <v>21046</v>
      </c>
      <c r="D55" s="22">
        <v>12587747.42</v>
      </c>
      <c r="E55" s="6">
        <v>13674</v>
      </c>
      <c r="F55" s="22">
        <v>11019525.49</v>
      </c>
      <c r="G55" s="6">
        <v>7372</v>
      </c>
      <c r="H55" s="22">
        <v>1568221.93</v>
      </c>
      <c r="I55" s="7">
        <v>0</v>
      </c>
      <c r="J55" s="22" t="s">
        <v>438</v>
      </c>
    </row>
    <row r="56" spans="1:10" x14ac:dyDescent="0.25">
      <c r="A56" s="35">
        <v>52</v>
      </c>
      <c r="B56" s="7" t="s">
        <v>438</v>
      </c>
      <c r="C56" s="6">
        <v>25841</v>
      </c>
      <c r="D56" s="22">
        <v>15441595.16</v>
      </c>
      <c r="E56" s="6">
        <v>17625</v>
      </c>
      <c r="F56" s="22">
        <v>13876600.140000001</v>
      </c>
      <c r="G56" s="6">
        <v>8216</v>
      </c>
      <c r="H56" s="22">
        <v>1564995.02</v>
      </c>
      <c r="I56" s="7">
        <v>0</v>
      </c>
      <c r="J56" s="22" t="s">
        <v>438</v>
      </c>
    </row>
    <row r="57" spans="1:10" s="42" customFormat="1" ht="15.75" x14ac:dyDescent="0.25">
      <c r="A57" s="192"/>
      <c r="B57" s="45" t="s">
        <v>537</v>
      </c>
      <c r="C57" s="63">
        <f t="shared" ref="C57:H57" si="0">SUM(C5:C56)</f>
        <v>4533737</v>
      </c>
      <c r="D57" s="46">
        <f t="shared" si="0"/>
        <v>2517262962.8699999</v>
      </c>
      <c r="E57" s="63">
        <f t="shared" si="0"/>
        <v>2803035</v>
      </c>
      <c r="F57" s="46">
        <f t="shared" si="0"/>
        <v>2215081110.6999993</v>
      </c>
      <c r="G57" s="63">
        <f t="shared" si="0"/>
        <v>1730702</v>
      </c>
      <c r="H57" s="46">
        <f t="shared" si="0"/>
        <v>302181852.17000008</v>
      </c>
      <c r="I57" s="63">
        <f t="shared" ref="I57" si="1">SUM(I5:I56)</f>
        <v>0</v>
      </c>
      <c r="J57" s="373"/>
    </row>
    <row r="58" spans="1:10" x14ac:dyDescent="0.25">
      <c r="C58" s="8"/>
    </row>
    <row r="59" spans="1:10" x14ac:dyDescent="0.25">
      <c r="B59" t="s">
        <v>48</v>
      </c>
    </row>
    <row r="63" spans="1:10" x14ac:dyDescent="0.25">
      <c r="C63" s="251"/>
      <c r="D63" s="341"/>
      <c r="E63" s="251"/>
      <c r="F63" s="341"/>
      <c r="G63" s="251"/>
      <c r="H63" s="341"/>
      <c r="I63" s="251"/>
      <c r="J63" s="341"/>
    </row>
    <row r="66" spans="4:4" x14ac:dyDescent="0.25">
      <c r="D66" s="8"/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&amp;C&amp;P/&amp;N&amp;R&amp;D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D138"/>
  <sheetViews>
    <sheetView workbookViewId="0">
      <selection activeCell="E29" sqref="E29"/>
    </sheetView>
  </sheetViews>
  <sheetFormatPr defaultColWidth="9.140625" defaultRowHeight="15.75" x14ac:dyDescent="0.25"/>
  <cols>
    <col min="1" max="1" width="4.42578125" style="43" customWidth="1"/>
    <col min="2" max="2" width="69.28515625" style="42" customWidth="1"/>
    <col min="3" max="3" width="29.5703125" style="77" customWidth="1"/>
    <col min="4" max="16384" width="9.140625" style="42"/>
  </cols>
  <sheetData>
    <row r="1" spans="1:3" s="38" customFormat="1" x14ac:dyDescent="0.25">
      <c r="A1" s="409" t="s">
        <v>702</v>
      </c>
      <c r="B1" s="409"/>
      <c r="C1" s="409"/>
    </row>
    <row r="2" spans="1:3" x14ac:dyDescent="0.25">
      <c r="A2" s="41"/>
    </row>
    <row r="3" spans="1:3" x14ac:dyDescent="0.25">
      <c r="A3" s="60"/>
      <c r="B3" s="61" t="s">
        <v>14</v>
      </c>
      <c r="C3" s="69" t="s">
        <v>15</v>
      </c>
    </row>
    <row r="4" spans="1:3" x14ac:dyDescent="0.25">
      <c r="A4" s="58" t="s">
        <v>438</v>
      </c>
      <c r="B4" s="255" t="s">
        <v>584</v>
      </c>
      <c r="C4" s="302">
        <v>5</v>
      </c>
    </row>
    <row r="5" spans="1:3" x14ac:dyDescent="0.25">
      <c r="A5" s="59" t="s">
        <v>438</v>
      </c>
      <c r="B5" s="255" t="s">
        <v>113</v>
      </c>
      <c r="C5" s="302">
        <v>8</v>
      </c>
    </row>
    <row r="6" spans="1:3" x14ac:dyDescent="0.25">
      <c r="A6" s="83" t="s">
        <v>438</v>
      </c>
      <c r="B6" s="255" t="s">
        <v>114</v>
      </c>
      <c r="C6" s="302">
        <v>514</v>
      </c>
    </row>
    <row r="7" spans="1:3" x14ac:dyDescent="0.25">
      <c r="A7" s="83" t="s">
        <v>438</v>
      </c>
      <c r="B7" s="255" t="s">
        <v>115</v>
      </c>
      <c r="C7" s="302">
        <v>47</v>
      </c>
    </row>
    <row r="8" spans="1:3" x14ac:dyDescent="0.25">
      <c r="A8" s="190" t="s">
        <v>438</v>
      </c>
      <c r="B8" s="255" t="s">
        <v>626</v>
      </c>
      <c r="C8" s="302">
        <v>1</v>
      </c>
    </row>
    <row r="9" spans="1:3" x14ac:dyDescent="0.25">
      <c r="A9" s="84" t="s">
        <v>438</v>
      </c>
      <c r="B9" s="255" t="s">
        <v>116</v>
      </c>
      <c r="C9" s="302">
        <v>11264</v>
      </c>
    </row>
    <row r="10" spans="1:3" x14ac:dyDescent="0.25">
      <c r="A10" s="83" t="s">
        <v>438</v>
      </c>
      <c r="B10" s="255" t="s">
        <v>594</v>
      </c>
      <c r="C10" s="302">
        <v>5</v>
      </c>
    </row>
    <row r="11" spans="1:3" x14ac:dyDescent="0.25">
      <c r="A11" s="190" t="s">
        <v>47</v>
      </c>
      <c r="B11" s="255" t="s">
        <v>117</v>
      </c>
      <c r="C11" s="302">
        <v>94</v>
      </c>
    </row>
    <row r="12" spans="1:3" x14ac:dyDescent="0.25">
      <c r="A12" s="58" t="s">
        <v>438</v>
      </c>
      <c r="B12" s="255" t="s">
        <v>119</v>
      </c>
      <c r="C12" s="302">
        <v>23</v>
      </c>
    </row>
    <row r="13" spans="1:3" x14ac:dyDescent="0.25">
      <c r="A13" s="58" t="s">
        <v>438</v>
      </c>
      <c r="B13" s="255" t="s">
        <v>120</v>
      </c>
      <c r="C13" s="302">
        <v>455</v>
      </c>
    </row>
    <row r="14" spans="1:3" x14ac:dyDescent="0.25">
      <c r="A14" s="58" t="s">
        <v>438</v>
      </c>
      <c r="B14" s="255" t="s">
        <v>122</v>
      </c>
      <c r="C14" s="302">
        <v>392</v>
      </c>
    </row>
    <row r="15" spans="1:3" x14ac:dyDescent="0.25">
      <c r="A15" s="58" t="s">
        <v>438</v>
      </c>
      <c r="B15" s="255" t="s">
        <v>124</v>
      </c>
      <c r="C15" s="302">
        <v>142</v>
      </c>
    </row>
    <row r="16" spans="1:3" ht="17.25" customHeight="1" x14ac:dyDescent="0.25">
      <c r="A16" s="58" t="s">
        <v>438</v>
      </c>
      <c r="B16" s="255" t="s">
        <v>429</v>
      </c>
      <c r="C16" s="302">
        <v>5</v>
      </c>
    </row>
    <row r="17" spans="1:4" x14ac:dyDescent="0.25">
      <c r="A17" s="58" t="s">
        <v>438</v>
      </c>
      <c r="B17" s="255" t="s">
        <v>125</v>
      </c>
      <c r="C17" s="302">
        <v>123</v>
      </c>
    </row>
    <row r="18" spans="1:4" x14ac:dyDescent="0.25">
      <c r="A18" s="58" t="s">
        <v>438</v>
      </c>
      <c r="B18" s="255" t="s">
        <v>574</v>
      </c>
      <c r="C18" s="302">
        <v>4</v>
      </c>
    </row>
    <row r="19" spans="1:4" x14ac:dyDescent="0.25">
      <c r="A19" s="58" t="s">
        <v>438</v>
      </c>
      <c r="B19" s="255" t="s">
        <v>126</v>
      </c>
      <c r="C19" s="302">
        <v>18</v>
      </c>
    </row>
    <row r="20" spans="1:4" x14ac:dyDescent="0.25">
      <c r="A20" s="58" t="s">
        <v>438</v>
      </c>
      <c r="B20" s="255" t="s">
        <v>127</v>
      </c>
      <c r="C20" s="302">
        <v>3</v>
      </c>
    </row>
    <row r="21" spans="1:4" x14ac:dyDescent="0.25">
      <c r="A21" s="58" t="s">
        <v>438</v>
      </c>
      <c r="B21" s="255" t="s">
        <v>128</v>
      </c>
      <c r="C21" s="302">
        <v>10</v>
      </c>
    </row>
    <row r="22" spans="1:4" x14ac:dyDescent="0.25">
      <c r="A22" s="58" t="s">
        <v>438</v>
      </c>
      <c r="B22" s="255" t="s">
        <v>129</v>
      </c>
      <c r="C22" s="302">
        <v>7411</v>
      </c>
      <c r="D22" s="56"/>
    </row>
    <row r="23" spans="1:4" x14ac:dyDescent="0.25">
      <c r="A23" s="58" t="s">
        <v>438</v>
      </c>
      <c r="B23" s="255" t="s">
        <v>130</v>
      </c>
      <c r="C23" s="302">
        <v>62</v>
      </c>
      <c r="D23" s="56"/>
    </row>
    <row r="24" spans="1:4" x14ac:dyDescent="0.25">
      <c r="A24" s="58" t="s">
        <v>438</v>
      </c>
      <c r="B24" s="255" t="s">
        <v>131</v>
      </c>
      <c r="C24" s="302">
        <v>442</v>
      </c>
      <c r="D24" s="56"/>
    </row>
    <row r="25" spans="1:4" x14ac:dyDescent="0.25">
      <c r="A25" s="7" t="s">
        <v>438</v>
      </c>
      <c r="B25" s="255" t="s">
        <v>132</v>
      </c>
      <c r="C25" s="302">
        <v>969</v>
      </c>
      <c r="D25" s="56"/>
    </row>
    <row r="26" spans="1:4" x14ac:dyDescent="0.25">
      <c r="A26" s="59" t="s">
        <v>438</v>
      </c>
      <c r="B26" s="255" t="s">
        <v>133</v>
      </c>
      <c r="C26" s="302">
        <v>959</v>
      </c>
      <c r="D26" s="56"/>
    </row>
    <row r="27" spans="1:4" ht="16.5" customHeight="1" x14ac:dyDescent="0.25">
      <c r="A27" s="58" t="s">
        <v>438</v>
      </c>
      <c r="B27" s="255" t="s">
        <v>134</v>
      </c>
      <c r="C27" s="302">
        <v>66</v>
      </c>
      <c r="D27" s="56"/>
    </row>
    <row r="28" spans="1:4" x14ac:dyDescent="0.25">
      <c r="A28" s="58" t="s">
        <v>438</v>
      </c>
      <c r="B28" s="255" t="s">
        <v>135</v>
      </c>
      <c r="C28" s="302">
        <v>2</v>
      </c>
      <c r="D28" s="56"/>
    </row>
    <row r="29" spans="1:4" x14ac:dyDescent="0.25">
      <c r="A29" s="58" t="s">
        <v>438</v>
      </c>
      <c r="B29" s="255" t="s">
        <v>136</v>
      </c>
      <c r="C29" s="302">
        <v>20</v>
      </c>
      <c r="D29" s="56"/>
    </row>
    <row r="30" spans="1:4" x14ac:dyDescent="0.25">
      <c r="A30" s="83" t="s">
        <v>438</v>
      </c>
      <c r="B30" s="255" t="s">
        <v>137</v>
      </c>
      <c r="C30" s="302">
        <v>1</v>
      </c>
      <c r="D30" s="56"/>
    </row>
    <row r="31" spans="1:4" x14ac:dyDescent="0.25">
      <c r="A31" s="83" t="s">
        <v>438</v>
      </c>
      <c r="B31" s="255" t="s">
        <v>138</v>
      </c>
      <c r="C31" s="302">
        <v>61</v>
      </c>
      <c r="D31" s="56"/>
    </row>
    <row r="32" spans="1:4" x14ac:dyDescent="0.25">
      <c r="A32" s="190" t="s">
        <v>438</v>
      </c>
      <c r="B32" s="255" t="s">
        <v>139</v>
      </c>
      <c r="C32" s="302">
        <v>13</v>
      </c>
      <c r="D32" s="56"/>
    </row>
    <row r="33" spans="1:4" x14ac:dyDescent="0.25">
      <c r="A33" s="190" t="s">
        <v>438</v>
      </c>
      <c r="B33" s="255" t="s">
        <v>637</v>
      </c>
      <c r="C33" s="302">
        <v>3</v>
      </c>
      <c r="D33" s="56"/>
    </row>
    <row r="34" spans="1:4" x14ac:dyDescent="0.25">
      <c r="A34" s="83" t="s">
        <v>438</v>
      </c>
      <c r="B34" s="255" t="s">
        <v>628</v>
      </c>
      <c r="C34" s="302">
        <v>2</v>
      </c>
      <c r="D34" s="56"/>
    </row>
    <row r="35" spans="1:4" x14ac:dyDescent="0.25">
      <c r="A35" s="190"/>
      <c r="B35" s="255" t="s">
        <v>140</v>
      </c>
      <c r="C35" s="302">
        <v>82</v>
      </c>
      <c r="D35" s="56"/>
    </row>
    <row r="36" spans="1:4" x14ac:dyDescent="0.25">
      <c r="A36" s="190" t="s">
        <v>46</v>
      </c>
      <c r="B36" s="255" t="s">
        <v>141</v>
      </c>
      <c r="C36" s="302">
        <v>4497408</v>
      </c>
      <c r="D36" s="56"/>
    </row>
    <row r="37" spans="1:4" x14ac:dyDescent="0.25">
      <c r="A37" s="58" t="s">
        <v>438</v>
      </c>
      <c r="B37" s="255" t="s">
        <v>142</v>
      </c>
      <c r="C37" s="302">
        <v>4</v>
      </c>
      <c r="D37" s="56"/>
    </row>
    <row r="38" spans="1:4" x14ac:dyDescent="0.25">
      <c r="A38" s="58" t="s">
        <v>438</v>
      </c>
      <c r="B38" s="255" t="s">
        <v>501</v>
      </c>
      <c r="C38" s="302">
        <v>3</v>
      </c>
      <c r="D38" s="56"/>
    </row>
    <row r="39" spans="1:4" x14ac:dyDescent="0.25">
      <c r="A39" s="58" t="s">
        <v>438</v>
      </c>
      <c r="B39" s="255" t="s">
        <v>434</v>
      </c>
      <c r="C39" s="302">
        <v>1</v>
      </c>
      <c r="D39" s="56"/>
    </row>
    <row r="40" spans="1:4" x14ac:dyDescent="0.25">
      <c r="A40" s="58" t="s">
        <v>438</v>
      </c>
      <c r="B40" s="255" t="s">
        <v>425</v>
      </c>
      <c r="C40" s="302">
        <v>2</v>
      </c>
      <c r="D40" s="56"/>
    </row>
    <row r="41" spans="1:4" x14ac:dyDescent="0.25">
      <c r="A41" s="58" t="s">
        <v>438</v>
      </c>
      <c r="B41" s="255" t="s">
        <v>16</v>
      </c>
      <c r="C41" s="302">
        <v>945</v>
      </c>
      <c r="D41" s="56"/>
    </row>
    <row r="42" spans="1:4" x14ac:dyDescent="0.25">
      <c r="A42" s="58" t="s">
        <v>438</v>
      </c>
      <c r="B42" s="255" t="s">
        <v>143</v>
      </c>
      <c r="C42" s="302">
        <v>343</v>
      </c>
      <c r="D42" s="56"/>
    </row>
    <row r="43" spans="1:4" x14ac:dyDescent="0.25">
      <c r="A43" s="58" t="s">
        <v>438</v>
      </c>
      <c r="B43" s="255" t="s">
        <v>144</v>
      </c>
      <c r="C43" s="302">
        <v>14</v>
      </c>
      <c r="D43" s="56"/>
    </row>
    <row r="44" spans="1:4" x14ac:dyDescent="0.25">
      <c r="A44" s="58" t="s">
        <v>438</v>
      </c>
      <c r="B44" s="255" t="s">
        <v>145</v>
      </c>
      <c r="C44" s="302">
        <v>243</v>
      </c>
      <c r="D44" s="56"/>
    </row>
    <row r="45" spans="1:4" x14ac:dyDescent="0.25">
      <c r="A45" s="58" t="s">
        <v>438</v>
      </c>
      <c r="B45" s="255" t="s">
        <v>146</v>
      </c>
      <c r="C45" s="302">
        <v>15</v>
      </c>
      <c r="D45" s="56"/>
    </row>
    <row r="46" spans="1:4" x14ac:dyDescent="0.25">
      <c r="A46" s="58" t="s">
        <v>438</v>
      </c>
      <c r="B46" s="255" t="s">
        <v>147</v>
      </c>
      <c r="C46" s="302">
        <v>24</v>
      </c>
      <c r="D46" s="56"/>
    </row>
    <row r="47" spans="1:4" x14ac:dyDescent="0.25">
      <c r="A47" s="58" t="s">
        <v>438</v>
      </c>
      <c r="B47" s="255" t="s">
        <v>148</v>
      </c>
      <c r="C47" s="302">
        <v>17</v>
      </c>
      <c r="D47" s="56"/>
    </row>
    <row r="48" spans="1:4" x14ac:dyDescent="0.25">
      <c r="A48" s="58" t="s">
        <v>438</v>
      </c>
      <c r="B48" s="255" t="s">
        <v>149</v>
      </c>
      <c r="C48" s="302">
        <v>15</v>
      </c>
      <c r="D48" s="56"/>
    </row>
    <row r="49" spans="1:4" x14ac:dyDescent="0.25">
      <c r="A49" s="58" t="s">
        <v>438</v>
      </c>
      <c r="B49" s="255" t="s">
        <v>150</v>
      </c>
      <c r="C49" s="302">
        <v>42</v>
      </c>
      <c r="D49" s="56"/>
    </row>
    <row r="50" spans="1:4" x14ac:dyDescent="0.25">
      <c r="A50" s="58" t="s">
        <v>438</v>
      </c>
      <c r="B50" s="255" t="s">
        <v>667</v>
      </c>
      <c r="C50" s="302">
        <v>1</v>
      </c>
      <c r="D50" s="56"/>
    </row>
    <row r="51" spans="1:4" x14ac:dyDescent="0.25">
      <c r="A51" s="58" t="s">
        <v>438</v>
      </c>
      <c r="B51" s="255" t="s">
        <v>567</v>
      </c>
      <c r="C51" s="302">
        <v>3</v>
      </c>
      <c r="D51" s="56"/>
    </row>
    <row r="52" spans="1:4" x14ac:dyDescent="0.25">
      <c r="A52" s="58" t="s">
        <v>438</v>
      </c>
      <c r="B52" s="255" t="s">
        <v>151</v>
      </c>
      <c r="C52" s="302">
        <v>79</v>
      </c>
      <c r="D52" s="56"/>
    </row>
    <row r="53" spans="1:4" x14ac:dyDescent="0.25">
      <c r="A53" s="58" t="s">
        <v>438</v>
      </c>
      <c r="B53" s="255" t="s">
        <v>152</v>
      </c>
      <c r="C53" s="302">
        <v>15</v>
      </c>
      <c r="D53" s="56"/>
    </row>
    <row r="54" spans="1:4" x14ac:dyDescent="0.25">
      <c r="A54" s="58" t="s">
        <v>438</v>
      </c>
      <c r="B54" s="255" t="s">
        <v>153</v>
      </c>
      <c r="C54" s="302">
        <v>571</v>
      </c>
      <c r="D54" s="56"/>
    </row>
    <row r="55" spans="1:4" x14ac:dyDescent="0.25">
      <c r="A55" s="58" t="s">
        <v>438</v>
      </c>
      <c r="B55" s="255" t="s">
        <v>154</v>
      </c>
      <c r="C55" s="302">
        <v>84</v>
      </c>
      <c r="D55" s="56"/>
    </row>
    <row r="56" spans="1:4" x14ac:dyDescent="0.25">
      <c r="A56" s="58" t="s">
        <v>438</v>
      </c>
      <c r="B56" s="255" t="s">
        <v>155</v>
      </c>
      <c r="C56" s="302">
        <v>287</v>
      </c>
      <c r="D56" s="56"/>
    </row>
    <row r="57" spans="1:4" x14ac:dyDescent="0.25">
      <c r="A57" s="58" t="s">
        <v>438</v>
      </c>
      <c r="B57" s="255" t="s">
        <v>579</v>
      </c>
      <c r="C57" s="302">
        <v>7</v>
      </c>
      <c r="D57" s="56"/>
    </row>
    <row r="58" spans="1:4" x14ac:dyDescent="0.25">
      <c r="A58" s="58" t="s">
        <v>438</v>
      </c>
      <c r="B58" s="255" t="s">
        <v>568</v>
      </c>
      <c r="C58" s="302">
        <v>23</v>
      </c>
      <c r="D58" s="56"/>
    </row>
    <row r="59" spans="1:4" x14ac:dyDescent="0.25">
      <c r="A59" s="58" t="s">
        <v>438</v>
      </c>
      <c r="B59" s="255" t="s">
        <v>653</v>
      </c>
      <c r="C59" s="302">
        <v>2</v>
      </c>
      <c r="D59" s="56"/>
    </row>
    <row r="60" spans="1:4" x14ac:dyDescent="0.25">
      <c r="A60" s="58" t="s">
        <v>438</v>
      </c>
      <c r="B60" s="255" t="s">
        <v>156</v>
      </c>
      <c r="C60" s="302">
        <v>14</v>
      </c>
      <c r="D60" s="56"/>
    </row>
    <row r="61" spans="1:4" x14ac:dyDescent="0.25">
      <c r="A61" s="58" t="s">
        <v>438</v>
      </c>
      <c r="B61" s="255" t="s">
        <v>502</v>
      </c>
      <c r="C61" s="302">
        <v>11</v>
      </c>
      <c r="D61" s="56"/>
    </row>
    <row r="62" spans="1:4" x14ac:dyDescent="0.25">
      <c r="A62" s="58" t="s">
        <v>438</v>
      </c>
      <c r="B62" s="255" t="s">
        <v>157</v>
      </c>
      <c r="C62" s="302">
        <v>13</v>
      </c>
      <c r="D62" s="56"/>
    </row>
    <row r="63" spans="1:4" x14ac:dyDescent="0.25">
      <c r="A63" s="58" t="s">
        <v>438</v>
      </c>
      <c r="B63" s="255" t="s">
        <v>158</v>
      </c>
      <c r="C63" s="302">
        <v>6</v>
      </c>
      <c r="D63" s="56"/>
    </row>
    <row r="64" spans="1:4" x14ac:dyDescent="0.25">
      <c r="A64" s="58" t="s">
        <v>438</v>
      </c>
      <c r="B64" s="255" t="s">
        <v>159</v>
      </c>
      <c r="C64" s="302">
        <v>3</v>
      </c>
      <c r="D64" s="56"/>
    </row>
    <row r="65" spans="1:4" x14ac:dyDescent="0.25">
      <c r="A65" s="58" t="s">
        <v>438</v>
      </c>
      <c r="B65" s="255" t="s">
        <v>160</v>
      </c>
      <c r="C65" s="302">
        <v>14</v>
      </c>
      <c r="D65" s="56"/>
    </row>
    <row r="66" spans="1:4" x14ac:dyDescent="0.25">
      <c r="A66" s="58" t="s">
        <v>438</v>
      </c>
      <c r="B66" s="255" t="s">
        <v>161</v>
      </c>
      <c r="C66" s="302">
        <v>1810</v>
      </c>
      <c r="D66" s="56"/>
    </row>
    <row r="67" spans="1:4" x14ac:dyDescent="0.25">
      <c r="A67" s="58" t="s">
        <v>438</v>
      </c>
      <c r="B67" s="255" t="s">
        <v>162</v>
      </c>
      <c r="C67" s="302">
        <v>8</v>
      </c>
      <c r="D67" s="56"/>
    </row>
    <row r="68" spans="1:4" x14ac:dyDescent="0.25">
      <c r="A68" s="58" t="s">
        <v>438</v>
      </c>
      <c r="B68" s="255" t="s">
        <v>163</v>
      </c>
      <c r="C68" s="302">
        <v>82</v>
      </c>
      <c r="D68" s="56"/>
    </row>
    <row r="69" spans="1:4" x14ac:dyDescent="0.25">
      <c r="A69" s="58" t="s">
        <v>438</v>
      </c>
      <c r="B69" s="255" t="s">
        <v>164</v>
      </c>
      <c r="C69" s="302">
        <v>42</v>
      </c>
      <c r="D69" s="56"/>
    </row>
    <row r="70" spans="1:4" x14ac:dyDescent="0.25">
      <c r="A70" s="58" t="s">
        <v>438</v>
      </c>
      <c r="B70" s="255" t="s">
        <v>165</v>
      </c>
      <c r="C70" s="302">
        <v>4</v>
      </c>
      <c r="D70" s="56"/>
    </row>
    <row r="71" spans="1:4" x14ac:dyDescent="0.25">
      <c r="A71" s="58" t="s">
        <v>438</v>
      </c>
      <c r="B71" s="255" t="s">
        <v>166</v>
      </c>
      <c r="C71" s="302">
        <v>28</v>
      </c>
      <c r="D71" s="56"/>
    </row>
    <row r="72" spans="1:4" x14ac:dyDescent="0.25">
      <c r="A72" s="58" t="s">
        <v>438</v>
      </c>
      <c r="B72" s="255" t="s">
        <v>430</v>
      </c>
      <c r="C72" s="302">
        <v>5</v>
      </c>
      <c r="D72" s="56"/>
    </row>
    <row r="73" spans="1:4" x14ac:dyDescent="0.25">
      <c r="A73" s="58" t="s">
        <v>438</v>
      </c>
      <c r="B73" s="255" t="s">
        <v>654</v>
      </c>
      <c r="C73" s="302">
        <v>1</v>
      </c>
      <c r="D73" s="56"/>
    </row>
    <row r="74" spans="1:4" x14ac:dyDescent="0.25">
      <c r="A74" s="58" t="s">
        <v>438</v>
      </c>
      <c r="B74" s="255" t="s">
        <v>625</v>
      </c>
      <c r="C74" s="302">
        <v>2</v>
      </c>
      <c r="D74" s="56"/>
    </row>
    <row r="75" spans="1:4" x14ac:dyDescent="0.25">
      <c r="A75" s="58" t="s">
        <v>438</v>
      </c>
      <c r="B75" s="255" t="s">
        <v>167</v>
      </c>
      <c r="C75" s="302">
        <v>1</v>
      </c>
      <c r="D75" s="56"/>
    </row>
    <row r="76" spans="1:4" x14ac:dyDescent="0.25">
      <c r="A76" s="58" t="s">
        <v>438</v>
      </c>
      <c r="B76" s="255" t="s">
        <v>168</v>
      </c>
      <c r="C76" s="302">
        <v>35</v>
      </c>
      <c r="D76" s="56"/>
    </row>
    <row r="77" spans="1:4" x14ac:dyDescent="0.25">
      <c r="A77" s="58" t="s">
        <v>438</v>
      </c>
      <c r="B77" s="255" t="s">
        <v>655</v>
      </c>
      <c r="C77" s="302">
        <v>1</v>
      </c>
      <c r="D77" s="56"/>
    </row>
    <row r="78" spans="1:4" x14ac:dyDescent="0.25">
      <c r="A78" s="58" t="s">
        <v>438</v>
      </c>
      <c r="B78" s="255" t="s">
        <v>650</v>
      </c>
      <c r="C78" s="302">
        <v>1</v>
      </c>
      <c r="D78" s="56"/>
    </row>
    <row r="79" spans="1:4" x14ac:dyDescent="0.25">
      <c r="A79" s="58" t="s">
        <v>438</v>
      </c>
      <c r="B79" s="255" t="s">
        <v>421</v>
      </c>
      <c r="C79" s="302">
        <v>8</v>
      </c>
      <c r="D79" s="56"/>
    </row>
    <row r="80" spans="1:4" x14ac:dyDescent="0.25">
      <c r="A80" s="58" t="s">
        <v>438</v>
      </c>
      <c r="B80" s="255" t="s">
        <v>623</v>
      </c>
      <c r="C80" s="302">
        <v>1</v>
      </c>
      <c r="D80" s="56"/>
    </row>
    <row r="81" spans="1:4" x14ac:dyDescent="0.25">
      <c r="A81" s="58" t="s">
        <v>438</v>
      </c>
      <c r="B81" s="255" t="s">
        <v>169</v>
      </c>
      <c r="C81" s="302">
        <v>372</v>
      </c>
      <c r="D81" s="56"/>
    </row>
    <row r="82" spans="1:4" x14ac:dyDescent="0.25">
      <c r="A82" s="58" t="s">
        <v>438</v>
      </c>
      <c r="B82" s="255" t="s">
        <v>171</v>
      </c>
      <c r="C82" s="302">
        <v>33</v>
      </c>
      <c r="D82" s="56"/>
    </row>
    <row r="83" spans="1:4" x14ac:dyDescent="0.25">
      <c r="A83" s="58" t="s">
        <v>438</v>
      </c>
      <c r="B83" s="255" t="s">
        <v>172</v>
      </c>
      <c r="C83" s="302">
        <v>1</v>
      </c>
      <c r="D83" s="56"/>
    </row>
    <row r="84" spans="1:4" x14ac:dyDescent="0.25">
      <c r="A84" s="58" t="s">
        <v>438</v>
      </c>
      <c r="B84" s="255" t="s">
        <v>572</v>
      </c>
      <c r="C84" s="302">
        <v>1</v>
      </c>
      <c r="D84" s="56"/>
    </row>
    <row r="85" spans="1:4" x14ac:dyDescent="0.25">
      <c r="A85" s="58" t="s">
        <v>438</v>
      </c>
      <c r="B85" s="255" t="s">
        <v>423</v>
      </c>
      <c r="C85" s="302">
        <v>2</v>
      </c>
      <c r="D85" s="56"/>
    </row>
    <row r="86" spans="1:4" x14ac:dyDescent="0.25">
      <c r="A86" s="58" t="s">
        <v>438</v>
      </c>
      <c r="B86" s="255" t="s">
        <v>173</v>
      </c>
      <c r="C86" s="302">
        <v>6</v>
      </c>
      <c r="D86" s="56"/>
    </row>
    <row r="87" spans="1:4" x14ac:dyDescent="0.25">
      <c r="A87" s="58" t="s">
        <v>438</v>
      </c>
      <c r="B87" s="255" t="s">
        <v>598</v>
      </c>
      <c r="C87" s="302">
        <v>1</v>
      </c>
      <c r="D87" s="56"/>
    </row>
    <row r="88" spans="1:4" x14ac:dyDescent="0.25">
      <c r="A88" s="58" t="s">
        <v>438</v>
      </c>
      <c r="B88" s="255" t="s">
        <v>614</v>
      </c>
      <c r="C88" s="302">
        <v>2</v>
      </c>
      <c r="D88" s="56"/>
    </row>
    <row r="89" spans="1:4" x14ac:dyDescent="0.25">
      <c r="A89" s="58" t="s">
        <v>438</v>
      </c>
      <c r="B89" s="255" t="s">
        <v>174</v>
      </c>
      <c r="C89" s="302">
        <v>25</v>
      </c>
      <c r="D89" s="56"/>
    </row>
    <row r="90" spans="1:4" x14ac:dyDescent="0.25">
      <c r="A90" s="58" t="s">
        <v>438</v>
      </c>
      <c r="B90" s="255" t="s">
        <v>175</v>
      </c>
      <c r="C90" s="302">
        <v>3</v>
      </c>
      <c r="D90" s="56"/>
    </row>
    <row r="91" spans="1:4" x14ac:dyDescent="0.25">
      <c r="A91" s="58" t="s">
        <v>438</v>
      </c>
      <c r="B91" s="255" t="s">
        <v>176</v>
      </c>
      <c r="C91" s="302">
        <v>14</v>
      </c>
      <c r="D91" s="56"/>
    </row>
    <row r="92" spans="1:4" x14ac:dyDescent="0.25">
      <c r="A92" s="58" t="s">
        <v>438</v>
      </c>
      <c r="B92" s="255" t="s">
        <v>503</v>
      </c>
      <c r="C92" s="302">
        <v>7</v>
      </c>
      <c r="D92" s="56"/>
    </row>
    <row r="93" spans="1:4" x14ac:dyDescent="0.25">
      <c r="A93" s="58" t="s">
        <v>438</v>
      </c>
      <c r="B93" s="255" t="s">
        <v>177</v>
      </c>
      <c r="C93" s="302">
        <v>23</v>
      </c>
      <c r="D93" s="56"/>
    </row>
    <row r="94" spans="1:4" x14ac:dyDescent="0.25">
      <c r="A94" s="58" t="s">
        <v>438</v>
      </c>
      <c r="B94" s="255" t="s">
        <v>178</v>
      </c>
      <c r="C94" s="302">
        <v>214</v>
      </c>
      <c r="D94" s="56"/>
    </row>
    <row r="95" spans="1:4" x14ac:dyDescent="0.25">
      <c r="A95" s="58" t="s">
        <v>438</v>
      </c>
      <c r="B95" s="255" t="s">
        <v>179</v>
      </c>
      <c r="C95" s="302">
        <v>33</v>
      </c>
      <c r="D95" s="56"/>
    </row>
    <row r="96" spans="1:4" x14ac:dyDescent="0.25">
      <c r="A96" s="58" t="s">
        <v>438</v>
      </c>
      <c r="B96" s="255" t="s">
        <v>180</v>
      </c>
      <c r="C96" s="302">
        <v>6</v>
      </c>
      <c r="D96" s="56"/>
    </row>
    <row r="97" spans="1:4" x14ac:dyDescent="0.25">
      <c r="A97" s="58" t="s">
        <v>438</v>
      </c>
      <c r="B97" s="255" t="s">
        <v>181</v>
      </c>
      <c r="C97" s="302">
        <v>61</v>
      </c>
      <c r="D97" s="56"/>
    </row>
    <row r="98" spans="1:4" x14ac:dyDescent="0.25">
      <c r="A98" s="58" t="s">
        <v>438</v>
      </c>
      <c r="B98" s="255" t="s">
        <v>182</v>
      </c>
      <c r="C98" s="302">
        <v>1337</v>
      </c>
      <c r="D98" s="56"/>
    </row>
    <row r="99" spans="1:4" x14ac:dyDescent="0.25">
      <c r="A99" s="58" t="s">
        <v>438</v>
      </c>
      <c r="B99" s="255" t="s">
        <v>183</v>
      </c>
      <c r="C99" s="302">
        <v>5</v>
      </c>
      <c r="D99" s="56"/>
    </row>
    <row r="100" spans="1:4" x14ac:dyDescent="0.25">
      <c r="A100" s="58" t="s">
        <v>438</v>
      </c>
      <c r="B100" s="255" t="s">
        <v>184</v>
      </c>
      <c r="C100" s="302">
        <v>501</v>
      </c>
      <c r="D100" s="56"/>
    </row>
    <row r="101" spans="1:4" x14ac:dyDescent="0.25">
      <c r="A101" s="58" t="s">
        <v>438</v>
      </c>
      <c r="B101" s="255" t="s">
        <v>185</v>
      </c>
      <c r="C101" s="302">
        <v>7</v>
      </c>
      <c r="D101" s="56"/>
    </row>
    <row r="102" spans="1:4" x14ac:dyDescent="0.25">
      <c r="A102" s="58" t="s">
        <v>438</v>
      </c>
      <c r="B102" s="255" t="s">
        <v>186</v>
      </c>
      <c r="C102" s="302">
        <v>6</v>
      </c>
      <c r="D102" s="56"/>
    </row>
    <row r="103" spans="1:4" x14ac:dyDescent="0.25">
      <c r="A103" s="58" t="s">
        <v>438</v>
      </c>
      <c r="B103" s="255" t="s">
        <v>187</v>
      </c>
      <c r="C103" s="302">
        <v>5</v>
      </c>
    </row>
    <row r="104" spans="1:4" x14ac:dyDescent="0.25">
      <c r="A104" s="58" t="s">
        <v>438</v>
      </c>
      <c r="B104" s="255" t="s">
        <v>188</v>
      </c>
      <c r="C104" s="302">
        <v>826</v>
      </c>
    </row>
    <row r="105" spans="1:4" x14ac:dyDescent="0.25">
      <c r="A105" s="58" t="s">
        <v>438</v>
      </c>
      <c r="B105" s="255" t="s">
        <v>504</v>
      </c>
      <c r="C105" s="302">
        <v>18</v>
      </c>
    </row>
    <row r="106" spans="1:4" x14ac:dyDescent="0.25">
      <c r="A106" s="58" t="s">
        <v>438</v>
      </c>
      <c r="B106" s="255" t="s">
        <v>435</v>
      </c>
      <c r="C106" s="302">
        <v>5</v>
      </c>
    </row>
    <row r="107" spans="1:4" x14ac:dyDescent="0.25">
      <c r="A107" s="58" t="s">
        <v>438</v>
      </c>
      <c r="B107" s="255" t="s">
        <v>627</v>
      </c>
      <c r="C107" s="302">
        <v>1</v>
      </c>
    </row>
    <row r="108" spans="1:4" x14ac:dyDescent="0.25">
      <c r="A108" s="58" t="s">
        <v>438</v>
      </c>
      <c r="B108" s="255" t="s">
        <v>189</v>
      </c>
      <c r="C108" s="302">
        <v>1173</v>
      </c>
    </row>
    <row r="109" spans="1:4" x14ac:dyDescent="0.25">
      <c r="A109" s="58" t="s">
        <v>438</v>
      </c>
      <c r="B109" s="255" t="s">
        <v>190</v>
      </c>
      <c r="C109" s="302">
        <v>1148</v>
      </c>
    </row>
    <row r="110" spans="1:4" x14ac:dyDescent="0.25">
      <c r="A110" s="58" t="s">
        <v>438</v>
      </c>
      <c r="B110" s="255" t="s">
        <v>436</v>
      </c>
      <c r="C110" s="302">
        <v>4</v>
      </c>
    </row>
    <row r="111" spans="1:4" x14ac:dyDescent="0.25">
      <c r="A111" s="58" t="s">
        <v>438</v>
      </c>
      <c r="B111" s="255" t="s">
        <v>683</v>
      </c>
      <c r="C111" s="302">
        <v>1</v>
      </c>
    </row>
    <row r="112" spans="1:4" x14ac:dyDescent="0.25">
      <c r="A112" s="83" t="s">
        <v>438</v>
      </c>
      <c r="B112" s="255" t="s">
        <v>191</v>
      </c>
      <c r="C112" s="302">
        <v>59</v>
      </c>
    </row>
    <row r="113" spans="1:4" x14ac:dyDescent="0.25">
      <c r="A113" s="83" t="s">
        <v>438</v>
      </c>
      <c r="B113" s="255" t="s">
        <v>192</v>
      </c>
      <c r="C113" s="302">
        <v>6</v>
      </c>
    </row>
    <row r="114" spans="1:4" x14ac:dyDescent="0.25">
      <c r="A114" s="83" t="s">
        <v>438</v>
      </c>
      <c r="B114" s="255" t="s">
        <v>580</v>
      </c>
      <c r="C114" s="302">
        <v>3</v>
      </c>
    </row>
    <row r="115" spans="1:4" x14ac:dyDescent="0.25">
      <c r="A115" s="83" t="s">
        <v>438</v>
      </c>
      <c r="B115" s="255" t="s">
        <v>193</v>
      </c>
      <c r="C115" s="302">
        <v>4</v>
      </c>
      <c r="D115" s="38"/>
    </row>
    <row r="116" spans="1:4" x14ac:dyDescent="0.25">
      <c r="A116" s="239" t="s">
        <v>438</v>
      </c>
      <c r="B116" s="255" t="s">
        <v>194</v>
      </c>
      <c r="C116" s="302">
        <v>18</v>
      </c>
    </row>
    <row r="117" spans="1:4" x14ac:dyDescent="0.25">
      <c r="A117" s="185" t="s">
        <v>438</v>
      </c>
      <c r="B117" s="255" t="s">
        <v>431</v>
      </c>
      <c r="C117" s="302">
        <v>7</v>
      </c>
    </row>
    <row r="118" spans="1:4" x14ac:dyDescent="0.25">
      <c r="A118" s="84" t="s">
        <v>438</v>
      </c>
      <c r="B118" s="255" t="s">
        <v>195</v>
      </c>
      <c r="C118" s="302">
        <v>22</v>
      </c>
    </row>
    <row r="119" spans="1:4" x14ac:dyDescent="0.25">
      <c r="A119" s="83" t="s">
        <v>438</v>
      </c>
      <c r="B119" s="255" t="s">
        <v>196</v>
      </c>
      <c r="C119" s="302">
        <v>109</v>
      </c>
    </row>
    <row r="120" spans="1:4" x14ac:dyDescent="0.25">
      <c r="A120" s="83" t="s">
        <v>438</v>
      </c>
      <c r="B120" s="255" t="s">
        <v>197</v>
      </c>
      <c r="C120" s="302">
        <v>77</v>
      </c>
    </row>
    <row r="121" spans="1:4" x14ac:dyDescent="0.25">
      <c r="A121" s="185" t="s">
        <v>438</v>
      </c>
      <c r="B121" s="255" t="s">
        <v>198</v>
      </c>
      <c r="C121" s="302">
        <v>75</v>
      </c>
    </row>
    <row r="122" spans="1:4" x14ac:dyDescent="0.25">
      <c r="A122" s="84" t="s">
        <v>438</v>
      </c>
      <c r="B122" s="255" t="s">
        <v>575</v>
      </c>
      <c r="C122" s="302">
        <v>11</v>
      </c>
    </row>
    <row r="123" spans="1:4" x14ac:dyDescent="0.25">
      <c r="A123" s="84" t="s">
        <v>438</v>
      </c>
      <c r="B123" s="255" t="s">
        <v>199</v>
      </c>
      <c r="C123" s="302">
        <v>4</v>
      </c>
    </row>
    <row r="124" spans="1:4" x14ac:dyDescent="0.25">
      <c r="A124" s="84" t="s">
        <v>438</v>
      </c>
      <c r="B124" s="255" t="s">
        <v>200</v>
      </c>
      <c r="C124" s="302">
        <v>17</v>
      </c>
    </row>
    <row r="125" spans="1:4" x14ac:dyDescent="0.25">
      <c r="A125" s="84" t="s">
        <v>438</v>
      </c>
      <c r="B125" s="255" t="s">
        <v>644</v>
      </c>
      <c r="C125" s="302">
        <v>1</v>
      </c>
    </row>
    <row r="126" spans="1:4" x14ac:dyDescent="0.25">
      <c r="A126" s="84" t="s">
        <v>438</v>
      </c>
      <c r="B126" s="255" t="s">
        <v>201</v>
      </c>
      <c r="C126" s="302">
        <v>993</v>
      </c>
    </row>
    <row r="127" spans="1:4" x14ac:dyDescent="0.25">
      <c r="A127" s="84" t="s">
        <v>438</v>
      </c>
      <c r="B127" s="255" t="s">
        <v>202</v>
      </c>
      <c r="C127" s="302">
        <v>56</v>
      </c>
    </row>
    <row r="128" spans="1:4" x14ac:dyDescent="0.25">
      <c r="A128" s="84"/>
      <c r="B128" s="255" t="s">
        <v>203</v>
      </c>
      <c r="C128" s="302">
        <v>18</v>
      </c>
    </row>
    <row r="129" spans="1:3" x14ac:dyDescent="0.25">
      <c r="A129" s="84"/>
      <c r="B129" s="255" t="s">
        <v>585</v>
      </c>
      <c r="C129" s="302">
        <v>5</v>
      </c>
    </row>
    <row r="130" spans="1:3" x14ac:dyDescent="0.25">
      <c r="A130" s="84"/>
      <c r="B130" s="255" t="s">
        <v>204</v>
      </c>
      <c r="C130" s="302">
        <v>855</v>
      </c>
    </row>
    <row r="131" spans="1:3" x14ac:dyDescent="0.25">
      <c r="A131" s="83"/>
      <c r="B131" s="84" t="s">
        <v>205</v>
      </c>
      <c r="C131" s="302">
        <v>52</v>
      </c>
    </row>
    <row r="132" spans="1:3" x14ac:dyDescent="0.25">
      <c r="A132" s="83"/>
      <c r="B132" s="84" t="s">
        <v>206</v>
      </c>
      <c r="C132" s="302">
        <v>47</v>
      </c>
    </row>
    <row r="133" spans="1:3" x14ac:dyDescent="0.25">
      <c r="A133" s="83"/>
      <c r="B133" s="84" t="s">
        <v>207</v>
      </c>
      <c r="C133" s="402">
        <v>13</v>
      </c>
    </row>
    <row r="134" spans="1:3" x14ac:dyDescent="0.25">
      <c r="A134" s="250"/>
      <c r="B134" s="45" t="s">
        <v>10</v>
      </c>
      <c r="C134" s="53">
        <f>SUM(C4:C133)</f>
        <v>4533737</v>
      </c>
    </row>
    <row r="137" spans="1:3" x14ac:dyDescent="0.25">
      <c r="A137" s="138" t="s">
        <v>46</v>
      </c>
      <c r="B137" s="44" t="s">
        <v>432</v>
      </c>
    </row>
    <row r="138" spans="1:3" x14ac:dyDescent="0.25">
      <c r="A138" s="138" t="s">
        <v>47</v>
      </c>
      <c r="B138" s="44" t="s">
        <v>81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6" fitToHeight="2" orientation="portrait" r:id="rId1"/>
  <headerFooter>
    <oddFooter>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A1:F91"/>
  <sheetViews>
    <sheetView workbookViewId="0">
      <selection activeCell="G28" sqref="G28"/>
    </sheetView>
  </sheetViews>
  <sheetFormatPr defaultColWidth="9.140625" defaultRowHeight="15" x14ac:dyDescent="0.25"/>
  <cols>
    <col min="1" max="1" width="37.5703125" customWidth="1"/>
    <col min="2" max="2" width="17.5703125" bestFit="1" customWidth="1"/>
    <col min="3" max="3" width="23.140625" bestFit="1" customWidth="1"/>
    <col min="4" max="4" width="15.85546875" customWidth="1"/>
    <col min="5" max="5" width="18.7109375" customWidth="1"/>
    <col min="6" max="6" width="17.5703125" customWidth="1"/>
  </cols>
  <sheetData>
    <row r="1" spans="1:6" s="38" customFormat="1" ht="15.75" x14ac:dyDescent="0.25">
      <c r="A1" s="409" t="s">
        <v>705</v>
      </c>
      <c r="B1" s="409"/>
      <c r="C1" s="409"/>
      <c r="D1" s="409"/>
      <c r="E1" s="409"/>
      <c r="F1" s="409"/>
    </row>
    <row r="2" spans="1:6" ht="15.75" thickBot="1" x14ac:dyDescent="0.3"/>
    <row r="3" spans="1:6" s="38" customFormat="1" ht="15.75" x14ac:dyDescent="0.25">
      <c r="A3" s="269" t="s">
        <v>35</v>
      </c>
      <c r="B3" s="270" t="s">
        <v>37</v>
      </c>
      <c r="C3" s="270" t="s">
        <v>38</v>
      </c>
      <c r="D3" s="270" t="s">
        <v>442</v>
      </c>
      <c r="E3" s="270" t="s">
        <v>39</v>
      </c>
      <c r="F3" s="271" t="s">
        <v>1</v>
      </c>
    </row>
    <row r="4" spans="1:6" x14ac:dyDescent="0.25">
      <c r="A4" s="142">
        <v>10</v>
      </c>
      <c r="B4" s="28">
        <v>6</v>
      </c>
      <c r="C4" s="28">
        <v>2</v>
      </c>
      <c r="D4" s="28">
        <v>2</v>
      </c>
      <c r="E4" s="28">
        <v>0</v>
      </c>
      <c r="F4" s="258">
        <v>1</v>
      </c>
    </row>
    <row r="5" spans="1:6" x14ac:dyDescent="0.25">
      <c r="A5" s="142">
        <v>10</v>
      </c>
      <c r="B5" s="28">
        <v>4</v>
      </c>
      <c r="C5" s="28">
        <v>4</v>
      </c>
      <c r="D5" s="28">
        <v>2</v>
      </c>
      <c r="E5" s="28">
        <v>0</v>
      </c>
      <c r="F5" s="258">
        <v>2</v>
      </c>
    </row>
    <row r="6" spans="1:6" x14ac:dyDescent="0.25">
      <c r="A6" s="142">
        <v>9</v>
      </c>
      <c r="B6" s="28">
        <v>4</v>
      </c>
      <c r="C6" s="28">
        <v>3</v>
      </c>
      <c r="D6" s="28">
        <v>2</v>
      </c>
      <c r="E6" s="28">
        <v>0</v>
      </c>
      <c r="F6" s="258">
        <v>5</v>
      </c>
    </row>
    <row r="7" spans="1:6" x14ac:dyDescent="0.25">
      <c r="A7" s="142">
        <v>9</v>
      </c>
      <c r="B7" s="28">
        <v>3</v>
      </c>
      <c r="C7" s="28">
        <v>2</v>
      </c>
      <c r="D7" s="28">
        <v>4</v>
      </c>
      <c r="E7" s="28">
        <v>0</v>
      </c>
      <c r="F7" s="258">
        <v>1</v>
      </c>
    </row>
    <row r="8" spans="1:6" x14ac:dyDescent="0.25">
      <c r="A8" s="142">
        <v>8</v>
      </c>
      <c r="B8" s="28">
        <v>6</v>
      </c>
      <c r="C8" s="28">
        <v>2</v>
      </c>
      <c r="D8" s="28">
        <v>0</v>
      </c>
      <c r="E8" s="28">
        <v>0</v>
      </c>
      <c r="F8" s="258">
        <v>1</v>
      </c>
    </row>
    <row r="9" spans="1:6" x14ac:dyDescent="0.25">
      <c r="A9" s="142">
        <v>8</v>
      </c>
      <c r="B9" s="28">
        <v>5</v>
      </c>
      <c r="C9" s="28">
        <v>1</v>
      </c>
      <c r="D9" s="28">
        <v>2</v>
      </c>
      <c r="E9" s="28">
        <v>0</v>
      </c>
      <c r="F9" s="258">
        <v>1</v>
      </c>
    </row>
    <row r="10" spans="1:6" x14ac:dyDescent="0.25">
      <c r="A10" s="142">
        <v>8</v>
      </c>
      <c r="B10" s="28">
        <v>5</v>
      </c>
      <c r="C10" s="28">
        <v>2</v>
      </c>
      <c r="D10" s="28">
        <v>1</v>
      </c>
      <c r="E10" s="28">
        <v>0</v>
      </c>
      <c r="F10" s="258">
        <v>5</v>
      </c>
    </row>
    <row r="11" spans="1:6" x14ac:dyDescent="0.25">
      <c r="A11" s="142">
        <v>8</v>
      </c>
      <c r="B11" s="28">
        <v>5</v>
      </c>
      <c r="C11" s="28">
        <v>3</v>
      </c>
      <c r="D11" s="28">
        <v>0</v>
      </c>
      <c r="E11" s="28">
        <v>0</v>
      </c>
      <c r="F11" s="258">
        <v>1</v>
      </c>
    </row>
    <row r="12" spans="1:6" x14ac:dyDescent="0.25">
      <c r="A12" s="142">
        <v>8</v>
      </c>
      <c r="B12" s="28">
        <v>4</v>
      </c>
      <c r="C12" s="28">
        <v>1</v>
      </c>
      <c r="D12" s="28">
        <v>3</v>
      </c>
      <c r="E12" s="28">
        <v>0</v>
      </c>
      <c r="F12" s="258">
        <v>1</v>
      </c>
    </row>
    <row r="13" spans="1:6" s="2" customFormat="1" x14ac:dyDescent="0.25">
      <c r="A13" s="142">
        <v>8</v>
      </c>
      <c r="B13" s="28">
        <v>4</v>
      </c>
      <c r="C13" s="28">
        <v>2</v>
      </c>
      <c r="D13" s="28">
        <v>2</v>
      </c>
      <c r="E13" s="28">
        <v>0</v>
      </c>
      <c r="F13" s="258">
        <v>71</v>
      </c>
    </row>
    <row r="14" spans="1:6" x14ac:dyDescent="0.25">
      <c r="A14" s="142">
        <v>8</v>
      </c>
      <c r="B14" s="28">
        <v>4</v>
      </c>
      <c r="C14" s="28">
        <v>3</v>
      </c>
      <c r="D14" s="28">
        <v>1</v>
      </c>
      <c r="E14" s="28">
        <v>0</v>
      </c>
      <c r="F14" s="258">
        <v>10</v>
      </c>
    </row>
    <row r="15" spans="1:6" x14ac:dyDescent="0.25">
      <c r="A15" s="142">
        <v>8</v>
      </c>
      <c r="B15" s="28">
        <v>3</v>
      </c>
      <c r="C15" s="28">
        <v>1</v>
      </c>
      <c r="D15" s="28">
        <v>4</v>
      </c>
      <c r="E15" s="28">
        <v>0</v>
      </c>
      <c r="F15" s="258">
        <v>2</v>
      </c>
    </row>
    <row r="16" spans="1:6" x14ac:dyDescent="0.25">
      <c r="A16" s="142">
        <v>8</v>
      </c>
      <c r="B16" s="28">
        <v>3</v>
      </c>
      <c r="C16" s="28">
        <v>2</v>
      </c>
      <c r="D16" s="28">
        <v>3</v>
      </c>
      <c r="E16" s="28">
        <v>0</v>
      </c>
      <c r="F16" s="258">
        <v>4</v>
      </c>
    </row>
    <row r="17" spans="1:6" x14ac:dyDescent="0.25">
      <c r="A17" s="142">
        <v>8</v>
      </c>
      <c r="B17" s="28">
        <v>3</v>
      </c>
      <c r="C17" s="28">
        <v>3</v>
      </c>
      <c r="D17" s="28">
        <v>2</v>
      </c>
      <c r="E17" s="28">
        <v>0</v>
      </c>
      <c r="F17" s="258">
        <v>15</v>
      </c>
    </row>
    <row r="18" spans="1:6" x14ac:dyDescent="0.25">
      <c r="A18" s="142">
        <v>8</v>
      </c>
      <c r="B18" s="28">
        <v>3</v>
      </c>
      <c r="C18" s="28">
        <v>4</v>
      </c>
      <c r="D18" s="28">
        <v>1</v>
      </c>
      <c r="E18" s="28">
        <v>0</v>
      </c>
      <c r="F18" s="258">
        <v>1</v>
      </c>
    </row>
    <row r="19" spans="1:6" x14ac:dyDescent="0.25">
      <c r="A19" s="142">
        <v>8</v>
      </c>
      <c r="B19" s="28">
        <v>2</v>
      </c>
      <c r="C19" s="28">
        <v>1</v>
      </c>
      <c r="D19" s="28">
        <v>5</v>
      </c>
      <c r="E19" s="28">
        <v>0</v>
      </c>
      <c r="F19" s="258">
        <v>1</v>
      </c>
    </row>
    <row r="20" spans="1:6" x14ac:dyDescent="0.25">
      <c r="A20" s="142">
        <v>8</v>
      </c>
      <c r="B20" s="28">
        <v>2</v>
      </c>
      <c r="C20" s="28">
        <v>4</v>
      </c>
      <c r="D20" s="28">
        <v>2</v>
      </c>
      <c r="E20" s="28">
        <v>0</v>
      </c>
      <c r="F20" s="258">
        <v>3</v>
      </c>
    </row>
    <row r="21" spans="1:6" x14ac:dyDescent="0.25">
      <c r="A21" s="142">
        <v>7</v>
      </c>
      <c r="B21" s="28">
        <v>5</v>
      </c>
      <c r="C21" s="28">
        <v>1</v>
      </c>
      <c r="D21" s="28">
        <v>1</v>
      </c>
      <c r="E21" s="28">
        <v>0</v>
      </c>
      <c r="F21" s="258">
        <v>2</v>
      </c>
    </row>
    <row r="22" spans="1:6" x14ac:dyDescent="0.25">
      <c r="A22" s="142">
        <v>7</v>
      </c>
      <c r="B22" s="28">
        <v>5</v>
      </c>
      <c r="C22" s="28">
        <v>2</v>
      </c>
      <c r="D22" s="28">
        <v>0</v>
      </c>
      <c r="E22" s="28">
        <v>0</v>
      </c>
      <c r="F22" s="258">
        <v>1</v>
      </c>
    </row>
    <row r="23" spans="1:6" x14ac:dyDescent="0.25">
      <c r="A23" s="142">
        <v>7</v>
      </c>
      <c r="B23" s="28">
        <v>4</v>
      </c>
      <c r="C23" s="28">
        <v>0</v>
      </c>
      <c r="D23" s="28">
        <v>3</v>
      </c>
      <c r="E23" s="28">
        <v>0</v>
      </c>
      <c r="F23" s="258">
        <v>2</v>
      </c>
    </row>
    <row r="24" spans="1:6" x14ac:dyDescent="0.25">
      <c r="A24" s="142">
        <v>7</v>
      </c>
      <c r="B24" s="28">
        <v>4</v>
      </c>
      <c r="C24" s="28">
        <v>1</v>
      </c>
      <c r="D24" s="28">
        <v>2</v>
      </c>
      <c r="E24" s="28">
        <v>0</v>
      </c>
      <c r="F24" s="258">
        <v>85</v>
      </c>
    </row>
    <row r="25" spans="1:6" x14ac:dyDescent="0.25">
      <c r="A25" s="142">
        <v>7</v>
      </c>
      <c r="B25" s="28">
        <v>4</v>
      </c>
      <c r="C25" s="28">
        <v>2</v>
      </c>
      <c r="D25" s="28">
        <v>1</v>
      </c>
      <c r="E25" s="28">
        <v>0</v>
      </c>
      <c r="F25" s="258">
        <v>103</v>
      </c>
    </row>
    <row r="26" spans="1:6" x14ac:dyDescent="0.25">
      <c r="A26" s="142">
        <v>7</v>
      </c>
      <c r="B26" s="28">
        <v>4</v>
      </c>
      <c r="C26" s="28">
        <v>3</v>
      </c>
      <c r="D26" s="28">
        <v>0</v>
      </c>
      <c r="E26" s="28">
        <v>0</v>
      </c>
      <c r="F26" s="258">
        <v>10</v>
      </c>
    </row>
    <row r="27" spans="1:6" x14ac:dyDescent="0.25">
      <c r="A27" s="142">
        <v>7</v>
      </c>
      <c r="B27" s="28">
        <v>3</v>
      </c>
      <c r="C27" s="28">
        <v>0</v>
      </c>
      <c r="D27" s="28">
        <v>4</v>
      </c>
      <c r="E27" s="28">
        <v>0</v>
      </c>
      <c r="F27" s="258">
        <v>10</v>
      </c>
    </row>
    <row r="28" spans="1:6" x14ac:dyDescent="0.25">
      <c r="A28" s="142">
        <v>7</v>
      </c>
      <c r="B28" s="28">
        <v>3</v>
      </c>
      <c r="C28" s="28">
        <v>1</v>
      </c>
      <c r="D28" s="28">
        <v>3</v>
      </c>
      <c r="E28" s="28">
        <v>0</v>
      </c>
      <c r="F28" s="258">
        <v>57</v>
      </c>
    </row>
    <row r="29" spans="1:6" x14ac:dyDescent="0.25">
      <c r="A29" s="142">
        <v>7</v>
      </c>
      <c r="B29" s="28">
        <v>3</v>
      </c>
      <c r="C29" s="28">
        <v>2</v>
      </c>
      <c r="D29" s="28">
        <v>2</v>
      </c>
      <c r="E29" s="28">
        <v>0</v>
      </c>
      <c r="F29" s="258">
        <v>353</v>
      </c>
    </row>
    <row r="30" spans="1:6" x14ac:dyDescent="0.25">
      <c r="A30" s="142">
        <v>7</v>
      </c>
      <c r="B30" s="28">
        <v>3</v>
      </c>
      <c r="C30" s="28">
        <v>3</v>
      </c>
      <c r="D30" s="28">
        <v>1</v>
      </c>
      <c r="E30" s="28">
        <v>0</v>
      </c>
      <c r="F30" s="258">
        <v>53</v>
      </c>
    </row>
    <row r="31" spans="1:6" x14ac:dyDescent="0.25">
      <c r="A31" s="142">
        <v>7</v>
      </c>
      <c r="B31" s="28">
        <v>3</v>
      </c>
      <c r="C31" s="28">
        <v>4</v>
      </c>
      <c r="D31" s="28">
        <v>0</v>
      </c>
      <c r="E31" s="28">
        <v>0</v>
      </c>
      <c r="F31" s="258">
        <v>1</v>
      </c>
    </row>
    <row r="32" spans="1:6" x14ac:dyDescent="0.25">
      <c r="A32" s="142">
        <v>7</v>
      </c>
      <c r="B32" s="28">
        <v>2</v>
      </c>
      <c r="C32" s="28">
        <v>1</v>
      </c>
      <c r="D32" s="28">
        <v>4</v>
      </c>
      <c r="E32" s="28">
        <v>0</v>
      </c>
      <c r="F32" s="258">
        <v>2</v>
      </c>
    </row>
    <row r="33" spans="1:6" x14ac:dyDescent="0.25">
      <c r="A33" s="142">
        <v>7</v>
      </c>
      <c r="B33" s="28">
        <v>2</v>
      </c>
      <c r="C33" s="28">
        <v>2</v>
      </c>
      <c r="D33" s="28">
        <v>3</v>
      </c>
      <c r="E33" s="28">
        <v>0</v>
      </c>
      <c r="F33" s="258">
        <v>3</v>
      </c>
    </row>
    <row r="34" spans="1:6" x14ac:dyDescent="0.25">
      <c r="A34" s="142">
        <v>7</v>
      </c>
      <c r="B34" s="28">
        <v>2</v>
      </c>
      <c r="C34" s="28">
        <v>3</v>
      </c>
      <c r="D34" s="28">
        <v>2</v>
      </c>
      <c r="E34" s="28">
        <v>0</v>
      </c>
      <c r="F34" s="258">
        <v>20</v>
      </c>
    </row>
    <row r="35" spans="1:6" x14ac:dyDescent="0.25">
      <c r="A35" s="142">
        <v>6</v>
      </c>
      <c r="B35" s="28">
        <v>5</v>
      </c>
      <c r="C35" s="28">
        <v>0</v>
      </c>
      <c r="D35" s="28">
        <v>1</v>
      </c>
      <c r="E35" s="28">
        <v>0</v>
      </c>
      <c r="F35" s="258">
        <v>1</v>
      </c>
    </row>
    <row r="36" spans="1:6" x14ac:dyDescent="0.25">
      <c r="A36" s="142">
        <v>6</v>
      </c>
      <c r="B36" s="28">
        <v>5</v>
      </c>
      <c r="C36" s="28">
        <v>1</v>
      </c>
      <c r="D36" s="28">
        <v>0</v>
      </c>
      <c r="E36" s="28">
        <v>0</v>
      </c>
      <c r="F36" s="258">
        <v>4</v>
      </c>
    </row>
    <row r="37" spans="1:6" x14ac:dyDescent="0.25">
      <c r="A37" s="142">
        <v>6</v>
      </c>
      <c r="B37" s="28">
        <v>4</v>
      </c>
      <c r="C37" s="28">
        <v>0</v>
      </c>
      <c r="D37" s="28">
        <v>2</v>
      </c>
      <c r="E37" s="28">
        <v>0</v>
      </c>
      <c r="F37" s="258">
        <v>33</v>
      </c>
    </row>
    <row r="38" spans="1:6" x14ac:dyDescent="0.25">
      <c r="A38" s="142">
        <v>6</v>
      </c>
      <c r="B38" s="28">
        <v>4</v>
      </c>
      <c r="C38" s="28">
        <v>1</v>
      </c>
      <c r="D38" s="28">
        <v>1</v>
      </c>
      <c r="E38" s="28">
        <v>0</v>
      </c>
      <c r="F38" s="258">
        <v>113</v>
      </c>
    </row>
    <row r="39" spans="1:6" x14ac:dyDescent="0.25">
      <c r="A39" s="142">
        <v>6</v>
      </c>
      <c r="B39" s="28">
        <v>4</v>
      </c>
      <c r="C39" s="28">
        <v>2</v>
      </c>
      <c r="D39" s="28">
        <v>0</v>
      </c>
      <c r="E39" s="28">
        <v>0</v>
      </c>
      <c r="F39" s="258">
        <v>157</v>
      </c>
    </row>
    <row r="40" spans="1:6" x14ac:dyDescent="0.25">
      <c r="A40" s="142">
        <v>6</v>
      </c>
      <c r="B40" s="28">
        <v>3</v>
      </c>
      <c r="C40" s="28">
        <v>0</v>
      </c>
      <c r="D40" s="28">
        <v>3</v>
      </c>
      <c r="E40" s="28">
        <v>0</v>
      </c>
      <c r="F40" s="258">
        <v>19</v>
      </c>
    </row>
    <row r="41" spans="1:6" x14ac:dyDescent="0.25">
      <c r="A41" s="142">
        <v>6</v>
      </c>
      <c r="B41" s="28">
        <v>3</v>
      </c>
      <c r="C41" s="28">
        <v>1</v>
      </c>
      <c r="D41" s="28">
        <v>2</v>
      </c>
      <c r="E41" s="28">
        <v>0</v>
      </c>
      <c r="F41" s="258">
        <v>514</v>
      </c>
    </row>
    <row r="42" spans="1:6" x14ac:dyDescent="0.25">
      <c r="A42" s="142">
        <v>6</v>
      </c>
      <c r="B42" s="28">
        <v>3</v>
      </c>
      <c r="C42" s="28">
        <v>2</v>
      </c>
      <c r="D42" s="28">
        <v>1</v>
      </c>
      <c r="E42" s="28">
        <v>0</v>
      </c>
      <c r="F42" s="258">
        <v>1071</v>
      </c>
    </row>
    <row r="43" spans="1:6" x14ac:dyDescent="0.25">
      <c r="A43" s="142">
        <v>6</v>
      </c>
      <c r="B43" s="28">
        <v>3</v>
      </c>
      <c r="C43" s="28">
        <v>3</v>
      </c>
      <c r="D43" s="28">
        <v>0</v>
      </c>
      <c r="E43" s="28">
        <v>0</v>
      </c>
      <c r="F43" s="258">
        <v>80</v>
      </c>
    </row>
    <row r="44" spans="1:6" x14ac:dyDescent="0.25">
      <c r="A44" s="142">
        <v>6</v>
      </c>
      <c r="B44" s="28">
        <v>2</v>
      </c>
      <c r="C44" s="28">
        <v>0</v>
      </c>
      <c r="D44" s="28">
        <v>4</v>
      </c>
      <c r="E44" s="28">
        <v>0</v>
      </c>
      <c r="F44" s="258">
        <v>41</v>
      </c>
    </row>
    <row r="45" spans="1:6" x14ac:dyDescent="0.25">
      <c r="A45" s="142">
        <v>6</v>
      </c>
      <c r="B45" s="28">
        <v>2</v>
      </c>
      <c r="C45" s="28">
        <v>1</v>
      </c>
      <c r="D45" s="28">
        <v>3</v>
      </c>
      <c r="E45" s="28">
        <v>0</v>
      </c>
      <c r="F45" s="258">
        <v>482</v>
      </c>
    </row>
    <row r="46" spans="1:6" x14ac:dyDescent="0.25">
      <c r="A46" s="142">
        <v>6</v>
      </c>
      <c r="B46" s="28">
        <v>2</v>
      </c>
      <c r="C46" s="28">
        <v>2</v>
      </c>
      <c r="D46" s="28">
        <v>2</v>
      </c>
      <c r="E46" s="28">
        <v>0</v>
      </c>
      <c r="F46" s="258">
        <v>6193</v>
      </c>
    </row>
    <row r="47" spans="1:6" x14ac:dyDescent="0.25">
      <c r="A47" s="142">
        <v>6</v>
      </c>
      <c r="B47" s="28">
        <v>2</v>
      </c>
      <c r="C47" s="28">
        <v>3</v>
      </c>
      <c r="D47" s="28">
        <v>1</v>
      </c>
      <c r="E47" s="28">
        <v>0</v>
      </c>
      <c r="F47" s="258">
        <v>66</v>
      </c>
    </row>
    <row r="48" spans="1:6" x14ac:dyDescent="0.25">
      <c r="A48" s="142">
        <v>6</v>
      </c>
      <c r="B48" s="28">
        <v>2</v>
      </c>
      <c r="C48" s="28">
        <v>4</v>
      </c>
      <c r="D48" s="28">
        <v>0</v>
      </c>
      <c r="E48" s="28">
        <v>0</v>
      </c>
      <c r="F48" s="258">
        <v>3</v>
      </c>
    </row>
    <row r="49" spans="1:6" x14ac:dyDescent="0.25">
      <c r="A49" s="142">
        <v>6</v>
      </c>
      <c r="B49" s="28">
        <v>1</v>
      </c>
      <c r="C49" s="28">
        <v>3</v>
      </c>
      <c r="D49" s="28">
        <v>2</v>
      </c>
      <c r="E49" s="28">
        <v>0</v>
      </c>
      <c r="F49" s="258">
        <v>1</v>
      </c>
    </row>
    <row r="50" spans="1:6" x14ac:dyDescent="0.25">
      <c r="A50" s="142">
        <v>5</v>
      </c>
      <c r="B50" s="28">
        <v>5</v>
      </c>
      <c r="C50" s="28">
        <v>0</v>
      </c>
      <c r="D50" s="28">
        <v>0</v>
      </c>
      <c r="E50" s="28">
        <v>0</v>
      </c>
      <c r="F50" s="258">
        <v>1</v>
      </c>
    </row>
    <row r="51" spans="1:6" x14ac:dyDescent="0.25">
      <c r="A51" s="142">
        <v>5</v>
      </c>
      <c r="B51" s="28">
        <v>4</v>
      </c>
      <c r="C51" s="28">
        <v>0</v>
      </c>
      <c r="D51" s="28">
        <v>1</v>
      </c>
      <c r="E51" s="28">
        <v>0</v>
      </c>
      <c r="F51" s="258">
        <v>25</v>
      </c>
    </row>
    <row r="52" spans="1:6" x14ac:dyDescent="0.25">
      <c r="A52" s="142">
        <v>5</v>
      </c>
      <c r="B52" s="28">
        <v>4</v>
      </c>
      <c r="C52" s="28">
        <v>1</v>
      </c>
      <c r="D52" s="28">
        <v>0</v>
      </c>
      <c r="E52" s="28">
        <v>0</v>
      </c>
      <c r="F52" s="258">
        <v>188</v>
      </c>
    </row>
    <row r="53" spans="1:6" x14ac:dyDescent="0.25">
      <c r="A53" s="142">
        <v>5</v>
      </c>
      <c r="B53" s="28">
        <v>3</v>
      </c>
      <c r="C53" s="28">
        <v>0</v>
      </c>
      <c r="D53" s="28">
        <v>2</v>
      </c>
      <c r="E53" s="28">
        <v>0</v>
      </c>
      <c r="F53" s="258">
        <v>177</v>
      </c>
    </row>
    <row r="54" spans="1:6" x14ac:dyDescent="0.25">
      <c r="A54" s="142">
        <v>5</v>
      </c>
      <c r="B54" s="28">
        <v>3</v>
      </c>
      <c r="C54" s="28">
        <v>1</v>
      </c>
      <c r="D54" s="28">
        <v>1</v>
      </c>
      <c r="E54" s="28">
        <v>0</v>
      </c>
      <c r="F54" s="258">
        <v>1685</v>
      </c>
    </row>
    <row r="55" spans="1:6" x14ac:dyDescent="0.25">
      <c r="A55" s="142">
        <v>5</v>
      </c>
      <c r="B55" s="28">
        <v>3</v>
      </c>
      <c r="C55" s="28">
        <v>2</v>
      </c>
      <c r="D55" s="28">
        <v>0</v>
      </c>
      <c r="E55" s="28">
        <v>0</v>
      </c>
      <c r="F55" s="258">
        <v>2159</v>
      </c>
    </row>
    <row r="56" spans="1:6" x14ac:dyDescent="0.25">
      <c r="A56" s="142">
        <v>5</v>
      </c>
      <c r="B56" s="28">
        <v>2</v>
      </c>
      <c r="C56" s="28">
        <v>0</v>
      </c>
      <c r="D56" s="28">
        <v>3</v>
      </c>
      <c r="E56" s="28">
        <v>0</v>
      </c>
      <c r="F56" s="258">
        <v>145</v>
      </c>
    </row>
    <row r="57" spans="1:6" x14ac:dyDescent="0.25">
      <c r="A57" s="142">
        <v>5</v>
      </c>
      <c r="B57" s="28">
        <v>2</v>
      </c>
      <c r="C57" s="28">
        <v>1</v>
      </c>
      <c r="D57" s="28">
        <v>2</v>
      </c>
      <c r="E57" s="28">
        <v>0</v>
      </c>
      <c r="F57" s="258">
        <v>3900</v>
      </c>
    </row>
    <row r="58" spans="1:6" x14ac:dyDescent="0.25">
      <c r="A58" s="142">
        <v>5</v>
      </c>
      <c r="B58" s="28">
        <v>2</v>
      </c>
      <c r="C58" s="28">
        <v>2</v>
      </c>
      <c r="D58" s="28">
        <v>1</v>
      </c>
      <c r="E58" s="28">
        <v>0</v>
      </c>
      <c r="F58" s="258">
        <v>11814</v>
      </c>
    </row>
    <row r="59" spans="1:6" x14ac:dyDescent="0.25">
      <c r="A59" s="142">
        <v>5</v>
      </c>
      <c r="B59" s="28">
        <v>2</v>
      </c>
      <c r="C59" s="28">
        <v>3</v>
      </c>
      <c r="D59" s="28">
        <v>0</v>
      </c>
      <c r="E59" s="28">
        <v>0</v>
      </c>
      <c r="F59" s="258">
        <v>154</v>
      </c>
    </row>
    <row r="60" spans="1:6" x14ac:dyDescent="0.25">
      <c r="A60" s="142">
        <v>5</v>
      </c>
      <c r="B60" s="28">
        <v>1</v>
      </c>
      <c r="C60" s="28">
        <v>0</v>
      </c>
      <c r="D60" s="28">
        <v>4</v>
      </c>
      <c r="E60" s="28">
        <v>0</v>
      </c>
      <c r="F60" s="258">
        <v>12</v>
      </c>
    </row>
    <row r="61" spans="1:6" x14ac:dyDescent="0.25">
      <c r="A61" s="142">
        <v>5</v>
      </c>
      <c r="B61" s="28">
        <v>1</v>
      </c>
      <c r="C61" s="28">
        <v>1</v>
      </c>
      <c r="D61" s="28">
        <v>3</v>
      </c>
      <c r="E61" s="28">
        <v>0</v>
      </c>
      <c r="F61" s="258">
        <v>62</v>
      </c>
    </row>
    <row r="62" spans="1:6" x14ac:dyDescent="0.25">
      <c r="A62" s="142">
        <v>5</v>
      </c>
      <c r="B62" s="28">
        <v>1</v>
      </c>
      <c r="C62" s="28">
        <v>2</v>
      </c>
      <c r="D62" s="28">
        <v>2</v>
      </c>
      <c r="E62" s="28">
        <v>0</v>
      </c>
      <c r="F62" s="258">
        <v>86</v>
      </c>
    </row>
    <row r="63" spans="1:6" x14ac:dyDescent="0.25">
      <c r="A63" s="142">
        <v>5</v>
      </c>
      <c r="B63" s="28">
        <v>1</v>
      </c>
      <c r="C63" s="28">
        <v>3</v>
      </c>
      <c r="D63" s="28">
        <v>1</v>
      </c>
      <c r="E63" s="28">
        <v>0</v>
      </c>
      <c r="F63" s="258">
        <v>2</v>
      </c>
    </row>
    <row r="64" spans="1:6" x14ac:dyDescent="0.25">
      <c r="A64" s="142">
        <v>4</v>
      </c>
      <c r="B64" s="28">
        <v>4</v>
      </c>
      <c r="C64" s="28">
        <v>0</v>
      </c>
      <c r="D64" s="28">
        <v>0</v>
      </c>
      <c r="E64" s="28">
        <v>0</v>
      </c>
      <c r="F64" s="258">
        <v>92</v>
      </c>
    </row>
    <row r="65" spans="1:6" x14ac:dyDescent="0.25">
      <c r="A65" s="142">
        <v>4</v>
      </c>
      <c r="B65" s="28">
        <v>3</v>
      </c>
      <c r="C65" s="28">
        <v>0</v>
      </c>
      <c r="D65" s="28">
        <v>1</v>
      </c>
      <c r="E65" s="28">
        <v>0</v>
      </c>
      <c r="F65" s="258">
        <v>469</v>
      </c>
    </row>
    <row r="66" spans="1:6" x14ac:dyDescent="0.25">
      <c r="A66" s="142">
        <v>4</v>
      </c>
      <c r="B66" s="28">
        <v>3</v>
      </c>
      <c r="C66" s="28">
        <v>1</v>
      </c>
      <c r="D66" s="28">
        <v>0</v>
      </c>
      <c r="E66" s="28">
        <v>0</v>
      </c>
      <c r="F66" s="258">
        <v>4117</v>
      </c>
    </row>
    <row r="67" spans="1:6" x14ac:dyDescent="0.25">
      <c r="A67" s="142">
        <v>4</v>
      </c>
      <c r="B67" s="28">
        <v>2</v>
      </c>
      <c r="C67" s="28">
        <v>0</v>
      </c>
      <c r="D67" s="28">
        <v>2</v>
      </c>
      <c r="E67" s="28">
        <v>0</v>
      </c>
      <c r="F67" s="258">
        <v>2841</v>
      </c>
    </row>
    <row r="68" spans="1:6" x14ac:dyDescent="0.25">
      <c r="A68" s="142">
        <v>4</v>
      </c>
      <c r="B68" s="28">
        <v>2</v>
      </c>
      <c r="C68" s="28">
        <v>1</v>
      </c>
      <c r="D68" s="28">
        <v>1</v>
      </c>
      <c r="E68" s="28">
        <v>0</v>
      </c>
      <c r="F68" s="258">
        <v>26459</v>
      </c>
    </row>
    <row r="69" spans="1:6" s="37" customFormat="1" ht="15.75" x14ac:dyDescent="0.25">
      <c r="A69" s="122">
        <v>4</v>
      </c>
      <c r="B69" s="121">
        <v>2</v>
      </c>
      <c r="C69" s="121">
        <v>2</v>
      </c>
      <c r="D69" s="121">
        <v>0</v>
      </c>
      <c r="E69" s="121">
        <v>0</v>
      </c>
      <c r="F69" s="258">
        <v>43781</v>
      </c>
    </row>
    <row r="70" spans="1:6" x14ac:dyDescent="0.25">
      <c r="A70" s="142">
        <v>4</v>
      </c>
      <c r="B70" s="7">
        <v>1</v>
      </c>
      <c r="C70" s="7">
        <v>0</v>
      </c>
      <c r="D70" s="7">
        <v>3</v>
      </c>
      <c r="E70" s="7">
        <v>0</v>
      </c>
      <c r="F70" s="258">
        <v>62</v>
      </c>
    </row>
    <row r="71" spans="1:6" x14ac:dyDescent="0.25">
      <c r="A71" s="142">
        <v>4</v>
      </c>
      <c r="B71" s="7">
        <v>1</v>
      </c>
      <c r="C71" s="7">
        <v>1</v>
      </c>
      <c r="D71" s="7">
        <v>2</v>
      </c>
      <c r="E71" s="7">
        <v>0</v>
      </c>
      <c r="F71" s="258">
        <v>1024</v>
      </c>
    </row>
    <row r="72" spans="1:6" x14ac:dyDescent="0.25">
      <c r="A72" s="142">
        <v>4</v>
      </c>
      <c r="B72" s="7">
        <v>1</v>
      </c>
      <c r="C72" s="7">
        <v>2</v>
      </c>
      <c r="D72" s="7">
        <v>1</v>
      </c>
      <c r="E72" s="7">
        <v>0</v>
      </c>
      <c r="F72" s="258">
        <v>511</v>
      </c>
    </row>
    <row r="73" spans="1:6" x14ac:dyDescent="0.25">
      <c r="A73" s="142">
        <v>4</v>
      </c>
      <c r="B73" s="7">
        <v>1</v>
      </c>
      <c r="C73" s="7">
        <v>3</v>
      </c>
      <c r="D73" s="7">
        <v>0</v>
      </c>
      <c r="E73" s="7">
        <v>0</v>
      </c>
      <c r="F73" s="258">
        <v>10</v>
      </c>
    </row>
    <row r="74" spans="1:6" x14ac:dyDescent="0.25">
      <c r="A74" s="142">
        <v>3</v>
      </c>
      <c r="B74" s="7">
        <v>3</v>
      </c>
      <c r="C74" s="7">
        <v>0</v>
      </c>
      <c r="D74" s="7">
        <v>0</v>
      </c>
      <c r="E74" s="7">
        <v>0</v>
      </c>
      <c r="F74" s="258">
        <v>3101</v>
      </c>
    </row>
    <row r="75" spans="1:6" x14ac:dyDescent="0.25">
      <c r="A75" s="142">
        <v>3</v>
      </c>
      <c r="B75" s="7">
        <v>2</v>
      </c>
      <c r="C75" s="7">
        <v>0</v>
      </c>
      <c r="D75" s="7">
        <v>1</v>
      </c>
      <c r="E75" s="7">
        <v>0</v>
      </c>
      <c r="F75" s="258">
        <v>6714</v>
      </c>
    </row>
    <row r="76" spans="1:6" x14ac:dyDescent="0.25">
      <c r="A76" s="142">
        <v>3</v>
      </c>
      <c r="B76" s="7">
        <v>2</v>
      </c>
      <c r="C76" s="7">
        <v>1</v>
      </c>
      <c r="D76" s="7">
        <v>0</v>
      </c>
      <c r="E76" s="7">
        <v>0</v>
      </c>
      <c r="F76" s="258">
        <v>103086</v>
      </c>
    </row>
    <row r="77" spans="1:6" x14ac:dyDescent="0.25">
      <c r="A77" s="142">
        <v>3</v>
      </c>
      <c r="B77" s="7">
        <v>1</v>
      </c>
      <c r="C77" s="7">
        <v>0</v>
      </c>
      <c r="D77" s="7">
        <v>2</v>
      </c>
      <c r="E77" s="7">
        <v>0</v>
      </c>
      <c r="F77" s="258">
        <v>35322</v>
      </c>
    </row>
    <row r="78" spans="1:6" x14ac:dyDescent="0.25">
      <c r="A78" s="142">
        <v>3</v>
      </c>
      <c r="B78" s="7">
        <v>1</v>
      </c>
      <c r="C78" s="7">
        <v>1</v>
      </c>
      <c r="D78" s="7">
        <v>1</v>
      </c>
      <c r="E78" s="7">
        <v>0</v>
      </c>
      <c r="F78" s="258">
        <v>219776</v>
      </c>
    </row>
    <row r="79" spans="1:6" x14ac:dyDescent="0.25">
      <c r="A79" s="142">
        <v>3</v>
      </c>
      <c r="B79" s="7">
        <v>1</v>
      </c>
      <c r="C79" s="7">
        <v>2</v>
      </c>
      <c r="D79" s="7">
        <v>0</v>
      </c>
      <c r="E79" s="7">
        <v>0</v>
      </c>
      <c r="F79" s="258">
        <v>1746</v>
      </c>
    </row>
    <row r="80" spans="1:6" x14ac:dyDescent="0.25">
      <c r="A80" s="142">
        <v>3</v>
      </c>
      <c r="B80" s="7">
        <v>0</v>
      </c>
      <c r="C80" s="7">
        <v>0</v>
      </c>
      <c r="D80" s="7">
        <v>3</v>
      </c>
      <c r="E80" s="7">
        <v>0</v>
      </c>
      <c r="F80" s="258">
        <v>2</v>
      </c>
    </row>
    <row r="81" spans="1:6" x14ac:dyDescent="0.25">
      <c r="A81" s="142">
        <v>3</v>
      </c>
      <c r="B81" s="7">
        <v>0</v>
      </c>
      <c r="C81" s="7">
        <v>1</v>
      </c>
      <c r="D81" s="7">
        <v>2</v>
      </c>
      <c r="E81" s="7">
        <v>0</v>
      </c>
      <c r="F81" s="258">
        <v>1</v>
      </c>
    </row>
    <row r="82" spans="1:6" x14ac:dyDescent="0.25">
      <c r="A82" s="142">
        <v>2</v>
      </c>
      <c r="B82" s="7">
        <v>2</v>
      </c>
      <c r="C82" s="7">
        <v>0</v>
      </c>
      <c r="D82" s="7">
        <v>0</v>
      </c>
      <c r="E82" s="7">
        <v>0</v>
      </c>
      <c r="F82" s="258">
        <v>96411</v>
      </c>
    </row>
    <row r="83" spans="1:6" x14ac:dyDescent="0.25">
      <c r="A83" s="142">
        <v>2</v>
      </c>
      <c r="B83" s="7">
        <v>1</v>
      </c>
      <c r="C83" s="7">
        <v>0</v>
      </c>
      <c r="D83" s="7">
        <v>1</v>
      </c>
      <c r="E83" s="7">
        <v>0</v>
      </c>
      <c r="F83" s="258">
        <v>46741</v>
      </c>
    </row>
    <row r="84" spans="1:6" x14ac:dyDescent="0.25">
      <c r="A84" s="142">
        <v>2</v>
      </c>
      <c r="B84" s="7">
        <v>1</v>
      </c>
      <c r="C84" s="7">
        <v>1</v>
      </c>
      <c r="D84" s="7">
        <v>0</v>
      </c>
      <c r="E84" s="7">
        <v>0</v>
      </c>
      <c r="F84" s="258">
        <v>803161</v>
      </c>
    </row>
    <row r="85" spans="1:6" x14ac:dyDescent="0.25">
      <c r="A85" s="142">
        <v>2</v>
      </c>
      <c r="B85" s="7">
        <v>0</v>
      </c>
      <c r="C85" s="7">
        <v>0</v>
      </c>
      <c r="D85" s="7">
        <v>2</v>
      </c>
      <c r="E85" s="7">
        <v>0</v>
      </c>
      <c r="F85" s="258">
        <v>291</v>
      </c>
    </row>
    <row r="86" spans="1:6" x14ac:dyDescent="0.25">
      <c r="A86" s="142">
        <v>2</v>
      </c>
      <c r="B86" s="7">
        <v>0</v>
      </c>
      <c r="C86" s="7">
        <v>1</v>
      </c>
      <c r="D86" s="7">
        <v>1</v>
      </c>
      <c r="E86" s="7">
        <v>0</v>
      </c>
      <c r="F86" s="258">
        <v>140</v>
      </c>
    </row>
    <row r="87" spans="1:6" x14ac:dyDescent="0.25">
      <c r="A87" s="142">
        <v>2</v>
      </c>
      <c r="B87" s="7">
        <v>0</v>
      </c>
      <c r="C87" s="7">
        <v>2</v>
      </c>
      <c r="D87" s="7">
        <v>0</v>
      </c>
      <c r="E87" s="7">
        <v>0</v>
      </c>
      <c r="F87" s="258">
        <v>21</v>
      </c>
    </row>
    <row r="88" spans="1:6" x14ac:dyDescent="0.25">
      <c r="A88" s="142">
        <v>1</v>
      </c>
      <c r="B88" s="7">
        <v>1</v>
      </c>
      <c r="C88" s="7">
        <v>0</v>
      </c>
      <c r="D88" s="7">
        <v>0</v>
      </c>
      <c r="E88" s="7">
        <v>0</v>
      </c>
      <c r="F88" s="258">
        <v>1044934</v>
      </c>
    </row>
    <row r="89" spans="1:6" x14ac:dyDescent="0.25">
      <c r="A89" s="142">
        <v>1</v>
      </c>
      <c r="B89" s="7">
        <v>0</v>
      </c>
      <c r="C89" s="7">
        <v>0</v>
      </c>
      <c r="D89" s="7">
        <v>1</v>
      </c>
      <c r="E89" s="7">
        <v>0</v>
      </c>
      <c r="F89" s="258">
        <v>6043</v>
      </c>
    </row>
    <row r="90" spans="1:6" ht="15.75" x14ac:dyDescent="0.25">
      <c r="A90" s="405">
        <v>1</v>
      </c>
      <c r="B90" s="290">
        <v>0</v>
      </c>
      <c r="C90" s="290">
        <v>1</v>
      </c>
      <c r="D90" s="290">
        <v>0</v>
      </c>
      <c r="E90" s="290">
        <v>0</v>
      </c>
      <c r="F90" s="406">
        <v>1878</v>
      </c>
    </row>
    <row r="91" spans="1:6" x14ac:dyDescent="0.25">
      <c r="A91" s="407"/>
      <c r="B91" s="407"/>
      <c r="C91" s="407"/>
      <c r="D91" s="407"/>
      <c r="E91" s="407"/>
      <c r="F91" s="408">
        <f>SUM(F4:F90)</f>
        <v>2478749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D3B11-9F3E-4152-9233-7E86BD27D736}">
  <dimension ref="A1:F18"/>
  <sheetViews>
    <sheetView workbookViewId="0">
      <selection activeCell="H11" sqref="H11"/>
    </sheetView>
  </sheetViews>
  <sheetFormatPr defaultColWidth="9.140625" defaultRowHeight="15" x14ac:dyDescent="0.25"/>
  <cols>
    <col min="1" max="1" width="22.85546875" customWidth="1"/>
    <col min="2" max="2" width="24.5703125" customWidth="1"/>
    <col min="3" max="3" width="14.7109375" customWidth="1"/>
    <col min="4" max="4" width="12.28515625" customWidth="1"/>
  </cols>
  <sheetData>
    <row r="1" spans="1:6" ht="18.75" x14ac:dyDescent="0.3">
      <c r="A1" s="481" t="s">
        <v>794</v>
      </c>
      <c r="B1" s="481"/>
      <c r="C1" s="481"/>
      <c r="D1" s="481"/>
      <c r="E1" s="482"/>
      <c r="F1" s="482"/>
    </row>
    <row r="2" spans="1:6" ht="18.75" x14ac:dyDescent="0.3">
      <c r="A2" s="483"/>
      <c r="B2" s="483"/>
      <c r="C2" s="483"/>
      <c r="D2" s="483"/>
      <c r="E2" s="483"/>
      <c r="F2" s="483"/>
    </row>
    <row r="3" spans="1:6" ht="30" x14ac:dyDescent="0.25">
      <c r="A3" s="484" t="s">
        <v>795</v>
      </c>
      <c r="B3" s="485" t="s">
        <v>796</v>
      </c>
      <c r="C3" s="485" t="s">
        <v>797</v>
      </c>
      <c r="D3" s="486" t="s">
        <v>798</v>
      </c>
    </row>
    <row r="4" spans="1:6" ht="35.25" customHeight="1" x14ac:dyDescent="0.25">
      <c r="A4" s="487" t="s">
        <v>799</v>
      </c>
      <c r="B4" s="22">
        <v>120281681.47</v>
      </c>
      <c r="C4" s="488">
        <v>6813.3348880025633</v>
      </c>
      <c r="D4" s="489">
        <v>0.21184635738096672</v>
      </c>
    </row>
    <row r="5" spans="1:6" x14ac:dyDescent="0.25">
      <c r="A5" s="490" t="s">
        <v>800</v>
      </c>
      <c r="B5" s="22">
        <v>399029814.8900001</v>
      </c>
      <c r="C5" s="488">
        <v>24063.301055864631</v>
      </c>
      <c r="D5" s="489">
        <v>0.19899006240097711</v>
      </c>
    </row>
    <row r="6" spans="1:6" x14ac:dyDescent="0.25">
      <c r="A6" s="490" t="s">
        <v>801</v>
      </c>
      <c r="B6" s="22">
        <v>66068798.390000001</v>
      </c>
      <c r="C6" s="488">
        <v>4302.2949893594669</v>
      </c>
      <c r="D6" s="489">
        <v>0.1842796885478179</v>
      </c>
    </row>
    <row r="7" spans="1:6" x14ac:dyDescent="0.25">
      <c r="A7" s="490" t="s">
        <v>802</v>
      </c>
      <c r="B7" s="22">
        <v>163133406.47999999</v>
      </c>
      <c r="C7" s="488">
        <v>8927.3802822550115</v>
      </c>
      <c r="D7" s="489">
        <v>0.21928055217398218</v>
      </c>
    </row>
    <row r="8" spans="1:6" x14ac:dyDescent="0.25">
      <c r="A8" s="490" t="s">
        <v>803</v>
      </c>
      <c r="B8" s="22">
        <v>78200218.640000001</v>
      </c>
      <c r="C8" s="488">
        <v>3875.338019013695</v>
      </c>
      <c r="D8" s="489">
        <v>0.24214729633283219</v>
      </c>
    </row>
    <row r="9" spans="1:6" x14ac:dyDescent="0.25">
      <c r="A9" s="490" t="s">
        <v>804</v>
      </c>
      <c r="B9" s="22">
        <v>41045465.469999999</v>
      </c>
      <c r="C9" s="488">
        <v>3058.6299573186388</v>
      </c>
      <c r="D9" s="489">
        <v>0.16103470917148546</v>
      </c>
    </row>
    <row r="10" spans="1:6" x14ac:dyDescent="0.25">
      <c r="A10" s="490" t="s">
        <v>805</v>
      </c>
      <c r="B10" s="22">
        <v>139372833.80000001</v>
      </c>
      <c r="C10" s="488">
        <v>7844.9310180569337</v>
      </c>
      <c r="D10" s="489">
        <v>0.21319167775349612</v>
      </c>
    </row>
    <row r="11" spans="1:6" x14ac:dyDescent="0.25">
      <c r="A11" s="490" t="s">
        <v>806</v>
      </c>
      <c r="B11" s="22">
        <v>118773726.66999999</v>
      </c>
      <c r="C11" s="488">
        <v>8322.0699854293744</v>
      </c>
      <c r="D11" s="489">
        <v>0.17126564935592317</v>
      </c>
    </row>
    <row r="12" spans="1:6" x14ac:dyDescent="0.25">
      <c r="A12" s="490" t="s">
        <v>807</v>
      </c>
      <c r="B12" s="22">
        <v>122372584.46000001</v>
      </c>
      <c r="C12" s="488">
        <v>8070.6227307902109</v>
      </c>
      <c r="D12" s="489">
        <v>0.18195262775914928</v>
      </c>
    </row>
    <row r="13" spans="1:6" x14ac:dyDescent="0.25">
      <c r="A13" s="490" t="s">
        <v>808</v>
      </c>
      <c r="B13" s="22">
        <v>1031032033.3</v>
      </c>
      <c r="C13" s="488">
        <v>84650.945796552798</v>
      </c>
      <c r="D13" s="489">
        <v>0.14615766289647095</v>
      </c>
    </row>
    <row r="14" spans="1:6" x14ac:dyDescent="0.25">
      <c r="A14" s="490" t="s">
        <v>809</v>
      </c>
      <c r="B14" s="22">
        <v>42311298.869999997</v>
      </c>
      <c r="C14" s="488">
        <v>2436.3046050421085</v>
      </c>
      <c r="D14" s="489">
        <v>0.20840398421002221</v>
      </c>
    </row>
    <row r="15" spans="1:6" x14ac:dyDescent="0.25">
      <c r="A15" s="490" t="s">
        <v>810</v>
      </c>
      <c r="B15" s="22">
        <v>56953932.869999997</v>
      </c>
      <c r="C15" s="488">
        <v>5939.5582737491231</v>
      </c>
      <c r="D15" s="489">
        <v>0.11506700716459164</v>
      </c>
    </row>
    <row r="16" spans="1:6" x14ac:dyDescent="0.25">
      <c r="A16" s="490" t="s">
        <v>811</v>
      </c>
      <c r="B16" s="22">
        <v>123245572.40000001</v>
      </c>
      <c r="C16" s="488">
        <v>8847.1620176212655</v>
      </c>
      <c r="D16" s="489">
        <v>0.16716624674153355</v>
      </c>
    </row>
    <row r="18" spans="1:1" x14ac:dyDescent="0.25">
      <c r="A18" s="491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E30"/>
  <sheetViews>
    <sheetView zoomScaleNormal="100" workbookViewId="0">
      <selection activeCell="H18" sqref="H18"/>
    </sheetView>
  </sheetViews>
  <sheetFormatPr defaultRowHeight="15" x14ac:dyDescent="0.25"/>
  <cols>
    <col min="1" max="1" width="35.28515625" bestFit="1" customWidth="1"/>
    <col min="2" max="2" width="15.140625" customWidth="1"/>
    <col min="3" max="3" width="21" customWidth="1"/>
    <col min="4" max="4" width="15.5703125" customWidth="1"/>
    <col min="5" max="5" width="14.85546875" customWidth="1"/>
  </cols>
  <sheetData>
    <row r="1" spans="1:5" s="2" customFormat="1" ht="15.75" x14ac:dyDescent="0.25">
      <c r="A1" s="409" t="s">
        <v>684</v>
      </c>
      <c r="B1" s="409"/>
      <c r="C1" s="409"/>
      <c r="D1" s="409"/>
      <c r="E1" s="409"/>
    </row>
    <row r="2" spans="1:5" x14ac:dyDescent="0.25">
      <c r="A2" s="39"/>
    </row>
    <row r="3" spans="1:5" s="38" customFormat="1" ht="15.75" x14ac:dyDescent="0.25">
      <c r="A3" s="65" t="s">
        <v>0</v>
      </c>
      <c r="B3" s="60" t="s">
        <v>1</v>
      </c>
      <c r="C3" s="60" t="s">
        <v>2</v>
      </c>
      <c r="D3" s="60" t="s">
        <v>3</v>
      </c>
      <c r="E3" s="60" t="s">
        <v>440</v>
      </c>
    </row>
    <row r="4" spans="1:5" x14ac:dyDescent="0.25">
      <c r="A4" s="10" t="s">
        <v>4</v>
      </c>
      <c r="B4" s="23">
        <f>B5+B6+B7+B8+B9</f>
        <v>2803035</v>
      </c>
      <c r="C4" s="24">
        <f>C5+C6+C7+C8+C9</f>
        <v>2215081110.6999998</v>
      </c>
      <c r="D4" s="24">
        <f>C4/B4</f>
        <v>790.24382881412464</v>
      </c>
      <c r="E4" s="24"/>
    </row>
    <row r="5" spans="1:5" x14ac:dyDescent="0.25">
      <c r="A5" s="16" t="s">
        <v>5</v>
      </c>
      <c r="B5" s="20">
        <v>1896777</v>
      </c>
      <c r="C5" s="21">
        <v>1685878381.0699999</v>
      </c>
      <c r="D5" s="21">
        <v>888.81</v>
      </c>
      <c r="E5" s="21">
        <v>774.99</v>
      </c>
    </row>
    <row r="6" spans="1:5" x14ac:dyDescent="0.25">
      <c r="A6" s="16" t="s">
        <v>6</v>
      </c>
      <c r="B6" s="20">
        <v>636128</v>
      </c>
      <c r="C6" s="21">
        <v>368415775.31999999</v>
      </c>
      <c r="D6" s="21">
        <v>579.15</v>
      </c>
      <c r="E6" s="21">
        <v>475.26</v>
      </c>
    </row>
    <row r="7" spans="1:5" x14ac:dyDescent="0.25">
      <c r="A7" s="16" t="s">
        <v>7</v>
      </c>
      <c r="B7" s="20">
        <v>210855</v>
      </c>
      <c r="C7" s="21">
        <v>131141040.67</v>
      </c>
      <c r="D7" s="21">
        <v>621.95000000000005</v>
      </c>
      <c r="E7" s="21">
        <v>522.9</v>
      </c>
    </row>
    <row r="8" spans="1:5" x14ac:dyDescent="0.25">
      <c r="A8" s="16" t="s">
        <v>8</v>
      </c>
      <c r="B8" s="20">
        <v>23532</v>
      </c>
      <c r="C8" s="21">
        <v>18122781.640000001</v>
      </c>
      <c r="D8" s="21">
        <v>770.13</v>
      </c>
      <c r="E8" s="21">
        <v>846</v>
      </c>
    </row>
    <row r="9" spans="1:5" x14ac:dyDescent="0.25">
      <c r="A9" s="237" t="s">
        <v>613</v>
      </c>
      <c r="B9" s="20">
        <v>35743</v>
      </c>
      <c r="C9" s="21">
        <v>11523132</v>
      </c>
      <c r="D9" s="21">
        <v>322.39</v>
      </c>
      <c r="E9" s="21">
        <v>387.9</v>
      </c>
    </row>
    <row r="10" spans="1:5" x14ac:dyDescent="0.25">
      <c r="A10" s="16"/>
      <c r="B10" s="17"/>
      <c r="C10" s="18"/>
      <c r="D10" s="18"/>
      <c r="E10" s="7"/>
    </row>
    <row r="11" spans="1:5" x14ac:dyDescent="0.25">
      <c r="A11" s="10" t="s">
        <v>9</v>
      </c>
      <c r="B11" s="23">
        <f>B12+B13+B14+B15</f>
        <v>1304226</v>
      </c>
      <c r="C11" s="24">
        <f>C12+C13+C14+C15</f>
        <v>255247525.34</v>
      </c>
      <c r="D11" s="24">
        <f>C11/B11</f>
        <v>195.70804855906874</v>
      </c>
      <c r="E11" s="7"/>
    </row>
    <row r="12" spans="1:5" x14ac:dyDescent="0.25">
      <c r="A12" s="16" t="s">
        <v>5</v>
      </c>
      <c r="B12" s="20">
        <v>943014</v>
      </c>
      <c r="C12" s="21">
        <v>207638545.66999999</v>
      </c>
      <c r="D12" s="21">
        <v>220.19</v>
      </c>
      <c r="E12" s="21">
        <v>199.2</v>
      </c>
    </row>
    <row r="13" spans="1:5" x14ac:dyDescent="0.25">
      <c r="A13" s="16" t="s">
        <v>6</v>
      </c>
      <c r="B13" s="20">
        <v>291034</v>
      </c>
      <c r="C13" s="21">
        <v>37334559.149999999</v>
      </c>
      <c r="D13" s="21">
        <v>128.28</v>
      </c>
      <c r="E13" s="21">
        <v>119.06</v>
      </c>
    </row>
    <row r="14" spans="1:5" x14ac:dyDescent="0.25">
      <c r="A14" s="16" t="s">
        <v>7</v>
      </c>
      <c r="B14" s="20">
        <v>70177</v>
      </c>
      <c r="C14" s="21">
        <v>10274276.99</v>
      </c>
      <c r="D14" s="21">
        <v>146.41</v>
      </c>
      <c r="E14" s="21">
        <v>136.35</v>
      </c>
    </row>
    <row r="15" spans="1:5" x14ac:dyDescent="0.25">
      <c r="A15" s="16" t="s">
        <v>8</v>
      </c>
      <c r="B15" s="20">
        <v>1</v>
      </c>
      <c r="C15" s="21">
        <v>143.53</v>
      </c>
      <c r="D15" s="21">
        <v>143.53</v>
      </c>
      <c r="E15" s="21">
        <v>143.53</v>
      </c>
    </row>
    <row r="16" spans="1:5" x14ac:dyDescent="0.25">
      <c r="A16" s="16"/>
      <c r="B16" s="20"/>
      <c r="C16" s="21"/>
      <c r="D16" s="21"/>
      <c r="E16" s="7"/>
    </row>
    <row r="17" spans="1:5" x14ac:dyDescent="0.25">
      <c r="A17" s="10" t="s">
        <v>441</v>
      </c>
      <c r="B17" s="23">
        <f>B18+B19+B20</f>
        <v>426476</v>
      </c>
      <c r="C17" s="24">
        <f>C18+C19+C20</f>
        <v>46934326.829999998</v>
      </c>
      <c r="D17" s="24">
        <f>C17/B17</f>
        <v>110.05150777534961</v>
      </c>
      <c r="E17" s="7"/>
    </row>
    <row r="18" spans="1:5" x14ac:dyDescent="0.25">
      <c r="A18" s="16" t="s">
        <v>5</v>
      </c>
      <c r="B18" s="20">
        <v>351232</v>
      </c>
      <c r="C18" s="21">
        <v>41356168.520000003</v>
      </c>
      <c r="D18" s="21">
        <v>117.75</v>
      </c>
      <c r="E18" s="21">
        <v>101.66</v>
      </c>
    </row>
    <row r="19" spans="1:5" x14ac:dyDescent="0.25">
      <c r="A19" s="16" t="s">
        <v>6</v>
      </c>
      <c r="B19" s="20">
        <v>75228</v>
      </c>
      <c r="C19" s="21">
        <v>5571680.8700000001</v>
      </c>
      <c r="D19" s="21">
        <v>74.06</v>
      </c>
      <c r="E19" s="21">
        <v>50.13</v>
      </c>
    </row>
    <row r="20" spans="1:5" x14ac:dyDescent="0.25">
      <c r="A20" s="16" t="s">
        <v>7</v>
      </c>
      <c r="B20" s="20">
        <v>16</v>
      </c>
      <c r="C20" s="21">
        <v>6477.44</v>
      </c>
      <c r="D20" s="21">
        <v>404.84</v>
      </c>
      <c r="E20" s="21">
        <v>440</v>
      </c>
    </row>
    <row r="21" spans="1:5" x14ac:dyDescent="0.25">
      <c r="A21" s="16" t="s">
        <v>8</v>
      </c>
      <c r="B21" s="20">
        <v>0</v>
      </c>
      <c r="C21" s="21">
        <v>0</v>
      </c>
      <c r="D21" s="21">
        <v>0</v>
      </c>
      <c r="E21" s="225" t="s">
        <v>438</v>
      </c>
    </row>
    <row r="22" spans="1:5" x14ac:dyDescent="0.25">
      <c r="A22" s="16"/>
      <c r="B22" s="88"/>
      <c r="C22" s="89"/>
      <c r="D22" s="89"/>
      <c r="E22" s="74"/>
    </row>
    <row r="23" spans="1:5" s="2" customFormat="1" x14ac:dyDescent="0.25">
      <c r="A23" s="10" t="s">
        <v>648</v>
      </c>
      <c r="B23" s="23">
        <v>0</v>
      </c>
      <c r="C23" s="24">
        <v>0</v>
      </c>
      <c r="D23" s="24">
        <v>0</v>
      </c>
      <c r="E23" s="20" t="s">
        <v>438</v>
      </c>
    </row>
    <row r="24" spans="1:5" x14ac:dyDescent="0.25">
      <c r="A24" s="16" t="s">
        <v>5</v>
      </c>
      <c r="B24" s="20">
        <v>0</v>
      </c>
      <c r="C24" s="21">
        <v>0</v>
      </c>
      <c r="D24" s="21">
        <v>0</v>
      </c>
      <c r="E24" s="21" t="s">
        <v>438</v>
      </c>
    </row>
    <row r="25" spans="1:5" x14ac:dyDescent="0.25">
      <c r="A25" s="16" t="s">
        <v>6</v>
      </c>
      <c r="B25" s="20">
        <v>0</v>
      </c>
      <c r="C25" s="21">
        <v>0</v>
      </c>
      <c r="D25" s="21">
        <v>0</v>
      </c>
      <c r="E25" s="21" t="s">
        <v>438</v>
      </c>
    </row>
    <row r="26" spans="1:5" x14ac:dyDescent="0.25">
      <c r="A26" s="16" t="s">
        <v>7</v>
      </c>
      <c r="B26" s="20">
        <v>0</v>
      </c>
      <c r="C26" s="21">
        <v>0</v>
      </c>
      <c r="D26" s="21">
        <v>0</v>
      </c>
      <c r="E26" s="21" t="s">
        <v>438</v>
      </c>
    </row>
    <row r="27" spans="1:5" x14ac:dyDescent="0.25">
      <c r="A27" s="16" t="s">
        <v>8</v>
      </c>
      <c r="B27" s="20">
        <v>0</v>
      </c>
      <c r="C27" s="21">
        <v>0</v>
      </c>
      <c r="D27" s="21">
        <v>0</v>
      </c>
      <c r="E27" s="21" t="s">
        <v>438</v>
      </c>
    </row>
    <row r="28" spans="1:5" ht="15.75" x14ac:dyDescent="0.25">
      <c r="A28" s="66" t="s">
        <v>10</v>
      </c>
      <c r="B28" s="67">
        <f>B4+B11+B17+B23</f>
        <v>4533737</v>
      </c>
      <c r="C28" s="68">
        <f>C4+C11+C17+C23</f>
        <v>2517262962.8699999</v>
      </c>
      <c r="D28" s="98"/>
      <c r="E28" s="98"/>
    </row>
    <row r="29" spans="1:5" x14ac:dyDescent="0.25">
      <c r="E29" s="19"/>
    </row>
    <row r="30" spans="1:5" x14ac:dyDescent="0.25">
      <c r="A30" s="9"/>
    </row>
  </sheetData>
  <mergeCells count="1">
    <mergeCell ref="A1:E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F28"/>
  <sheetViews>
    <sheetView workbookViewId="0">
      <selection activeCell="G27" sqref="G27"/>
    </sheetView>
  </sheetViews>
  <sheetFormatPr defaultRowHeight="15" x14ac:dyDescent="0.25"/>
  <cols>
    <col min="1" max="1" width="35.28515625" bestFit="1" customWidth="1"/>
    <col min="2" max="2" width="14.85546875" customWidth="1"/>
    <col min="3" max="3" width="20.7109375" customWidth="1"/>
    <col min="4" max="4" width="15.140625" bestFit="1" customWidth="1"/>
    <col min="5" max="5" width="12.7109375" customWidth="1"/>
  </cols>
  <sheetData>
    <row r="1" spans="1:5" ht="15.75" x14ac:dyDescent="0.25">
      <c r="A1" s="409" t="s">
        <v>685</v>
      </c>
      <c r="B1" s="409"/>
      <c r="C1" s="409"/>
      <c r="D1" s="409"/>
      <c r="E1" s="409"/>
    </row>
    <row r="2" spans="1:5" x14ac:dyDescent="0.25">
      <c r="A2" s="39"/>
    </row>
    <row r="3" spans="1:5" ht="15.75" x14ac:dyDescent="0.25">
      <c r="A3" s="65" t="s">
        <v>0</v>
      </c>
      <c r="B3" s="60" t="s">
        <v>1</v>
      </c>
      <c r="C3" s="60" t="s">
        <v>2</v>
      </c>
      <c r="D3" s="60" t="s">
        <v>3</v>
      </c>
      <c r="E3" s="60" t="s">
        <v>440</v>
      </c>
    </row>
    <row r="4" spans="1:5" x14ac:dyDescent="0.25">
      <c r="A4" s="10" t="s">
        <v>4</v>
      </c>
      <c r="B4" s="23">
        <f>B5+B6+B7+B8+B9</f>
        <v>2803035</v>
      </c>
      <c r="C4" s="24">
        <f>C5+C6+C7+C8+C9</f>
        <v>2064026901.1499999</v>
      </c>
      <c r="D4" s="24">
        <f>C4/B4</f>
        <v>736.35430922196826</v>
      </c>
      <c r="E4" s="24"/>
    </row>
    <row r="5" spans="1:5" x14ac:dyDescent="0.25">
      <c r="A5" s="16" t="s">
        <v>5</v>
      </c>
      <c r="B5" s="20">
        <v>1896777</v>
      </c>
      <c r="C5" s="21">
        <v>1566249196.8900001</v>
      </c>
      <c r="D5" s="21">
        <v>825.74</v>
      </c>
      <c r="E5" s="21">
        <v>727.3</v>
      </c>
    </row>
    <row r="6" spans="1:5" x14ac:dyDescent="0.25">
      <c r="A6" s="16" t="s">
        <v>6</v>
      </c>
      <c r="B6" s="20">
        <v>636128</v>
      </c>
      <c r="C6" s="21">
        <v>344553160.54000002</v>
      </c>
      <c r="D6" s="21">
        <v>541.64</v>
      </c>
      <c r="E6" s="21">
        <v>445.86</v>
      </c>
    </row>
    <row r="7" spans="1:5" x14ac:dyDescent="0.25">
      <c r="A7" s="16" t="s">
        <v>7</v>
      </c>
      <c r="B7" s="20">
        <v>210855</v>
      </c>
      <c r="C7" s="21">
        <v>124248198.53</v>
      </c>
      <c r="D7" s="21">
        <v>589.26</v>
      </c>
      <c r="E7" s="21">
        <v>491.97</v>
      </c>
    </row>
    <row r="8" spans="1:5" x14ac:dyDescent="0.25">
      <c r="A8" s="16" t="s">
        <v>8</v>
      </c>
      <c r="B8" s="20">
        <v>23532</v>
      </c>
      <c r="C8" s="21">
        <v>17830259.34</v>
      </c>
      <c r="D8" s="21">
        <v>757.7</v>
      </c>
      <c r="E8" s="21">
        <v>846</v>
      </c>
    </row>
    <row r="9" spans="1:5" x14ac:dyDescent="0.25">
      <c r="A9" s="237" t="s">
        <v>613</v>
      </c>
      <c r="B9" s="20">
        <v>35743</v>
      </c>
      <c r="C9" s="21">
        <v>11146085.85</v>
      </c>
      <c r="D9" s="21">
        <v>311.83999999999997</v>
      </c>
      <c r="E9" s="21">
        <v>364.63</v>
      </c>
    </row>
    <row r="10" spans="1:5" x14ac:dyDescent="0.25">
      <c r="A10" s="16"/>
      <c r="B10" s="17"/>
      <c r="C10" s="18"/>
      <c r="D10" s="18"/>
      <c r="E10" s="7"/>
    </row>
    <row r="11" spans="1:5" x14ac:dyDescent="0.25">
      <c r="A11" s="10" t="s">
        <v>9</v>
      </c>
      <c r="B11" s="23">
        <f>B12+B13+B14+B15</f>
        <v>1304226</v>
      </c>
      <c r="C11" s="24">
        <f>C12+C13+C14+C15</f>
        <v>231462877.98999998</v>
      </c>
      <c r="D11" s="24">
        <f>C11/B11</f>
        <v>177.47144895899942</v>
      </c>
      <c r="E11" s="7"/>
    </row>
    <row r="12" spans="1:5" x14ac:dyDescent="0.25">
      <c r="A12" s="16" t="s">
        <v>5</v>
      </c>
      <c r="B12" s="20">
        <v>943014</v>
      </c>
      <c r="C12" s="21">
        <v>187163515.66</v>
      </c>
      <c r="D12" s="21">
        <v>198.47</v>
      </c>
      <c r="E12" s="21">
        <v>186.7</v>
      </c>
    </row>
    <row r="13" spans="1:5" x14ac:dyDescent="0.25">
      <c r="A13" s="16" t="s">
        <v>6</v>
      </c>
      <c r="B13" s="20">
        <v>291034</v>
      </c>
      <c r="C13" s="21">
        <v>34780885.189999998</v>
      </c>
      <c r="D13" s="21">
        <v>119.51</v>
      </c>
      <c r="E13" s="21">
        <v>111.93</v>
      </c>
    </row>
    <row r="14" spans="1:5" x14ac:dyDescent="0.25">
      <c r="A14" s="16" t="s">
        <v>7</v>
      </c>
      <c r="B14" s="20">
        <v>70177</v>
      </c>
      <c r="C14" s="21">
        <v>9518342.2200000007</v>
      </c>
      <c r="D14" s="21">
        <v>135.63</v>
      </c>
      <c r="E14" s="21">
        <v>128.18</v>
      </c>
    </row>
    <row r="15" spans="1:5" x14ac:dyDescent="0.25">
      <c r="A15" s="16" t="s">
        <v>8</v>
      </c>
      <c r="B15" s="20">
        <v>1</v>
      </c>
      <c r="C15" s="21">
        <v>134.91999999999999</v>
      </c>
      <c r="D15" s="21">
        <v>134.91999999999999</v>
      </c>
      <c r="E15" s="21">
        <v>134.91999999999999</v>
      </c>
    </row>
    <row r="16" spans="1:5" x14ac:dyDescent="0.25">
      <c r="A16" s="16"/>
      <c r="B16" s="20"/>
      <c r="C16" s="21"/>
      <c r="D16" s="21"/>
      <c r="E16" s="7"/>
    </row>
    <row r="17" spans="1:6" x14ac:dyDescent="0.25">
      <c r="A17" s="10" t="s">
        <v>441</v>
      </c>
      <c r="B17" s="23">
        <f>B18+B19+B20</f>
        <v>426476</v>
      </c>
      <c r="C17" s="24">
        <f>C18+C19+C20</f>
        <v>46653552.460000001</v>
      </c>
      <c r="D17" s="24">
        <f>C17/B17</f>
        <v>109.39314864142413</v>
      </c>
      <c r="E17" s="7"/>
    </row>
    <row r="18" spans="1:6" x14ac:dyDescent="0.25">
      <c r="A18" s="16" t="s">
        <v>5</v>
      </c>
      <c r="B18" s="20">
        <v>351232</v>
      </c>
      <c r="C18" s="21">
        <v>41104334.960000001</v>
      </c>
      <c r="D18" s="21">
        <v>117.03</v>
      </c>
      <c r="E18" s="21">
        <v>101.52</v>
      </c>
    </row>
    <row r="19" spans="1:6" x14ac:dyDescent="0.25">
      <c r="A19" s="16" t="s">
        <v>6</v>
      </c>
      <c r="B19" s="20">
        <v>75228</v>
      </c>
      <c r="C19" s="21">
        <v>5542765.2000000002</v>
      </c>
      <c r="D19" s="21">
        <v>73.680000000000007</v>
      </c>
      <c r="E19" s="21">
        <v>50.11</v>
      </c>
    </row>
    <row r="20" spans="1:6" x14ac:dyDescent="0.25">
      <c r="A20" s="16" t="s">
        <v>7</v>
      </c>
      <c r="B20" s="20">
        <v>16</v>
      </c>
      <c r="C20" s="21">
        <v>6452.3</v>
      </c>
      <c r="D20" s="21">
        <v>403.27</v>
      </c>
      <c r="E20" s="21">
        <v>440</v>
      </c>
    </row>
    <row r="21" spans="1:6" x14ac:dyDescent="0.25">
      <c r="A21" s="16" t="s">
        <v>8</v>
      </c>
      <c r="B21" s="20">
        <v>0</v>
      </c>
      <c r="C21" s="21">
        <v>0</v>
      </c>
      <c r="D21" s="21">
        <v>0</v>
      </c>
      <c r="E21" s="21" t="s">
        <v>438</v>
      </c>
    </row>
    <row r="22" spans="1:6" x14ac:dyDescent="0.25">
      <c r="A22" s="16"/>
      <c r="B22" s="88"/>
      <c r="C22" s="89"/>
      <c r="D22" s="89"/>
      <c r="E22" s="74"/>
    </row>
    <row r="23" spans="1:6" x14ac:dyDescent="0.25">
      <c r="A23" s="10" t="s">
        <v>648</v>
      </c>
      <c r="B23" s="23">
        <v>0</v>
      </c>
      <c r="C23" s="24">
        <v>0</v>
      </c>
      <c r="D23" s="24">
        <v>0</v>
      </c>
      <c r="E23" s="20" t="s">
        <v>438</v>
      </c>
    </row>
    <row r="24" spans="1:6" x14ac:dyDescent="0.25">
      <c r="A24" s="16" t="s">
        <v>5</v>
      </c>
      <c r="B24" s="20">
        <v>0</v>
      </c>
      <c r="C24" s="21">
        <v>0</v>
      </c>
      <c r="D24" s="21">
        <v>0</v>
      </c>
      <c r="E24" s="21" t="s">
        <v>438</v>
      </c>
      <c r="F24" t="s">
        <v>438</v>
      </c>
    </row>
    <row r="25" spans="1:6" x14ac:dyDescent="0.25">
      <c r="A25" s="16" t="s">
        <v>6</v>
      </c>
      <c r="B25" s="20">
        <v>0</v>
      </c>
      <c r="C25" s="21">
        <v>0</v>
      </c>
      <c r="D25" s="21">
        <v>0</v>
      </c>
      <c r="E25" s="21" t="s">
        <v>438</v>
      </c>
      <c r="F25" t="s">
        <v>438</v>
      </c>
    </row>
    <row r="26" spans="1:6" x14ac:dyDescent="0.25">
      <c r="A26" s="16" t="s">
        <v>7</v>
      </c>
      <c r="B26" s="20">
        <v>0</v>
      </c>
      <c r="C26" s="21">
        <v>0</v>
      </c>
      <c r="D26" s="21">
        <v>0</v>
      </c>
      <c r="E26" s="21" t="s">
        <v>438</v>
      </c>
      <c r="F26" t="s">
        <v>438</v>
      </c>
    </row>
    <row r="27" spans="1:6" x14ac:dyDescent="0.25">
      <c r="A27" s="16" t="s">
        <v>8</v>
      </c>
      <c r="B27" s="20">
        <v>0</v>
      </c>
      <c r="C27" s="21">
        <v>0</v>
      </c>
      <c r="D27" s="21">
        <v>0</v>
      </c>
      <c r="E27" s="21" t="s">
        <v>438</v>
      </c>
      <c r="F27" t="s">
        <v>438</v>
      </c>
    </row>
    <row r="28" spans="1:6" ht="15.75" x14ac:dyDescent="0.25">
      <c r="A28" s="66" t="s">
        <v>10</v>
      </c>
      <c r="B28" s="67">
        <f>B4+B11+B17+B23</f>
        <v>4533737</v>
      </c>
      <c r="C28" s="68">
        <f>C4+C11+C17+C23</f>
        <v>2342143331.5999999</v>
      </c>
      <c r="D28" s="98"/>
      <c r="E28" s="98"/>
    </row>
  </sheetData>
  <mergeCells count="1">
    <mergeCell ref="A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A1:F29"/>
  <sheetViews>
    <sheetView workbookViewId="0">
      <selection activeCell="I22" sqref="I22"/>
    </sheetView>
  </sheetViews>
  <sheetFormatPr defaultColWidth="9.140625" defaultRowHeight="15" x14ac:dyDescent="0.25"/>
  <cols>
    <col min="1" max="1" width="32.28515625" customWidth="1"/>
    <col min="2" max="2" width="15.42578125" customWidth="1"/>
    <col min="3" max="3" width="22" customWidth="1"/>
    <col min="4" max="4" width="19" customWidth="1"/>
    <col min="5" max="5" width="20.140625" customWidth="1"/>
    <col min="6" max="6" width="18.140625" bestFit="1" customWidth="1"/>
  </cols>
  <sheetData>
    <row r="1" spans="1:6" s="2" customFormat="1" ht="15.75" x14ac:dyDescent="0.25">
      <c r="A1" s="409" t="s">
        <v>696</v>
      </c>
      <c r="B1" s="409"/>
      <c r="C1" s="409"/>
      <c r="D1" s="409"/>
      <c r="E1" s="409"/>
      <c r="F1" s="409"/>
    </row>
    <row r="2" spans="1:6" x14ac:dyDescent="0.25">
      <c r="A2" s="39"/>
    </row>
    <row r="3" spans="1:6" s="42" customFormat="1" ht="47.25" x14ac:dyDescent="0.25">
      <c r="A3" s="90" t="s">
        <v>11</v>
      </c>
      <c r="B3" s="90" t="s">
        <v>615</v>
      </c>
      <c r="C3" s="90" t="s">
        <v>616</v>
      </c>
      <c r="D3" s="240" t="s">
        <v>617</v>
      </c>
      <c r="E3" s="240" t="s">
        <v>618</v>
      </c>
      <c r="F3" s="240" t="s">
        <v>619</v>
      </c>
    </row>
    <row r="4" spans="1:6" x14ac:dyDescent="0.25">
      <c r="A4" s="7" t="s">
        <v>5</v>
      </c>
      <c r="B4" s="6">
        <v>1873655</v>
      </c>
      <c r="C4" s="22">
        <v>2064569442.46</v>
      </c>
      <c r="D4" s="35" t="s">
        <v>691</v>
      </c>
      <c r="E4" s="22">
        <v>114645359.98999999</v>
      </c>
      <c r="F4" s="35" t="s">
        <v>686</v>
      </c>
    </row>
    <row r="5" spans="1:6" x14ac:dyDescent="0.25">
      <c r="A5" s="7" t="s">
        <v>613</v>
      </c>
      <c r="B5" s="6">
        <v>16325</v>
      </c>
      <c r="C5" s="22">
        <v>6385847.9400000004</v>
      </c>
      <c r="D5" s="35" t="s">
        <v>692</v>
      </c>
      <c r="E5" s="22">
        <v>381141.13</v>
      </c>
      <c r="F5" s="35" t="s">
        <v>687</v>
      </c>
    </row>
    <row r="6" spans="1:6" ht="15" customHeight="1" x14ac:dyDescent="0.25">
      <c r="A6" s="7" t="s">
        <v>6</v>
      </c>
      <c r="B6" s="6">
        <v>385848</v>
      </c>
      <c r="C6" s="22">
        <v>274841873.67000002</v>
      </c>
      <c r="D6" s="35" t="s">
        <v>693</v>
      </c>
      <c r="E6" s="22">
        <v>14995572.300000001</v>
      </c>
      <c r="F6" s="35" t="s">
        <v>688</v>
      </c>
    </row>
    <row r="7" spans="1:6" x14ac:dyDescent="0.25">
      <c r="A7" s="7" t="s">
        <v>45</v>
      </c>
      <c r="B7" s="6">
        <v>179616</v>
      </c>
      <c r="C7" s="22">
        <v>124450623.84999999</v>
      </c>
      <c r="D7" s="35" t="s">
        <v>694</v>
      </c>
      <c r="E7" s="22">
        <v>6335621.7999999998</v>
      </c>
      <c r="F7" s="35" t="s">
        <v>689</v>
      </c>
    </row>
    <row r="8" spans="1:6" ht="15" customHeight="1" x14ac:dyDescent="0.25">
      <c r="A8" s="7" t="s">
        <v>8</v>
      </c>
      <c r="B8" s="6">
        <v>23305</v>
      </c>
      <c r="C8" s="22">
        <v>8435340.3699999992</v>
      </c>
      <c r="D8" s="35" t="s">
        <v>695</v>
      </c>
      <c r="E8" s="22">
        <v>182101.47</v>
      </c>
      <c r="F8" s="35" t="s">
        <v>690</v>
      </c>
    </row>
    <row r="9" spans="1:6" ht="15.75" x14ac:dyDescent="0.25">
      <c r="A9" s="45"/>
      <c r="B9" s="364">
        <f>SUM(B4:B8)</f>
        <v>2478749</v>
      </c>
      <c r="C9" s="363">
        <f>SUM(C4:C8)</f>
        <v>2478683128.29</v>
      </c>
      <c r="D9" s="381"/>
      <c r="E9" s="363">
        <f>SUM(E4:E8)</f>
        <v>136539796.69</v>
      </c>
      <c r="F9" s="345"/>
    </row>
    <row r="10" spans="1:6" ht="15" customHeight="1" x14ac:dyDescent="0.25"/>
    <row r="11" spans="1:6" ht="15.75" x14ac:dyDescent="0.25">
      <c r="A11" s="409" t="s">
        <v>676</v>
      </c>
      <c r="B11" s="409"/>
      <c r="C11" s="409"/>
      <c r="D11" s="409"/>
      <c r="E11" s="409"/>
      <c r="F11" s="409"/>
    </row>
    <row r="12" spans="1:6" x14ac:dyDescent="0.25">
      <c r="A12" s="39"/>
    </row>
    <row r="13" spans="1:6" ht="47.25" x14ac:dyDescent="0.25">
      <c r="A13" s="90" t="s">
        <v>11</v>
      </c>
      <c r="B13" s="90" t="s">
        <v>615</v>
      </c>
      <c r="C13" s="90" t="s">
        <v>616</v>
      </c>
      <c r="D13" s="240" t="s">
        <v>617</v>
      </c>
      <c r="E13" s="240" t="s">
        <v>618</v>
      </c>
      <c r="F13" s="240" t="s">
        <v>619</v>
      </c>
    </row>
    <row r="14" spans="1:6" x14ac:dyDescent="0.25">
      <c r="A14" s="1" t="s">
        <v>5</v>
      </c>
      <c r="B14" s="350">
        <v>1872961</v>
      </c>
      <c r="C14" s="351">
        <v>2059637637.8699999</v>
      </c>
      <c r="D14" s="352" t="s">
        <v>677</v>
      </c>
      <c r="E14" s="351">
        <v>114515711.5</v>
      </c>
      <c r="F14" s="352" t="s">
        <v>671</v>
      </c>
    </row>
    <row r="15" spans="1:6" x14ac:dyDescent="0.25">
      <c r="A15" s="1" t="s">
        <v>613</v>
      </c>
      <c r="B15" s="350">
        <v>16442</v>
      </c>
      <c r="C15" s="351">
        <v>6428267.8099999996</v>
      </c>
      <c r="D15" s="352" t="s">
        <v>678</v>
      </c>
      <c r="E15" s="351">
        <v>383751.1</v>
      </c>
      <c r="F15" s="352" t="s">
        <v>672</v>
      </c>
    </row>
    <row r="16" spans="1:6" x14ac:dyDescent="0.25">
      <c r="A16" s="1" t="s">
        <v>6</v>
      </c>
      <c r="B16" s="350">
        <v>385651</v>
      </c>
      <c r="C16" s="351">
        <v>274544708.75999999</v>
      </c>
      <c r="D16" s="352" t="s">
        <v>679</v>
      </c>
      <c r="E16" s="351">
        <v>15043816.84</v>
      </c>
      <c r="F16" s="352" t="s">
        <v>673</v>
      </c>
    </row>
    <row r="17" spans="1:6" x14ac:dyDescent="0.25">
      <c r="A17" s="1" t="s">
        <v>45</v>
      </c>
      <c r="B17" s="350">
        <v>180422</v>
      </c>
      <c r="C17" s="351">
        <v>123663623.16</v>
      </c>
      <c r="D17" s="352" t="s">
        <v>680</v>
      </c>
      <c r="E17" s="351">
        <v>6341742.1600000001</v>
      </c>
      <c r="F17" s="352" t="s">
        <v>674</v>
      </c>
    </row>
    <row r="18" spans="1:6" x14ac:dyDescent="0.25">
      <c r="A18" s="1" t="s">
        <v>8</v>
      </c>
      <c r="B18" s="350">
        <v>23045</v>
      </c>
      <c r="C18" s="351">
        <v>8081384.2400000002</v>
      </c>
      <c r="D18" s="352" t="s">
        <v>681</v>
      </c>
      <c r="E18" s="351">
        <v>166462.39000000001</v>
      </c>
      <c r="F18" s="352" t="s">
        <v>675</v>
      </c>
    </row>
    <row r="19" spans="1:6" ht="15.75" x14ac:dyDescent="0.25">
      <c r="A19" s="238" t="s">
        <v>10</v>
      </c>
      <c r="B19" s="364">
        <f>SUM(B14:B18)</f>
        <v>2478521</v>
      </c>
      <c r="C19" s="363">
        <f>SUM(C14:C18)</f>
        <v>2472355621.8399992</v>
      </c>
      <c r="D19" s="381"/>
      <c r="E19" s="363">
        <f>SUM(E14:E18)</f>
        <v>136451483.98999998</v>
      </c>
      <c r="F19" s="345"/>
    </row>
    <row r="21" spans="1:6" ht="15.75" x14ac:dyDescent="0.25">
      <c r="A21" s="409" t="s">
        <v>666</v>
      </c>
      <c r="B21" s="409"/>
      <c r="C21" s="409"/>
      <c r="D21" s="409"/>
      <c r="E21" s="409"/>
      <c r="F21" s="409"/>
    </row>
    <row r="22" spans="1:6" x14ac:dyDescent="0.25">
      <c r="A22" s="39"/>
    </row>
    <row r="23" spans="1:6" ht="47.25" x14ac:dyDescent="0.25">
      <c r="A23" s="90" t="s">
        <v>11</v>
      </c>
      <c r="B23" s="90" t="s">
        <v>615</v>
      </c>
      <c r="C23" s="90" t="s">
        <v>616</v>
      </c>
      <c r="D23" s="240" t="s">
        <v>617</v>
      </c>
      <c r="E23" s="240" t="s">
        <v>618</v>
      </c>
      <c r="F23" s="240" t="s">
        <v>619</v>
      </c>
    </row>
    <row r="24" spans="1:6" x14ac:dyDescent="0.25">
      <c r="A24" s="1" t="s">
        <v>5</v>
      </c>
      <c r="B24" s="350">
        <v>1867170</v>
      </c>
      <c r="C24" s="351">
        <v>2052287258.8099999</v>
      </c>
      <c r="D24" s="351" t="s">
        <v>656</v>
      </c>
      <c r="E24" s="351">
        <v>114089768.97</v>
      </c>
      <c r="F24" s="351" t="s">
        <v>657</v>
      </c>
    </row>
    <row r="25" spans="1:6" x14ac:dyDescent="0.25">
      <c r="A25" s="1" t="s">
        <v>613</v>
      </c>
      <c r="B25" s="350">
        <v>16554</v>
      </c>
      <c r="C25" s="351">
        <v>6469955.46</v>
      </c>
      <c r="D25" s="351" t="s">
        <v>658</v>
      </c>
      <c r="E25" s="351">
        <v>386290.03</v>
      </c>
      <c r="F25" s="351" t="s">
        <v>659</v>
      </c>
    </row>
    <row r="26" spans="1:6" x14ac:dyDescent="0.25">
      <c r="A26" s="1" t="s">
        <v>6</v>
      </c>
      <c r="B26" s="350">
        <v>384403</v>
      </c>
      <c r="C26" s="351">
        <v>273593150.86000001</v>
      </c>
      <c r="D26" s="351" t="s">
        <v>660</v>
      </c>
      <c r="E26" s="351">
        <v>14988307.210000001</v>
      </c>
      <c r="F26" s="351" t="s">
        <v>661</v>
      </c>
    </row>
    <row r="27" spans="1:6" x14ac:dyDescent="0.25">
      <c r="A27" s="1" t="s">
        <v>45</v>
      </c>
      <c r="B27" s="350">
        <v>181029</v>
      </c>
      <c r="C27" s="351">
        <v>123907655.31</v>
      </c>
      <c r="D27" s="351" t="s">
        <v>662</v>
      </c>
      <c r="E27" s="351">
        <v>6358499.2599999998</v>
      </c>
      <c r="F27" s="351" t="s">
        <v>663</v>
      </c>
    </row>
    <row r="28" spans="1:6" x14ac:dyDescent="0.25">
      <c r="A28" s="1" t="s">
        <v>8</v>
      </c>
      <c r="B28" s="353">
        <v>22721</v>
      </c>
      <c r="C28" s="354">
        <v>7931275.5300000003</v>
      </c>
      <c r="D28" s="354" t="s">
        <v>664</v>
      </c>
      <c r="E28" s="351">
        <v>162775.24</v>
      </c>
      <c r="F28" s="354" t="s">
        <v>665</v>
      </c>
    </row>
    <row r="29" spans="1:6" ht="15.75" x14ac:dyDescent="0.25">
      <c r="A29" s="238" t="s">
        <v>10</v>
      </c>
      <c r="B29" s="364">
        <f>SUM(B24:B28)</f>
        <v>2471877</v>
      </c>
      <c r="C29" s="363">
        <f>SUM(C24:C28)</f>
        <v>2464189295.9700003</v>
      </c>
      <c r="D29" s="345"/>
      <c r="E29" s="363">
        <f>SUM(E24:E28)</f>
        <v>135985640.71000001</v>
      </c>
      <c r="F29" s="345"/>
    </row>
  </sheetData>
  <mergeCells count="3">
    <mergeCell ref="A1:F1"/>
    <mergeCell ref="A11:F11"/>
    <mergeCell ref="A21:F2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&amp;C&amp;P/&amp;N&amp;R&amp;D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P53"/>
  <sheetViews>
    <sheetView workbookViewId="0">
      <selection activeCell="P29" sqref="P29"/>
    </sheetView>
  </sheetViews>
  <sheetFormatPr defaultColWidth="9.140625" defaultRowHeight="15" x14ac:dyDescent="0.25"/>
  <cols>
    <col min="1" max="1" width="23.7109375" bestFit="1" customWidth="1"/>
    <col min="2" max="2" width="11.85546875" customWidth="1"/>
    <col min="3" max="3" width="11.5703125" customWidth="1"/>
    <col min="4" max="4" width="11.140625" customWidth="1"/>
    <col min="5" max="5" width="11.28515625" customWidth="1"/>
    <col min="6" max="6" width="11" customWidth="1"/>
    <col min="7" max="7" width="12.140625" customWidth="1"/>
    <col min="8" max="8" width="11" customWidth="1"/>
    <col min="9" max="9" width="11.85546875" customWidth="1"/>
    <col min="10" max="10" width="12.5703125" customWidth="1"/>
    <col min="11" max="12" width="11.85546875" customWidth="1"/>
    <col min="13" max="13" width="12.7109375" customWidth="1"/>
  </cols>
  <sheetData>
    <row r="1" spans="1:15" ht="15.75" x14ac:dyDescent="0.25">
      <c r="A1" s="409" t="s">
        <v>698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</row>
    <row r="2" spans="1:15" x14ac:dyDescent="0.25">
      <c r="A2" s="39"/>
      <c r="B2" s="8"/>
      <c r="C2" s="8"/>
      <c r="D2" s="9"/>
      <c r="E2" s="8"/>
      <c r="F2" s="9"/>
      <c r="G2" s="9"/>
      <c r="H2" s="8"/>
      <c r="I2" s="8"/>
      <c r="J2" s="9"/>
    </row>
    <row r="3" spans="1:15" ht="15.75" x14ac:dyDescent="0.25">
      <c r="A3" s="415" t="s">
        <v>18</v>
      </c>
      <c r="B3" s="417" t="s">
        <v>5</v>
      </c>
      <c r="C3" s="417"/>
      <c r="D3" s="417"/>
      <c r="E3" s="417" t="s">
        <v>6</v>
      </c>
      <c r="F3" s="417"/>
      <c r="G3" s="62"/>
      <c r="H3" s="417" t="s">
        <v>19</v>
      </c>
      <c r="I3" s="417"/>
      <c r="J3" s="417"/>
      <c r="K3" s="417" t="s">
        <v>20</v>
      </c>
      <c r="L3" s="417"/>
      <c r="M3" s="417"/>
    </row>
    <row r="4" spans="1:15" ht="15.75" x14ac:dyDescent="0.25">
      <c r="A4" s="416"/>
      <c r="B4" s="62" t="s">
        <v>1</v>
      </c>
      <c r="C4" s="69" t="s">
        <v>21</v>
      </c>
      <c r="D4" s="69" t="s">
        <v>440</v>
      </c>
      <c r="E4" s="62" t="s">
        <v>1</v>
      </c>
      <c r="F4" s="69" t="s">
        <v>21</v>
      </c>
      <c r="G4" s="69" t="s">
        <v>440</v>
      </c>
      <c r="H4" s="62" t="s">
        <v>1</v>
      </c>
      <c r="I4" s="69" t="s">
        <v>21</v>
      </c>
      <c r="J4" s="69" t="s">
        <v>440</v>
      </c>
      <c r="K4" s="62" t="s">
        <v>1</v>
      </c>
      <c r="L4" s="69" t="s">
        <v>21</v>
      </c>
      <c r="M4" s="69" t="s">
        <v>440</v>
      </c>
    </row>
    <row r="5" spans="1:15" x14ac:dyDescent="0.25">
      <c r="A5" s="10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2"/>
    </row>
    <row r="6" spans="1:15" x14ac:dyDescent="0.25">
      <c r="A6" s="16" t="s">
        <v>443</v>
      </c>
      <c r="B6" s="26">
        <v>460714</v>
      </c>
      <c r="C6" s="54">
        <v>372.11</v>
      </c>
      <c r="D6" s="225">
        <v>417.23</v>
      </c>
      <c r="E6" s="182">
        <v>365731</v>
      </c>
      <c r="F6" s="225">
        <v>360.36</v>
      </c>
      <c r="G6" s="225">
        <v>388.93</v>
      </c>
      <c r="H6" s="182">
        <v>108627</v>
      </c>
      <c r="I6" s="225">
        <v>389.47</v>
      </c>
      <c r="J6" s="225">
        <v>385.01</v>
      </c>
      <c r="K6" s="182">
        <v>2957</v>
      </c>
      <c r="L6" s="225">
        <v>238.4</v>
      </c>
      <c r="M6" s="225">
        <v>200</v>
      </c>
    </row>
    <row r="7" spans="1:15" x14ac:dyDescent="0.25">
      <c r="A7" s="16" t="s">
        <v>444</v>
      </c>
      <c r="B7" s="26">
        <v>801123</v>
      </c>
      <c r="C7" s="54">
        <v>701.13</v>
      </c>
      <c r="D7" s="225">
        <v>668.1</v>
      </c>
      <c r="E7" s="182">
        <v>229979</v>
      </c>
      <c r="F7" s="225">
        <v>715.71</v>
      </c>
      <c r="G7" s="225">
        <v>707.73</v>
      </c>
      <c r="H7" s="182">
        <v>81988</v>
      </c>
      <c r="I7" s="225">
        <v>691.62</v>
      </c>
      <c r="J7" s="225">
        <v>683.22</v>
      </c>
      <c r="K7" s="182">
        <v>20573</v>
      </c>
      <c r="L7" s="225">
        <v>832.28</v>
      </c>
      <c r="M7" s="225">
        <v>846</v>
      </c>
    </row>
    <row r="8" spans="1:15" x14ac:dyDescent="0.25">
      <c r="A8" s="16" t="s">
        <v>445</v>
      </c>
      <c r="B8" s="26">
        <v>525092</v>
      </c>
      <c r="C8" s="54">
        <v>1203.5899999999999</v>
      </c>
      <c r="D8" s="225">
        <v>1189.69</v>
      </c>
      <c r="E8" s="182">
        <v>38068</v>
      </c>
      <c r="F8" s="225">
        <v>1150.1400000000001</v>
      </c>
      <c r="G8" s="225">
        <v>1126.46</v>
      </c>
      <c r="H8" s="182">
        <v>17809</v>
      </c>
      <c r="I8" s="225">
        <v>1173.47</v>
      </c>
      <c r="J8" s="225">
        <v>1158.94</v>
      </c>
      <c r="K8" s="182">
        <v>1</v>
      </c>
      <c r="L8" s="225">
        <v>1216.25</v>
      </c>
      <c r="M8" s="225">
        <v>1216.25</v>
      </c>
    </row>
    <row r="9" spans="1:15" x14ac:dyDescent="0.25">
      <c r="A9" s="16" t="s">
        <v>446</v>
      </c>
      <c r="B9" s="26">
        <v>87498</v>
      </c>
      <c r="C9" s="54">
        <v>1672.01</v>
      </c>
      <c r="D9" s="225">
        <v>1638.42</v>
      </c>
      <c r="E9" s="182">
        <v>1747</v>
      </c>
      <c r="F9" s="225">
        <v>1665.24</v>
      </c>
      <c r="G9" s="225">
        <v>1618.48</v>
      </c>
      <c r="H9" s="182">
        <v>2057</v>
      </c>
      <c r="I9" s="225">
        <v>1673.55</v>
      </c>
      <c r="J9" s="225">
        <v>1650.28</v>
      </c>
      <c r="K9" s="182">
        <v>1</v>
      </c>
      <c r="L9" s="225">
        <v>1590.48</v>
      </c>
      <c r="M9" s="225">
        <v>1590.48</v>
      </c>
    </row>
    <row r="10" spans="1:15" x14ac:dyDescent="0.25">
      <c r="A10" s="16" t="s">
        <v>447</v>
      </c>
      <c r="B10" s="26">
        <v>15110</v>
      </c>
      <c r="C10" s="54">
        <v>2201.4699999999998</v>
      </c>
      <c r="D10" s="225">
        <v>2184.94</v>
      </c>
      <c r="E10" s="182">
        <v>403</v>
      </c>
      <c r="F10" s="225">
        <v>2223.4699999999998</v>
      </c>
      <c r="G10" s="225">
        <v>2211.54</v>
      </c>
      <c r="H10" s="182">
        <v>280</v>
      </c>
      <c r="I10" s="225">
        <v>2176.59</v>
      </c>
      <c r="J10" s="225">
        <v>2149.63</v>
      </c>
      <c r="K10" s="182">
        <v>0</v>
      </c>
      <c r="L10" s="225">
        <v>0</v>
      </c>
      <c r="M10" s="225" t="s">
        <v>438</v>
      </c>
      <c r="O10" s="8"/>
    </row>
    <row r="11" spans="1:15" x14ac:dyDescent="0.25">
      <c r="A11" s="16" t="s">
        <v>448</v>
      </c>
      <c r="B11" s="26">
        <v>7240</v>
      </c>
      <c r="C11" s="54">
        <v>2978.24</v>
      </c>
      <c r="D11" s="225">
        <v>2844.8</v>
      </c>
      <c r="E11" s="182">
        <v>200</v>
      </c>
      <c r="F11" s="225">
        <v>2865.54</v>
      </c>
      <c r="G11" s="225">
        <v>2719.71</v>
      </c>
      <c r="H11" s="182">
        <v>94</v>
      </c>
      <c r="I11" s="225">
        <v>3046.19</v>
      </c>
      <c r="J11" s="225">
        <v>2771.09</v>
      </c>
      <c r="K11" s="182">
        <v>0</v>
      </c>
      <c r="L11" s="225">
        <v>0</v>
      </c>
      <c r="M11" s="225" t="s">
        <v>438</v>
      </c>
    </row>
    <row r="12" spans="1:15" ht="15.75" x14ac:dyDescent="0.25">
      <c r="A12" s="70" t="s">
        <v>26</v>
      </c>
      <c r="B12" s="53">
        <f>SUM(B6:B11)</f>
        <v>1896777</v>
      </c>
      <c r="C12" s="71"/>
      <c r="D12" s="71"/>
      <c r="E12" s="53">
        <f>SUM(E6:E11)</f>
        <v>636128</v>
      </c>
      <c r="F12" s="71"/>
      <c r="G12" s="71"/>
      <c r="H12" s="53">
        <f>SUM(H6:H11)</f>
        <v>210855</v>
      </c>
      <c r="I12" s="71"/>
      <c r="J12" s="71"/>
      <c r="K12" s="53">
        <f>SUM(K6:K11)</f>
        <v>23532</v>
      </c>
      <c r="L12" s="71"/>
      <c r="M12" s="71"/>
    </row>
    <row r="13" spans="1:15" x14ac:dyDescent="0.25">
      <c r="A13" s="76" t="s">
        <v>27</v>
      </c>
      <c r="B13" s="27"/>
      <c r="C13" s="55"/>
      <c r="D13" s="55"/>
      <c r="E13" s="27"/>
      <c r="F13" s="55"/>
      <c r="G13" s="55"/>
      <c r="H13" s="27"/>
      <c r="I13" s="55"/>
      <c r="J13" s="55"/>
      <c r="K13" s="27"/>
      <c r="L13" s="55"/>
      <c r="M13" s="55"/>
    </row>
    <row r="14" spans="1:15" x14ac:dyDescent="0.25">
      <c r="A14" s="16" t="s">
        <v>449</v>
      </c>
      <c r="B14" s="26">
        <v>76794</v>
      </c>
      <c r="C14" s="54">
        <v>72.92</v>
      </c>
      <c r="D14" s="54">
        <v>77.790000000000006</v>
      </c>
      <c r="E14" s="26">
        <v>126371</v>
      </c>
      <c r="F14" s="54">
        <v>67.400000000000006</v>
      </c>
      <c r="G14" s="54">
        <v>73.23</v>
      </c>
      <c r="H14" s="26">
        <v>22125</v>
      </c>
      <c r="I14" s="54">
        <v>62.8</v>
      </c>
      <c r="J14" s="54">
        <v>65.77</v>
      </c>
      <c r="K14" s="26">
        <v>0</v>
      </c>
      <c r="L14" s="54">
        <v>0</v>
      </c>
      <c r="M14" s="54" t="s">
        <v>438</v>
      </c>
    </row>
    <row r="15" spans="1:15" x14ac:dyDescent="0.25">
      <c r="A15" s="16" t="s">
        <v>450</v>
      </c>
      <c r="B15" s="26">
        <v>479614</v>
      </c>
      <c r="C15" s="54">
        <v>160.88999999999999</v>
      </c>
      <c r="D15" s="54">
        <v>169.31</v>
      </c>
      <c r="E15" s="26">
        <v>141967</v>
      </c>
      <c r="F15" s="54">
        <v>143.91999999999999</v>
      </c>
      <c r="G15" s="54">
        <v>142.16999999999999</v>
      </c>
      <c r="H15" s="26">
        <v>37846</v>
      </c>
      <c r="I15" s="54">
        <v>144.58000000000001</v>
      </c>
      <c r="J15" s="54">
        <v>143.44999999999999</v>
      </c>
      <c r="K15" s="26">
        <v>1</v>
      </c>
      <c r="L15" s="54">
        <v>134.91999999999999</v>
      </c>
      <c r="M15" s="54">
        <v>134.91999999999999</v>
      </c>
    </row>
    <row r="16" spans="1:15" x14ac:dyDescent="0.25">
      <c r="A16" s="16" t="s">
        <v>451</v>
      </c>
      <c r="B16" s="26">
        <v>300215</v>
      </c>
      <c r="C16" s="54">
        <v>233.59</v>
      </c>
      <c r="D16" s="54">
        <v>225.84</v>
      </c>
      <c r="E16" s="26">
        <v>18750</v>
      </c>
      <c r="F16" s="54">
        <v>232.14</v>
      </c>
      <c r="G16" s="54">
        <v>223.32</v>
      </c>
      <c r="H16" s="26">
        <v>8384</v>
      </c>
      <c r="I16" s="54">
        <v>232.12</v>
      </c>
      <c r="J16" s="54">
        <v>227.96</v>
      </c>
      <c r="K16" s="26">
        <v>0</v>
      </c>
      <c r="L16" s="54">
        <v>0</v>
      </c>
      <c r="M16" s="54" t="s">
        <v>438</v>
      </c>
    </row>
    <row r="17" spans="1:16" x14ac:dyDescent="0.25">
      <c r="A17" s="16" t="s">
        <v>452</v>
      </c>
      <c r="B17" s="26">
        <v>58117</v>
      </c>
      <c r="C17" s="54">
        <v>342.1</v>
      </c>
      <c r="D17" s="54">
        <v>340.29</v>
      </c>
      <c r="E17" s="26">
        <v>2925</v>
      </c>
      <c r="F17" s="54">
        <v>336.88</v>
      </c>
      <c r="G17" s="54">
        <v>328.61</v>
      </c>
      <c r="H17" s="26">
        <v>1269</v>
      </c>
      <c r="I17" s="54">
        <v>341.18</v>
      </c>
      <c r="J17" s="54">
        <v>337.62</v>
      </c>
      <c r="K17" s="26">
        <v>0</v>
      </c>
      <c r="L17" s="54">
        <v>0</v>
      </c>
      <c r="M17" s="54" t="s">
        <v>438</v>
      </c>
    </row>
    <row r="18" spans="1:16" x14ac:dyDescent="0.25">
      <c r="A18" s="16" t="s">
        <v>453</v>
      </c>
      <c r="B18" s="26">
        <v>17014</v>
      </c>
      <c r="C18" s="54">
        <v>443.74</v>
      </c>
      <c r="D18" s="54">
        <v>440.64</v>
      </c>
      <c r="E18" s="26">
        <v>739</v>
      </c>
      <c r="F18" s="54">
        <v>438.37</v>
      </c>
      <c r="G18" s="54">
        <v>438.03</v>
      </c>
      <c r="H18" s="26">
        <v>367</v>
      </c>
      <c r="I18" s="54">
        <v>442.62</v>
      </c>
      <c r="J18" s="54">
        <v>438.5</v>
      </c>
      <c r="K18" s="26">
        <v>0</v>
      </c>
      <c r="L18" s="54">
        <v>0</v>
      </c>
      <c r="M18" s="54" t="s">
        <v>438</v>
      </c>
      <c r="O18" s="8"/>
    </row>
    <row r="19" spans="1:16" x14ac:dyDescent="0.25">
      <c r="A19" s="75" t="s">
        <v>454</v>
      </c>
      <c r="B19" s="26">
        <v>11019</v>
      </c>
      <c r="C19" s="54">
        <v>595.4</v>
      </c>
      <c r="D19" s="54">
        <v>560.91999999999996</v>
      </c>
      <c r="E19" s="26">
        <v>279</v>
      </c>
      <c r="F19" s="54">
        <v>598.01</v>
      </c>
      <c r="G19" s="54">
        <v>563.87</v>
      </c>
      <c r="H19" s="26">
        <v>181</v>
      </c>
      <c r="I19" s="54">
        <v>609.47</v>
      </c>
      <c r="J19" s="54">
        <v>578.03</v>
      </c>
      <c r="K19" s="26">
        <v>0</v>
      </c>
      <c r="L19" s="54">
        <v>0</v>
      </c>
      <c r="M19" s="54" t="s">
        <v>438</v>
      </c>
    </row>
    <row r="20" spans="1:16" x14ac:dyDescent="0.25">
      <c r="A20" s="16" t="s">
        <v>455</v>
      </c>
      <c r="B20" s="26">
        <v>232</v>
      </c>
      <c r="C20" s="54">
        <v>1137.02</v>
      </c>
      <c r="D20" s="54">
        <v>1106.8699999999999</v>
      </c>
      <c r="E20" s="26">
        <v>3</v>
      </c>
      <c r="F20" s="54">
        <v>1177.03</v>
      </c>
      <c r="G20" s="54">
        <v>1208.6500000000001</v>
      </c>
      <c r="H20" s="26">
        <v>5</v>
      </c>
      <c r="I20" s="54">
        <v>1079.17</v>
      </c>
      <c r="J20" s="54">
        <v>1016.12</v>
      </c>
      <c r="K20" s="26">
        <v>0</v>
      </c>
      <c r="L20" s="54">
        <v>0</v>
      </c>
      <c r="M20" s="54" t="s">
        <v>438</v>
      </c>
      <c r="P20" s="8"/>
    </row>
    <row r="21" spans="1:16" x14ac:dyDescent="0.25">
      <c r="A21" s="16" t="s">
        <v>456</v>
      </c>
      <c r="B21" s="26">
        <v>8</v>
      </c>
      <c r="C21" s="54">
        <v>1650.47</v>
      </c>
      <c r="D21" s="54">
        <v>1613.24</v>
      </c>
      <c r="E21" s="26">
        <v>0</v>
      </c>
      <c r="F21" s="54">
        <v>0</v>
      </c>
      <c r="G21" s="54" t="s">
        <v>438</v>
      </c>
      <c r="H21" s="26">
        <v>0</v>
      </c>
      <c r="I21" s="54">
        <v>0</v>
      </c>
      <c r="J21" s="54" t="s">
        <v>438</v>
      </c>
      <c r="K21" s="26">
        <v>0</v>
      </c>
      <c r="L21" s="54">
        <v>0</v>
      </c>
      <c r="M21" s="54" t="s">
        <v>438</v>
      </c>
    </row>
    <row r="22" spans="1:16" x14ac:dyDescent="0.25">
      <c r="A22" s="16" t="s">
        <v>457</v>
      </c>
      <c r="B22" s="26">
        <v>1</v>
      </c>
      <c r="C22" s="54">
        <v>2036.84</v>
      </c>
      <c r="D22" s="54">
        <v>2036.84</v>
      </c>
      <c r="E22" s="26">
        <v>0</v>
      </c>
      <c r="F22" s="54">
        <v>0</v>
      </c>
      <c r="G22" s="54" t="s">
        <v>438</v>
      </c>
      <c r="H22" s="26">
        <v>0</v>
      </c>
      <c r="I22" s="54">
        <v>0</v>
      </c>
      <c r="J22" s="54" t="s">
        <v>438</v>
      </c>
      <c r="K22" s="26">
        <v>0</v>
      </c>
      <c r="L22" s="54">
        <v>0</v>
      </c>
      <c r="M22" s="54" t="s">
        <v>438</v>
      </c>
    </row>
    <row r="23" spans="1:16" x14ac:dyDescent="0.25">
      <c r="A23" s="16" t="s">
        <v>448</v>
      </c>
      <c r="B23" s="26">
        <v>0</v>
      </c>
      <c r="C23" s="54">
        <v>0</v>
      </c>
      <c r="D23" s="54" t="s">
        <v>438</v>
      </c>
      <c r="E23" s="26">
        <v>0</v>
      </c>
      <c r="F23" s="54">
        <v>0</v>
      </c>
      <c r="G23" s="54" t="s">
        <v>438</v>
      </c>
      <c r="H23" s="26">
        <v>0</v>
      </c>
      <c r="I23" s="54">
        <v>0</v>
      </c>
      <c r="J23" s="54" t="s">
        <v>438</v>
      </c>
      <c r="K23" s="26">
        <v>0</v>
      </c>
      <c r="L23" s="54">
        <v>0</v>
      </c>
      <c r="M23" s="54" t="s">
        <v>438</v>
      </c>
    </row>
    <row r="24" spans="1:16" ht="15.75" x14ac:dyDescent="0.25">
      <c r="A24" s="70" t="s">
        <v>28</v>
      </c>
      <c r="B24" s="53">
        <f>SUM(B14:B23)</f>
        <v>943014</v>
      </c>
      <c r="C24" s="71"/>
      <c r="D24" s="71"/>
      <c r="E24" s="53">
        <f>SUM(E14:E23)</f>
        <v>291034</v>
      </c>
      <c r="F24" s="71"/>
      <c r="G24" s="71"/>
      <c r="H24" s="53">
        <f>SUM(H14:H23)</f>
        <v>70177</v>
      </c>
      <c r="I24" s="71"/>
      <c r="J24" s="71"/>
      <c r="K24" s="53">
        <f>SUM(K14:K23)</f>
        <v>1</v>
      </c>
      <c r="L24" s="71"/>
      <c r="M24" s="71"/>
    </row>
    <row r="25" spans="1:16" x14ac:dyDescent="0.25">
      <c r="A25" s="10" t="s">
        <v>441</v>
      </c>
      <c r="B25" s="27"/>
      <c r="C25" s="55"/>
      <c r="D25" s="55"/>
      <c r="E25" s="27"/>
      <c r="F25" s="55"/>
      <c r="G25" s="55"/>
      <c r="H25" s="27"/>
      <c r="I25" s="55"/>
      <c r="J25" s="55"/>
      <c r="K25" s="27"/>
      <c r="L25" s="55"/>
      <c r="M25" s="55"/>
    </row>
    <row r="26" spans="1:16" x14ac:dyDescent="0.25">
      <c r="A26" s="16" t="s">
        <v>449</v>
      </c>
      <c r="B26" s="26">
        <v>169811</v>
      </c>
      <c r="C26" s="225">
        <v>73</v>
      </c>
      <c r="D26" s="225">
        <v>74.739999999999995</v>
      </c>
      <c r="E26" s="26">
        <v>59757</v>
      </c>
      <c r="F26" s="54">
        <v>46.99</v>
      </c>
      <c r="G26" s="54">
        <v>44.37</v>
      </c>
      <c r="H26" s="26">
        <v>1</v>
      </c>
      <c r="I26" s="54">
        <v>80</v>
      </c>
      <c r="J26" s="54">
        <v>80</v>
      </c>
      <c r="K26" s="182">
        <v>0</v>
      </c>
      <c r="L26" s="225">
        <v>0</v>
      </c>
      <c r="M26" s="225" t="s">
        <v>438</v>
      </c>
    </row>
    <row r="27" spans="1:16" x14ac:dyDescent="0.25">
      <c r="A27" s="16" t="s">
        <v>450</v>
      </c>
      <c r="B27" s="26">
        <v>157704</v>
      </c>
      <c r="C27" s="225">
        <v>130.09</v>
      </c>
      <c r="D27" s="225">
        <v>121</v>
      </c>
      <c r="E27" s="26">
        <v>12563</v>
      </c>
      <c r="F27" s="54">
        <v>138.56</v>
      </c>
      <c r="G27" s="54">
        <v>127.89</v>
      </c>
      <c r="H27" s="26">
        <v>1</v>
      </c>
      <c r="I27" s="54">
        <v>192</v>
      </c>
      <c r="J27" s="54">
        <v>192</v>
      </c>
      <c r="K27" s="182">
        <v>0</v>
      </c>
      <c r="L27" s="225">
        <v>0</v>
      </c>
      <c r="M27" s="225" t="s">
        <v>438</v>
      </c>
    </row>
    <row r="28" spans="1:16" x14ac:dyDescent="0.25">
      <c r="A28" s="16" t="s">
        <v>451</v>
      </c>
      <c r="B28" s="26">
        <v>11316</v>
      </c>
      <c r="C28" s="225">
        <v>235.67</v>
      </c>
      <c r="D28" s="225">
        <v>228.92</v>
      </c>
      <c r="E28" s="26">
        <v>1078</v>
      </c>
      <c r="F28" s="54">
        <v>246</v>
      </c>
      <c r="G28" s="54">
        <v>246.57</v>
      </c>
      <c r="H28" s="26">
        <v>1</v>
      </c>
      <c r="I28" s="54">
        <v>263.38</v>
      </c>
      <c r="J28" s="54">
        <v>263.38</v>
      </c>
      <c r="K28" s="182">
        <v>0</v>
      </c>
      <c r="L28" s="225">
        <v>0</v>
      </c>
      <c r="M28" s="225" t="s">
        <v>438</v>
      </c>
    </row>
    <row r="29" spans="1:16" x14ac:dyDescent="0.25">
      <c r="A29" s="16" t="s">
        <v>452</v>
      </c>
      <c r="B29" s="26">
        <v>3568</v>
      </c>
      <c r="C29" s="225">
        <v>351.63</v>
      </c>
      <c r="D29" s="225">
        <v>354.32</v>
      </c>
      <c r="E29" s="26">
        <v>1066</v>
      </c>
      <c r="F29" s="54">
        <v>343.64</v>
      </c>
      <c r="G29" s="54">
        <v>343.29</v>
      </c>
      <c r="H29" s="26">
        <v>1</v>
      </c>
      <c r="I29" s="54">
        <v>375.36</v>
      </c>
      <c r="J29" s="54">
        <v>375.36</v>
      </c>
      <c r="K29" s="182">
        <v>0</v>
      </c>
      <c r="L29" s="225">
        <v>0</v>
      </c>
      <c r="M29" s="225" t="s">
        <v>438</v>
      </c>
    </row>
    <row r="30" spans="1:16" x14ac:dyDescent="0.25">
      <c r="A30" s="16" t="s">
        <v>453</v>
      </c>
      <c r="B30" s="26">
        <v>6612</v>
      </c>
      <c r="C30" s="225">
        <v>460.85</v>
      </c>
      <c r="D30" s="225">
        <v>469.2</v>
      </c>
      <c r="E30" s="26">
        <v>547</v>
      </c>
      <c r="F30" s="54">
        <v>454.33</v>
      </c>
      <c r="G30" s="54">
        <v>442.96</v>
      </c>
      <c r="H30" s="26">
        <v>11</v>
      </c>
      <c r="I30" s="54">
        <v>457.23</v>
      </c>
      <c r="J30" s="54">
        <v>448</v>
      </c>
      <c r="K30" s="182">
        <v>0</v>
      </c>
      <c r="L30" s="225">
        <v>0</v>
      </c>
      <c r="M30" s="225" t="s">
        <v>438</v>
      </c>
    </row>
    <row r="31" spans="1:16" x14ac:dyDescent="0.25">
      <c r="A31" s="75" t="s">
        <v>454</v>
      </c>
      <c r="B31" s="26">
        <v>2221</v>
      </c>
      <c r="C31" s="225">
        <v>551.21</v>
      </c>
      <c r="D31" s="225">
        <v>557.88</v>
      </c>
      <c r="E31" s="26">
        <v>217</v>
      </c>
      <c r="F31" s="54">
        <v>526.23</v>
      </c>
      <c r="G31" s="54">
        <v>506.24</v>
      </c>
      <c r="H31" s="26">
        <v>1</v>
      </c>
      <c r="I31" s="54">
        <v>512</v>
      </c>
      <c r="J31" s="54">
        <v>512</v>
      </c>
      <c r="K31" s="182">
        <v>0</v>
      </c>
      <c r="L31" s="225">
        <v>0</v>
      </c>
      <c r="M31" s="225" t="s">
        <v>438</v>
      </c>
    </row>
    <row r="32" spans="1:16" x14ac:dyDescent="0.25">
      <c r="A32" s="16" t="s">
        <v>455</v>
      </c>
      <c r="B32" s="26">
        <v>0</v>
      </c>
      <c r="C32" s="225">
        <v>0</v>
      </c>
      <c r="D32" s="225" t="s">
        <v>438</v>
      </c>
      <c r="E32" s="26">
        <v>0</v>
      </c>
      <c r="F32" s="54">
        <v>0</v>
      </c>
      <c r="G32" s="54" t="s">
        <v>438</v>
      </c>
      <c r="H32" s="26">
        <v>0</v>
      </c>
      <c r="I32" s="54">
        <v>0</v>
      </c>
      <c r="J32" s="54" t="s">
        <v>438</v>
      </c>
      <c r="K32" s="26">
        <v>0</v>
      </c>
      <c r="L32" s="54">
        <v>0</v>
      </c>
      <c r="M32" s="54" t="s">
        <v>438</v>
      </c>
    </row>
    <row r="33" spans="1:14" x14ac:dyDescent="0.25">
      <c r="A33" s="16" t="s">
        <v>456</v>
      </c>
      <c r="B33" s="26">
        <v>0</v>
      </c>
      <c r="C33" s="225">
        <v>0</v>
      </c>
      <c r="D33" s="225" t="s">
        <v>438</v>
      </c>
      <c r="E33" s="26">
        <v>0</v>
      </c>
      <c r="F33" s="54">
        <v>0</v>
      </c>
      <c r="G33" s="54" t="s">
        <v>438</v>
      </c>
      <c r="H33" s="26">
        <v>0</v>
      </c>
      <c r="I33" s="54">
        <v>0</v>
      </c>
      <c r="J33" s="54" t="s">
        <v>438</v>
      </c>
      <c r="K33" s="26">
        <v>0</v>
      </c>
      <c r="L33" s="54">
        <v>0</v>
      </c>
      <c r="M33" s="54" t="s">
        <v>438</v>
      </c>
    </row>
    <row r="34" spans="1:14" x14ac:dyDescent="0.25">
      <c r="A34" s="16" t="s">
        <v>457</v>
      </c>
      <c r="B34" s="26">
        <v>0</v>
      </c>
      <c r="C34" s="225">
        <v>0</v>
      </c>
      <c r="D34" s="225" t="s">
        <v>438</v>
      </c>
      <c r="E34" s="26">
        <v>0</v>
      </c>
      <c r="F34" s="54">
        <v>0</v>
      </c>
      <c r="G34" s="54" t="s">
        <v>438</v>
      </c>
      <c r="H34" s="26">
        <v>0</v>
      </c>
      <c r="I34" s="54">
        <v>0</v>
      </c>
      <c r="J34" s="54" t="s">
        <v>438</v>
      </c>
      <c r="K34" s="26">
        <v>0</v>
      </c>
      <c r="L34" s="54">
        <v>0</v>
      </c>
      <c r="M34" s="54" t="s">
        <v>438</v>
      </c>
    </row>
    <row r="35" spans="1:14" x14ac:dyDescent="0.25">
      <c r="A35" s="16" t="s">
        <v>448</v>
      </c>
      <c r="B35" s="26">
        <v>0</v>
      </c>
      <c r="C35" s="225">
        <v>0</v>
      </c>
      <c r="D35" s="225" t="s">
        <v>438</v>
      </c>
      <c r="E35" s="26">
        <v>0</v>
      </c>
      <c r="F35" s="54">
        <v>0</v>
      </c>
      <c r="G35" s="54" t="s">
        <v>438</v>
      </c>
      <c r="H35" s="26">
        <v>0</v>
      </c>
      <c r="I35" s="54">
        <v>0</v>
      </c>
      <c r="J35" s="54" t="s">
        <v>438</v>
      </c>
      <c r="K35" s="26">
        <v>0</v>
      </c>
      <c r="L35" s="54">
        <v>0</v>
      </c>
      <c r="M35" s="54" t="s">
        <v>438</v>
      </c>
    </row>
    <row r="36" spans="1:14" ht="15.75" x14ac:dyDescent="0.25">
      <c r="A36" s="70" t="s">
        <v>649</v>
      </c>
      <c r="B36" s="53">
        <f>SUM(B26:B35)</f>
        <v>351232</v>
      </c>
      <c r="C36" s="71"/>
      <c r="D36" s="71"/>
      <c r="E36" s="53">
        <f>SUM(E26:E35)</f>
        <v>75228</v>
      </c>
      <c r="F36" s="71"/>
      <c r="G36" s="71"/>
      <c r="H36" s="53">
        <f>SUM(H26:H35)</f>
        <v>16</v>
      </c>
      <c r="I36" s="71"/>
      <c r="J36" s="71"/>
      <c r="K36" s="53">
        <f>SUM(K26:K35)</f>
        <v>0</v>
      </c>
      <c r="L36" s="71"/>
      <c r="M36" s="71"/>
    </row>
    <row r="37" spans="1:14" x14ac:dyDescent="0.25">
      <c r="A37" s="10" t="s">
        <v>602</v>
      </c>
      <c r="B37" s="29"/>
      <c r="C37" s="241"/>
      <c r="D37" s="55"/>
      <c r="E37" s="27"/>
      <c r="F37" s="55"/>
      <c r="G37" s="55"/>
      <c r="H37" s="27"/>
      <c r="I37" s="55"/>
      <c r="J37" s="55"/>
      <c r="K37" s="27"/>
      <c r="L37" s="55"/>
      <c r="M37" s="55"/>
    </row>
    <row r="38" spans="1:14" x14ac:dyDescent="0.25">
      <c r="A38" s="16" t="s">
        <v>443</v>
      </c>
      <c r="B38" s="26">
        <v>16200</v>
      </c>
      <c r="C38" s="225">
        <v>364.69</v>
      </c>
      <c r="D38" s="225">
        <v>364.63</v>
      </c>
      <c r="E38" s="26">
        <v>0</v>
      </c>
      <c r="F38" s="54">
        <v>0</v>
      </c>
      <c r="G38" s="54" t="s">
        <v>438</v>
      </c>
      <c r="H38" s="26">
        <v>0</v>
      </c>
      <c r="I38" s="54">
        <v>0</v>
      </c>
      <c r="J38" s="54" t="s">
        <v>438</v>
      </c>
      <c r="K38" s="26">
        <v>19543</v>
      </c>
      <c r="L38" s="54">
        <v>268.02999999999997</v>
      </c>
      <c r="M38" s="54">
        <v>317.89999999999998</v>
      </c>
    </row>
    <row r="39" spans="1:14" x14ac:dyDescent="0.25">
      <c r="A39" s="16" t="s">
        <v>444</v>
      </c>
      <c r="B39" s="182">
        <v>0</v>
      </c>
      <c r="C39" s="225">
        <v>0</v>
      </c>
      <c r="D39" s="225" t="s">
        <v>438</v>
      </c>
      <c r="E39" s="17">
        <v>0</v>
      </c>
      <c r="F39" s="18">
        <v>0</v>
      </c>
      <c r="G39" s="18" t="s">
        <v>438</v>
      </c>
      <c r="H39" s="17">
        <v>0</v>
      </c>
      <c r="I39" s="18">
        <v>0</v>
      </c>
      <c r="J39" s="18" t="s">
        <v>438</v>
      </c>
      <c r="K39" s="17">
        <v>0</v>
      </c>
      <c r="L39" s="18">
        <v>0</v>
      </c>
      <c r="M39" s="18" t="s">
        <v>438</v>
      </c>
    </row>
    <row r="40" spans="1:14" x14ac:dyDescent="0.25">
      <c r="A40" s="16" t="s">
        <v>445</v>
      </c>
      <c r="B40" s="182">
        <v>0</v>
      </c>
      <c r="C40" s="225">
        <v>0</v>
      </c>
      <c r="D40" s="225" t="s">
        <v>438</v>
      </c>
      <c r="E40" s="17">
        <v>0</v>
      </c>
      <c r="F40" s="18">
        <v>0</v>
      </c>
      <c r="G40" s="18" t="s">
        <v>438</v>
      </c>
      <c r="H40" s="17">
        <v>0</v>
      </c>
      <c r="I40" s="18">
        <v>0</v>
      </c>
      <c r="J40" s="18" t="s">
        <v>438</v>
      </c>
      <c r="K40" s="17">
        <v>0</v>
      </c>
      <c r="L40" s="18">
        <v>0</v>
      </c>
      <c r="M40" s="18" t="s">
        <v>438</v>
      </c>
    </row>
    <row r="41" spans="1:14" x14ac:dyDescent="0.25">
      <c r="A41" s="16" t="s">
        <v>446</v>
      </c>
      <c r="B41" s="182">
        <v>0</v>
      </c>
      <c r="C41" s="225">
        <v>0</v>
      </c>
      <c r="D41" s="225" t="s">
        <v>438</v>
      </c>
      <c r="E41" s="17">
        <v>0</v>
      </c>
      <c r="F41" s="18">
        <v>0</v>
      </c>
      <c r="G41" s="18" t="s">
        <v>438</v>
      </c>
      <c r="H41" s="17">
        <v>0</v>
      </c>
      <c r="I41" s="18">
        <v>0</v>
      </c>
      <c r="J41" s="18" t="s">
        <v>438</v>
      </c>
      <c r="K41" s="17">
        <v>0</v>
      </c>
      <c r="L41" s="18">
        <v>0</v>
      </c>
      <c r="M41" s="18" t="s">
        <v>438</v>
      </c>
    </row>
    <row r="42" spans="1:14" x14ac:dyDescent="0.25">
      <c r="A42" s="16" t="s">
        <v>447</v>
      </c>
      <c r="B42" s="182">
        <v>0</v>
      </c>
      <c r="C42" s="225">
        <v>0</v>
      </c>
      <c r="D42" s="225" t="s">
        <v>438</v>
      </c>
      <c r="E42" s="17">
        <v>0</v>
      </c>
      <c r="F42" s="18">
        <v>0</v>
      </c>
      <c r="G42" s="18" t="s">
        <v>438</v>
      </c>
      <c r="H42" s="17">
        <v>0</v>
      </c>
      <c r="I42" s="18">
        <v>0</v>
      </c>
      <c r="J42" s="18" t="s">
        <v>438</v>
      </c>
      <c r="K42" s="17">
        <v>0</v>
      </c>
      <c r="L42" s="18">
        <v>0</v>
      </c>
      <c r="M42" s="18" t="s">
        <v>438</v>
      </c>
    </row>
    <row r="43" spans="1:14" x14ac:dyDescent="0.25">
      <c r="A43" s="16" t="s">
        <v>448</v>
      </c>
      <c r="B43" s="182">
        <v>0</v>
      </c>
      <c r="C43" s="225">
        <v>0</v>
      </c>
      <c r="D43" s="225" t="s">
        <v>438</v>
      </c>
      <c r="E43" s="17">
        <v>0</v>
      </c>
      <c r="F43" s="18">
        <v>0</v>
      </c>
      <c r="G43" s="18" t="s">
        <v>438</v>
      </c>
      <c r="H43" s="17">
        <v>0</v>
      </c>
      <c r="I43" s="18">
        <v>0</v>
      </c>
      <c r="J43" s="18" t="s">
        <v>438</v>
      </c>
      <c r="K43" s="17">
        <v>0</v>
      </c>
      <c r="L43" s="18">
        <v>0</v>
      </c>
      <c r="M43" s="18" t="s">
        <v>438</v>
      </c>
    </row>
    <row r="44" spans="1:14" ht="15.75" x14ac:dyDescent="0.25">
      <c r="A44" s="70" t="s">
        <v>612</v>
      </c>
      <c r="B44" s="72">
        <f>SUM(B38:B43)</f>
        <v>16200</v>
      </c>
      <c r="C44" s="242"/>
      <c r="D44" s="71"/>
      <c r="E44" s="53">
        <f>SUM(E38:E43)</f>
        <v>0</v>
      </c>
      <c r="F44" s="71"/>
      <c r="G44" s="71"/>
      <c r="H44" s="53">
        <f>SUM(H38:H43)</f>
        <v>0</v>
      </c>
      <c r="I44" s="71"/>
      <c r="J44" s="71"/>
      <c r="K44" s="53">
        <f>SUM(K38:K43)</f>
        <v>19543</v>
      </c>
      <c r="L44" s="71"/>
      <c r="M44" s="71"/>
    </row>
    <row r="45" spans="1:14" x14ac:dyDescent="0.25">
      <c r="A45" s="10" t="s">
        <v>611</v>
      </c>
      <c r="B45" s="29"/>
      <c r="C45" s="241"/>
      <c r="D45" s="55"/>
      <c r="E45" s="27"/>
      <c r="F45" s="55"/>
      <c r="G45" s="55"/>
      <c r="H45" s="27"/>
      <c r="I45" s="55"/>
      <c r="J45" s="55"/>
      <c r="K45" s="27"/>
      <c r="L45" s="55"/>
      <c r="M45" s="55"/>
    </row>
    <row r="46" spans="1:14" x14ac:dyDescent="0.25">
      <c r="A46" s="16" t="s">
        <v>443</v>
      </c>
      <c r="B46" s="26">
        <v>0</v>
      </c>
      <c r="C46" s="225">
        <v>0</v>
      </c>
      <c r="D46" s="225" t="s">
        <v>438</v>
      </c>
      <c r="E46" s="26">
        <v>0</v>
      </c>
      <c r="F46" s="54">
        <v>0</v>
      </c>
      <c r="G46" s="54" t="s">
        <v>438</v>
      </c>
      <c r="H46" s="26">
        <v>0</v>
      </c>
      <c r="I46" s="54">
        <v>0</v>
      </c>
      <c r="J46" s="54" t="s">
        <v>438</v>
      </c>
      <c r="K46" s="26">
        <v>0</v>
      </c>
      <c r="L46" s="54">
        <v>0</v>
      </c>
      <c r="M46" s="54" t="s">
        <v>438</v>
      </c>
      <c r="N46" t="s">
        <v>438</v>
      </c>
    </row>
    <row r="47" spans="1:14" x14ac:dyDescent="0.25">
      <c r="A47" s="16" t="s">
        <v>444</v>
      </c>
      <c r="B47" s="182">
        <v>0</v>
      </c>
      <c r="C47" s="225">
        <v>0</v>
      </c>
      <c r="D47" s="225" t="s">
        <v>438</v>
      </c>
      <c r="E47" s="17">
        <v>0</v>
      </c>
      <c r="F47" s="18">
        <v>0</v>
      </c>
      <c r="G47" s="18" t="s">
        <v>438</v>
      </c>
      <c r="H47" s="17">
        <v>0</v>
      </c>
      <c r="I47" s="18">
        <v>0</v>
      </c>
      <c r="J47" s="18" t="s">
        <v>438</v>
      </c>
      <c r="K47" s="17">
        <v>0</v>
      </c>
      <c r="L47" s="18">
        <v>0</v>
      </c>
      <c r="M47" s="18" t="s">
        <v>438</v>
      </c>
      <c r="N47" t="s">
        <v>438</v>
      </c>
    </row>
    <row r="48" spans="1:14" x14ac:dyDescent="0.25">
      <c r="A48" s="16" t="s">
        <v>445</v>
      </c>
      <c r="B48" s="182">
        <v>0</v>
      </c>
      <c r="C48" s="225">
        <v>0</v>
      </c>
      <c r="D48" s="225" t="s">
        <v>438</v>
      </c>
      <c r="E48" s="17">
        <v>0</v>
      </c>
      <c r="F48" s="18">
        <v>0</v>
      </c>
      <c r="G48" s="18" t="s">
        <v>438</v>
      </c>
      <c r="H48" s="17">
        <v>0</v>
      </c>
      <c r="I48" s="18">
        <v>0</v>
      </c>
      <c r="J48" s="18" t="s">
        <v>438</v>
      </c>
      <c r="K48" s="17">
        <v>0</v>
      </c>
      <c r="L48" s="18">
        <v>0</v>
      </c>
      <c r="M48" s="18" t="s">
        <v>438</v>
      </c>
      <c r="N48" t="s">
        <v>438</v>
      </c>
    </row>
    <row r="49" spans="1:14" x14ac:dyDescent="0.25">
      <c r="A49" s="16" t="s">
        <v>446</v>
      </c>
      <c r="B49" s="182">
        <v>0</v>
      </c>
      <c r="C49" s="225">
        <v>0</v>
      </c>
      <c r="D49" s="225" t="s">
        <v>438</v>
      </c>
      <c r="E49" s="17">
        <v>0</v>
      </c>
      <c r="F49" s="18">
        <v>0</v>
      </c>
      <c r="G49" s="18" t="s">
        <v>438</v>
      </c>
      <c r="H49" s="17">
        <v>0</v>
      </c>
      <c r="I49" s="18">
        <v>0</v>
      </c>
      <c r="J49" s="18" t="s">
        <v>438</v>
      </c>
      <c r="K49" s="17">
        <v>0</v>
      </c>
      <c r="L49" s="18">
        <v>0</v>
      </c>
      <c r="M49" s="18" t="s">
        <v>438</v>
      </c>
      <c r="N49" t="s">
        <v>438</v>
      </c>
    </row>
    <row r="50" spans="1:14" x14ac:dyDescent="0.25">
      <c r="A50" s="16" t="s">
        <v>447</v>
      </c>
      <c r="B50" s="182">
        <v>0</v>
      </c>
      <c r="C50" s="225">
        <v>0</v>
      </c>
      <c r="D50" s="225" t="s">
        <v>438</v>
      </c>
      <c r="E50" s="17">
        <v>0</v>
      </c>
      <c r="F50" s="18">
        <v>0</v>
      </c>
      <c r="G50" s="18" t="s">
        <v>438</v>
      </c>
      <c r="H50" s="17">
        <v>0</v>
      </c>
      <c r="I50" s="18">
        <v>0</v>
      </c>
      <c r="J50" s="18" t="s">
        <v>438</v>
      </c>
      <c r="K50" s="17">
        <v>0</v>
      </c>
      <c r="L50" s="18">
        <v>0</v>
      </c>
      <c r="M50" s="18" t="s">
        <v>438</v>
      </c>
      <c r="N50" t="s">
        <v>438</v>
      </c>
    </row>
    <row r="51" spans="1:14" x14ac:dyDescent="0.25">
      <c r="A51" s="16" t="s">
        <v>448</v>
      </c>
      <c r="B51" s="182">
        <v>0</v>
      </c>
      <c r="C51" s="225">
        <v>0</v>
      </c>
      <c r="D51" s="225" t="s">
        <v>438</v>
      </c>
      <c r="E51" s="17">
        <v>0</v>
      </c>
      <c r="F51" s="18">
        <v>0</v>
      </c>
      <c r="G51" s="18" t="s">
        <v>438</v>
      </c>
      <c r="H51" s="17">
        <v>0</v>
      </c>
      <c r="I51" s="18">
        <v>0</v>
      </c>
      <c r="J51" s="18" t="s">
        <v>438</v>
      </c>
      <c r="K51" s="17">
        <v>0</v>
      </c>
      <c r="L51" s="18">
        <v>0</v>
      </c>
      <c r="M51" s="18" t="s">
        <v>438</v>
      </c>
      <c r="N51" t="s">
        <v>438</v>
      </c>
    </row>
    <row r="52" spans="1:14" ht="15.75" x14ac:dyDescent="0.25">
      <c r="A52" s="70" t="s">
        <v>29</v>
      </c>
      <c r="B52" s="72">
        <f>SUM(B46:B51)</f>
        <v>0</v>
      </c>
      <c r="C52" s="242"/>
      <c r="D52" s="71"/>
      <c r="E52" s="53">
        <f>SUM(E46:E51)</f>
        <v>0</v>
      </c>
      <c r="F52" s="71"/>
      <c r="G52" s="71"/>
      <c r="H52" s="53">
        <f>SUM(H46:H51)</f>
        <v>0</v>
      </c>
      <c r="I52" s="71"/>
      <c r="J52" s="71"/>
      <c r="K52" s="53">
        <f>SUM(K46:K51)</f>
        <v>0</v>
      </c>
      <c r="L52" s="71"/>
      <c r="M52" s="71"/>
    </row>
    <row r="53" spans="1:14" x14ac:dyDescent="0.25">
      <c r="H53" s="8"/>
    </row>
  </sheetData>
  <mergeCells count="6">
    <mergeCell ref="A1:M1"/>
    <mergeCell ref="A3:A4"/>
    <mergeCell ref="B3:D3"/>
    <mergeCell ref="E3:F3"/>
    <mergeCell ref="H3:J3"/>
    <mergeCell ref="K3:M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  <pageSetUpPr fitToPage="1"/>
  </sheetPr>
  <dimension ref="A1:K34"/>
  <sheetViews>
    <sheetView zoomScaleNormal="100" workbookViewId="0">
      <selection activeCell="G27" sqref="G27"/>
    </sheetView>
  </sheetViews>
  <sheetFormatPr defaultRowHeight="15" x14ac:dyDescent="0.25"/>
  <cols>
    <col min="1" max="1" width="6.140625" bestFit="1" customWidth="1"/>
    <col min="2" max="2" width="50.42578125" customWidth="1"/>
    <col min="3" max="3" width="16.5703125" customWidth="1"/>
    <col min="4" max="4" width="19" customWidth="1"/>
    <col min="5" max="5" width="23.7109375" customWidth="1"/>
    <col min="6" max="6" width="17.5703125" customWidth="1"/>
    <col min="7" max="7" width="17.7109375" customWidth="1"/>
  </cols>
  <sheetData>
    <row r="1" spans="1:11" s="38" customFormat="1" ht="15.75" x14ac:dyDescent="0.25">
      <c r="A1" s="409" t="s">
        <v>704</v>
      </c>
      <c r="B1" s="409"/>
      <c r="C1" s="409"/>
      <c r="D1" s="409"/>
      <c r="E1" s="409"/>
      <c r="F1" s="409"/>
      <c r="G1" s="409"/>
    </row>
    <row r="2" spans="1:11" x14ac:dyDescent="0.25">
      <c r="A2" s="39"/>
    </row>
    <row r="3" spans="1:11" s="38" customFormat="1" ht="15.75" x14ac:dyDescent="0.25">
      <c r="A3" s="60" t="s">
        <v>17</v>
      </c>
      <c r="B3" s="61" t="s">
        <v>35</v>
      </c>
      <c r="C3" s="60" t="s">
        <v>36</v>
      </c>
      <c r="D3" s="60" t="s">
        <v>37</v>
      </c>
      <c r="E3" s="60" t="s">
        <v>38</v>
      </c>
      <c r="F3" s="60" t="s">
        <v>442</v>
      </c>
      <c r="G3" s="60" t="s">
        <v>39</v>
      </c>
    </row>
    <row r="4" spans="1:11" x14ac:dyDescent="0.25">
      <c r="A4" s="355">
        <v>1</v>
      </c>
      <c r="B4" s="346">
        <v>10</v>
      </c>
      <c r="C4" s="347">
        <v>3</v>
      </c>
      <c r="D4" s="347">
        <v>14</v>
      </c>
      <c r="E4" s="346">
        <v>10</v>
      </c>
      <c r="F4" s="347">
        <v>6</v>
      </c>
      <c r="G4" s="347">
        <v>0</v>
      </c>
    </row>
    <row r="5" spans="1:11" x14ac:dyDescent="0.25">
      <c r="A5" s="355">
        <v>2</v>
      </c>
      <c r="B5" s="346">
        <v>9</v>
      </c>
      <c r="C5" s="347">
        <v>6</v>
      </c>
      <c r="D5" s="347">
        <v>23</v>
      </c>
      <c r="E5" s="346">
        <v>17</v>
      </c>
      <c r="F5" s="347">
        <v>14</v>
      </c>
      <c r="G5" s="347">
        <v>0</v>
      </c>
    </row>
    <row r="6" spans="1:11" x14ac:dyDescent="0.25">
      <c r="A6" s="355">
        <v>3</v>
      </c>
      <c r="B6" s="346">
        <v>8</v>
      </c>
      <c r="C6" s="347">
        <v>116</v>
      </c>
      <c r="D6" s="347">
        <v>443</v>
      </c>
      <c r="E6" s="346">
        <v>261</v>
      </c>
      <c r="F6" s="347">
        <v>224</v>
      </c>
      <c r="G6" s="347">
        <v>0</v>
      </c>
    </row>
    <row r="7" spans="1:11" x14ac:dyDescent="0.25">
      <c r="A7" s="355">
        <v>4</v>
      </c>
      <c r="B7" s="346">
        <v>7</v>
      </c>
      <c r="C7" s="347">
        <v>702</v>
      </c>
      <c r="D7" s="347">
        <v>2287</v>
      </c>
      <c r="E7" s="346">
        <v>1319</v>
      </c>
      <c r="F7" s="347">
        <v>1308</v>
      </c>
      <c r="G7" s="347">
        <v>0</v>
      </c>
    </row>
    <row r="8" spans="1:11" x14ac:dyDescent="0.25">
      <c r="A8" s="355">
        <v>5</v>
      </c>
      <c r="B8" s="346">
        <v>6</v>
      </c>
      <c r="C8" s="347">
        <v>8778</v>
      </c>
      <c r="D8" s="347">
        <v>19860</v>
      </c>
      <c r="E8" s="346">
        <v>16408</v>
      </c>
      <c r="F8" s="347">
        <v>16400</v>
      </c>
      <c r="G8" s="347">
        <v>0</v>
      </c>
    </row>
    <row r="9" spans="1:11" x14ac:dyDescent="0.25">
      <c r="A9" s="355">
        <v>6</v>
      </c>
      <c r="B9" s="346">
        <v>5</v>
      </c>
      <c r="C9" s="347">
        <v>20410</v>
      </c>
      <c r="D9" s="347">
        <v>45108</v>
      </c>
      <c r="E9" s="346">
        <v>34421</v>
      </c>
      <c r="F9" s="347">
        <v>22521</v>
      </c>
      <c r="G9" s="347">
        <v>0</v>
      </c>
    </row>
    <row r="10" spans="1:11" x14ac:dyDescent="0.25">
      <c r="A10" s="355">
        <v>7</v>
      </c>
      <c r="B10" s="346">
        <v>4</v>
      </c>
      <c r="C10" s="347">
        <v>79366</v>
      </c>
      <c r="D10" s="347">
        <v>161895</v>
      </c>
      <c r="E10" s="346">
        <v>120214</v>
      </c>
      <c r="F10" s="347">
        <v>35355</v>
      </c>
      <c r="G10" s="347">
        <v>0</v>
      </c>
    </row>
    <row r="11" spans="1:11" x14ac:dyDescent="0.25">
      <c r="A11" s="355">
        <v>8</v>
      </c>
      <c r="B11" s="346">
        <v>3</v>
      </c>
      <c r="C11" s="347">
        <v>369748</v>
      </c>
      <c r="D11" s="347">
        <v>485747</v>
      </c>
      <c r="E11" s="346">
        <v>326355</v>
      </c>
      <c r="F11" s="347">
        <v>297142</v>
      </c>
      <c r="G11" s="347">
        <v>0</v>
      </c>
    </row>
    <row r="12" spans="1:11" x14ac:dyDescent="0.25">
      <c r="A12" s="355">
        <v>9</v>
      </c>
      <c r="B12" s="346">
        <v>2</v>
      </c>
      <c r="C12" s="347">
        <v>946765</v>
      </c>
      <c r="D12" s="347">
        <v>1042724</v>
      </c>
      <c r="E12" s="346">
        <v>803343</v>
      </c>
      <c r="F12" s="347">
        <v>47463</v>
      </c>
      <c r="G12" s="347">
        <v>0</v>
      </c>
    </row>
    <row r="13" spans="1:11" x14ac:dyDescent="0.25">
      <c r="A13" s="355">
        <v>10</v>
      </c>
      <c r="B13" s="346">
        <v>1</v>
      </c>
      <c r="C13" s="347">
        <v>1052855</v>
      </c>
      <c r="D13" s="347">
        <v>1044934</v>
      </c>
      <c r="E13" s="346">
        <v>1878</v>
      </c>
      <c r="F13" s="347">
        <v>6043</v>
      </c>
      <c r="G13" s="347">
        <v>0</v>
      </c>
    </row>
    <row r="14" spans="1:11" s="2" customFormat="1" ht="15.75" x14ac:dyDescent="0.25">
      <c r="A14" s="213"/>
      <c r="B14" s="348" t="s">
        <v>439</v>
      </c>
      <c r="C14" s="349">
        <f>SUM(C4:C13)</f>
        <v>2478749</v>
      </c>
      <c r="D14" s="349">
        <f>SUM(D4:D13)</f>
        <v>2803035</v>
      </c>
      <c r="E14" s="389">
        <f>SUM(E4:E13)</f>
        <v>1304226</v>
      </c>
      <c r="F14" s="349">
        <f>SUM(F4:F13)</f>
        <v>426476</v>
      </c>
      <c r="G14" s="349">
        <f>SUM(G4:G13)</f>
        <v>0</v>
      </c>
      <c r="K14" s="36"/>
    </row>
    <row r="15" spans="1:11" x14ac:dyDescent="0.25">
      <c r="C15" s="8"/>
    </row>
    <row r="16" spans="1:11" s="42" customFormat="1" ht="15.75" x14ac:dyDescent="0.25">
      <c r="A16" s="38" t="s">
        <v>42</v>
      </c>
      <c r="D16" s="141"/>
      <c r="E16" s="141"/>
      <c r="G16" s="180"/>
    </row>
    <row r="17" spans="1:8" x14ac:dyDescent="0.25">
      <c r="E17" s="8"/>
    </row>
    <row r="18" spans="1:8" s="42" customFormat="1" ht="15.75" x14ac:dyDescent="0.25">
      <c r="A18" s="60" t="s">
        <v>17</v>
      </c>
      <c r="B18" s="61" t="s">
        <v>40</v>
      </c>
      <c r="C18" s="60" t="s">
        <v>36</v>
      </c>
      <c r="E18" s="215"/>
      <c r="F18" s="215"/>
      <c r="G18"/>
      <c r="H18"/>
    </row>
    <row r="19" spans="1:8" x14ac:dyDescent="0.25">
      <c r="A19" s="252">
        <v>1</v>
      </c>
      <c r="B19" s="181">
        <v>6</v>
      </c>
      <c r="C19" s="182">
        <v>2</v>
      </c>
      <c r="D19" s="85"/>
      <c r="E19" s="223"/>
      <c r="F19" s="215"/>
      <c r="G19" s="223"/>
    </row>
    <row r="20" spans="1:8" x14ac:dyDescent="0.25">
      <c r="A20" s="252">
        <v>2</v>
      </c>
      <c r="B20" s="181">
        <v>5</v>
      </c>
      <c r="C20" s="182">
        <v>16</v>
      </c>
      <c r="D20" s="85"/>
      <c r="E20" s="223"/>
      <c r="F20" s="215"/>
      <c r="G20" s="223"/>
    </row>
    <row r="21" spans="1:8" x14ac:dyDescent="0.25">
      <c r="A21" s="252">
        <v>3</v>
      </c>
      <c r="B21" s="181">
        <v>4</v>
      </c>
      <c r="C21" s="182">
        <v>897</v>
      </c>
      <c r="D21" s="85"/>
      <c r="E21" s="223"/>
      <c r="F21" s="215"/>
      <c r="G21" s="223"/>
      <c r="H21" s="215"/>
    </row>
    <row r="22" spans="1:8" x14ac:dyDescent="0.25">
      <c r="A22" s="252">
        <v>4</v>
      </c>
      <c r="B22" s="181">
        <v>3</v>
      </c>
      <c r="C22" s="182">
        <v>13889</v>
      </c>
      <c r="D22" s="85"/>
      <c r="E22" s="223"/>
      <c r="F22" s="215"/>
      <c r="G22" s="223"/>
      <c r="H22" s="223"/>
    </row>
    <row r="23" spans="1:8" x14ac:dyDescent="0.25">
      <c r="A23" s="252">
        <v>5</v>
      </c>
      <c r="B23" s="181">
        <v>2</v>
      </c>
      <c r="C23" s="182">
        <v>302119</v>
      </c>
      <c r="D23" s="8"/>
      <c r="E23" s="223"/>
      <c r="F23" s="215"/>
      <c r="G23" s="223"/>
      <c r="H23" s="223"/>
    </row>
    <row r="24" spans="1:8" x14ac:dyDescent="0.25">
      <c r="A24" s="252">
        <v>6</v>
      </c>
      <c r="B24" s="181">
        <v>1</v>
      </c>
      <c r="C24" s="182">
        <v>2153450</v>
      </c>
      <c r="D24" s="179"/>
      <c r="E24" s="223"/>
      <c r="F24" s="215"/>
      <c r="G24" s="223"/>
      <c r="H24" s="223"/>
    </row>
    <row r="25" spans="1:8" ht="15.75" x14ac:dyDescent="0.25">
      <c r="A25" s="213"/>
      <c r="B25" s="47" t="s">
        <v>439</v>
      </c>
      <c r="C25" s="47">
        <f>SUM(C19:C24)</f>
        <v>2470373</v>
      </c>
      <c r="D25" s="179"/>
      <c r="E25" s="223"/>
      <c r="F25" s="224"/>
      <c r="G25" s="251"/>
    </row>
    <row r="26" spans="1:8" x14ac:dyDescent="0.25">
      <c r="D26" s="179"/>
    </row>
    <row r="27" spans="1:8" ht="15.75" x14ac:dyDescent="0.25">
      <c r="A27" s="38" t="s">
        <v>624</v>
      </c>
      <c r="D27" s="179"/>
      <c r="E27" s="8"/>
    </row>
    <row r="28" spans="1:8" x14ac:dyDescent="0.25">
      <c r="F28" s="8"/>
    </row>
    <row r="29" spans="1:8" ht="15.75" x14ac:dyDescent="0.25">
      <c r="A29" s="60" t="s">
        <v>17</v>
      </c>
      <c r="B29" s="61" t="s">
        <v>41</v>
      </c>
      <c r="C29" s="60" t="s">
        <v>36</v>
      </c>
    </row>
    <row r="30" spans="1:8" x14ac:dyDescent="0.25">
      <c r="A30" s="88">
        <v>1</v>
      </c>
      <c r="B30" s="112">
        <v>4</v>
      </c>
      <c r="C30" s="112">
        <v>10</v>
      </c>
      <c r="E30" s="8"/>
    </row>
    <row r="31" spans="1:8" x14ac:dyDescent="0.25">
      <c r="A31" s="88">
        <v>2</v>
      </c>
      <c r="B31" s="112">
        <v>3</v>
      </c>
      <c r="C31" s="112">
        <v>427</v>
      </c>
    </row>
    <row r="32" spans="1:8" x14ac:dyDescent="0.25">
      <c r="A32" s="88">
        <v>3</v>
      </c>
      <c r="B32" s="112">
        <v>2</v>
      </c>
      <c r="C32" s="112">
        <v>68082</v>
      </c>
    </row>
    <row r="33" spans="1:3" x14ac:dyDescent="0.25">
      <c r="A33" s="88">
        <v>4</v>
      </c>
      <c r="B33" s="6">
        <v>1</v>
      </c>
      <c r="C33" s="6">
        <v>1166741</v>
      </c>
    </row>
    <row r="34" spans="1:3" ht="15.75" x14ac:dyDescent="0.25">
      <c r="A34" s="213"/>
      <c r="B34" s="47" t="s">
        <v>439</v>
      </c>
      <c r="C34" s="47">
        <f>SUM(C30:C33)</f>
        <v>1235260</v>
      </c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&amp;C&amp;P/&amp;N&amp;R&amp;D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65"/>
  <sheetViews>
    <sheetView workbookViewId="0">
      <selection activeCell="L26" sqref="L26"/>
    </sheetView>
  </sheetViews>
  <sheetFormatPr defaultRowHeight="15" x14ac:dyDescent="0.25"/>
  <cols>
    <col min="1" max="1" width="4.85546875" bestFit="1" customWidth="1"/>
    <col min="2" max="2" width="21.5703125" customWidth="1"/>
    <col min="3" max="3" width="13.85546875" customWidth="1"/>
    <col min="4" max="4" width="13.140625" customWidth="1"/>
    <col min="5" max="5" width="12.85546875" customWidth="1"/>
    <col min="6" max="6" width="14" customWidth="1"/>
    <col min="7" max="7" width="14.7109375" customWidth="1"/>
    <col min="8" max="8" width="13.85546875" customWidth="1"/>
  </cols>
  <sheetData>
    <row r="1" spans="1:8" s="38" customFormat="1" ht="15.75" x14ac:dyDescent="0.25">
      <c r="A1" s="409" t="s">
        <v>729</v>
      </c>
      <c r="B1" s="409"/>
      <c r="C1" s="409"/>
      <c r="D1" s="409"/>
      <c r="E1" s="409"/>
      <c r="F1" s="409"/>
      <c r="G1" s="409"/>
      <c r="H1" s="409"/>
    </row>
    <row r="2" spans="1:8" x14ac:dyDescent="0.25">
      <c r="A2" s="39"/>
    </row>
    <row r="3" spans="1:8" s="38" customFormat="1" ht="31.5" x14ac:dyDescent="0.25">
      <c r="A3" s="189" t="s">
        <v>52</v>
      </c>
      <c r="B3" s="189" t="s">
        <v>30</v>
      </c>
      <c r="C3" s="189" t="s">
        <v>54</v>
      </c>
      <c r="D3" s="189" t="s">
        <v>5</v>
      </c>
      <c r="E3" s="189" t="s">
        <v>6</v>
      </c>
      <c r="F3" s="189" t="s">
        <v>45</v>
      </c>
      <c r="G3" s="90" t="s">
        <v>53</v>
      </c>
      <c r="H3" s="90" t="s">
        <v>33</v>
      </c>
    </row>
    <row r="4" spans="1:8" x14ac:dyDescent="0.25">
      <c r="A4" s="35">
        <v>1</v>
      </c>
      <c r="B4" s="7" t="s">
        <v>34</v>
      </c>
      <c r="C4" s="6">
        <v>78831</v>
      </c>
      <c r="D4" s="6">
        <v>54299</v>
      </c>
      <c r="E4" s="6">
        <v>16050</v>
      </c>
      <c r="F4" s="6">
        <v>7096</v>
      </c>
      <c r="G4" s="6">
        <v>1386</v>
      </c>
      <c r="H4" s="6">
        <v>0</v>
      </c>
    </row>
    <row r="5" spans="1:8" x14ac:dyDescent="0.25">
      <c r="A5" s="35">
        <v>2</v>
      </c>
      <c r="B5" s="7" t="s">
        <v>208</v>
      </c>
      <c r="C5" s="6">
        <v>36698</v>
      </c>
      <c r="D5" s="6">
        <v>26352</v>
      </c>
      <c r="E5" s="6">
        <v>7447</v>
      </c>
      <c r="F5" s="6">
        <v>2503</v>
      </c>
      <c r="G5" s="6">
        <v>396</v>
      </c>
      <c r="H5" s="6">
        <v>0</v>
      </c>
    </row>
    <row r="6" spans="1:8" x14ac:dyDescent="0.25">
      <c r="A6" s="35">
        <v>3</v>
      </c>
      <c r="B6" s="7" t="s">
        <v>209</v>
      </c>
      <c r="C6" s="6">
        <v>34340</v>
      </c>
      <c r="D6" s="6">
        <v>25751</v>
      </c>
      <c r="E6" s="6">
        <v>6287</v>
      </c>
      <c r="F6" s="6">
        <v>2052</v>
      </c>
      <c r="G6" s="6">
        <v>250</v>
      </c>
      <c r="H6" s="6">
        <v>0</v>
      </c>
    </row>
    <row r="7" spans="1:8" x14ac:dyDescent="0.25">
      <c r="A7" s="35">
        <v>4</v>
      </c>
      <c r="B7" s="7" t="s">
        <v>210</v>
      </c>
      <c r="C7" s="6">
        <v>32903</v>
      </c>
      <c r="D7" s="6">
        <v>23227</v>
      </c>
      <c r="E7" s="6">
        <v>6276</v>
      </c>
      <c r="F7" s="6">
        <v>2937</v>
      </c>
      <c r="G7" s="6">
        <v>463</v>
      </c>
      <c r="H7" s="6">
        <v>0</v>
      </c>
    </row>
    <row r="8" spans="1:8" x14ac:dyDescent="0.25">
      <c r="A8" s="35">
        <v>5</v>
      </c>
      <c r="B8" s="7" t="s">
        <v>211</v>
      </c>
      <c r="C8" s="6">
        <v>1751115</v>
      </c>
      <c r="D8" s="6">
        <v>1238476</v>
      </c>
      <c r="E8" s="6">
        <v>417218</v>
      </c>
      <c r="F8" s="6">
        <v>81883</v>
      </c>
      <c r="G8" s="6">
        <v>13538</v>
      </c>
      <c r="H8" s="6">
        <v>0</v>
      </c>
    </row>
    <row r="9" spans="1:8" x14ac:dyDescent="0.25">
      <c r="A9" s="35">
        <v>6</v>
      </c>
      <c r="B9" s="7" t="s">
        <v>212</v>
      </c>
      <c r="C9" s="6">
        <v>130230</v>
      </c>
      <c r="D9" s="6">
        <v>91556</v>
      </c>
      <c r="E9" s="6">
        <v>28500</v>
      </c>
      <c r="F9" s="6">
        <v>8595</v>
      </c>
      <c r="G9" s="6">
        <v>1579</v>
      </c>
      <c r="H9" s="6">
        <v>0</v>
      </c>
    </row>
    <row r="10" spans="1:8" x14ac:dyDescent="0.25">
      <c r="A10" s="35">
        <v>7</v>
      </c>
      <c r="B10" s="7" t="s">
        <v>213</v>
      </c>
      <c r="C10" s="6">
        <v>43330</v>
      </c>
      <c r="D10" s="6">
        <v>30270</v>
      </c>
      <c r="E10" s="6">
        <v>9931</v>
      </c>
      <c r="F10" s="6">
        <v>2684</v>
      </c>
      <c r="G10" s="6">
        <v>445</v>
      </c>
      <c r="H10" s="6">
        <v>0</v>
      </c>
    </row>
    <row r="11" spans="1:8" x14ac:dyDescent="0.25">
      <c r="A11" s="35">
        <v>8</v>
      </c>
      <c r="B11" s="7" t="s">
        <v>214</v>
      </c>
      <c r="C11" s="6">
        <v>12785</v>
      </c>
      <c r="D11" s="6">
        <v>9352</v>
      </c>
      <c r="E11" s="6">
        <v>2207</v>
      </c>
      <c r="F11" s="6">
        <v>1128</v>
      </c>
      <c r="G11" s="6">
        <v>98</v>
      </c>
      <c r="H11" s="6">
        <v>0</v>
      </c>
    </row>
    <row r="12" spans="1:8" x14ac:dyDescent="0.25">
      <c r="A12" s="35">
        <v>9</v>
      </c>
      <c r="B12" s="7" t="s">
        <v>215</v>
      </c>
      <c r="C12" s="6">
        <v>41889</v>
      </c>
      <c r="D12" s="6">
        <v>29387</v>
      </c>
      <c r="E12" s="6">
        <v>8756</v>
      </c>
      <c r="F12" s="6">
        <v>3216</v>
      </c>
      <c r="G12" s="6">
        <v>530</v>
      </c>
      <c r="H12" s="6">
        <v>0</v>
      </c>
    </row>
    <row r="13" spans="1:8" x14ac:dyDescent="0.25">
      <c r="A13" s="35">
        <v>10</v>
      </c>
      <c r="B13" s="7" t="s">
        <v>216</v>
      </c>
      <c r="C13" s="6">
        <v>66832</v>
      </c>
      <c r="D13" s="6">
        <v>48454</v>
      </c>
      <c r="E13" s="6">
        <v>14044</v>
      </c>
      <c r="F13" s="6">
        <v>3890</v>
      </c>
      <c r="G13" s="6">
        <v>444</v>
      </c>
      <c r="H13" s="6">
        <v>0</v>
      </c>
    </row>
    <row r="14" spans="1:8" x14ac:dyDescent="0.25">
      <c r="A14" s="35">
        <v>11</v>
      </c>
      <c r="B14" s="7" t="s">
        <v>217</v>
      </c>
      <c r="C14" s="6">
        <v>58661</v>
      </c>
      <c r="D14" s="6">
        <v>42809</v>
      </c>
      <c r="E14" s="6">
        <v>10190</v>
      </c>
      <c r="F14" s="6">
        <v>4871</v>
      </c>
      <c r="G14" s="6">
        <v>791</v>
      </c>
      <c r="H14" s="6">
        <v>0</v>
      </c>
    </row>
    <row r="15" spans="1:8" x14ac:dyDescent="0.25">
      <c r="A15" s="35">
        <v>12</v>
      </c>
      <c r="B15" s="7" t="s">
        <v>218</v>
      </c>
      <c r="C15" s="6">
        <v>87089</v>
      </c>
      <c r="D15" s="6">
        <v>59887</v>
      </c>
      <c r="E15" s="6">
        <v>21571</v>
      </c>
      <c r="F15" s="6">
        <v>4917</v>
      </c>
      <c r="G15" s="6">
        <v>714</v>
      </c>
      <c r="H15" s="6">
        <v>0</v>
      </c>
    </row>
    <row r="16" spans="1:8" x14ac:dyDescent="0.25">
      <c r="A16" s="35">
        <v>13</v>
      </c>
      <c r="B16" s="7" t="s">
        <v>219</v>
      </c>
      <c r="C16" s="6">
        <v>6633</v>
      </c>
      <c r="D16" s="6">
        <v>4861</v>
      </c>
      <c r="E16" s="6">
        <v>1165</v>
      </c>
      <c r="F16" s="6">
        <v>542</v>
      </c>
      <c r="G16" s="6">
        <v>65</v>
      </c>
      <c r="H16" s="6">
        <v>0</v>
      </c>
    </row>
    <row r="17" spans="1:8" x14ac:dyDescent="0.25">
      <c r="A17" s="35">
        <v>14</v>
      </c>
      <c r="B17" s="7" t="s">
        <v>220</v>
      </c>
      <c r="C17" s="6">
        <v>12500</v>
      </c>
      <c r="D17" s="6">
        <v>9366</v>
      </c>
      <c r="E17" s="6">
        <v>2098</v>
      </c>
      <c r="F17" s="6">
        <v>826</v>
      </c>
      <c r="G17" s="6">
        <v>210</v>
      </c>
      <c r="H17" s="6">
        <v>0</v>
      </c>
    </row>
    <row r="18" spans="1:8" x14ac:dyDescent="0.25">
      <c r="A18" s="35">
        <v>15</v>
      </c>
      <c r="B18" s="7" t="s">
        <v>221</v>
      </c>
      <c r="C18" s="6">
        <v>52893</v>
      </c>
      <c r="D18" s="6">
        <v>37836</v>
      </c>
      <c r="E18" s="6">
        <v>10169</v>
      </c>
      <c r="F18" s="6">
        <v>4161</v>
      </c>
      <c r="G18" s="6">
        <v>727</v>
      </c>
      <c r="H18" s="6">
        <v>0</v>
      </c>
    </row>
    <row r="19" spans="1:8" x14ac:dyDescent="0.25">
      <c r="A19" s="35">
        <v>16</v>
      </c>
      <c r="B19" s="7" t="s">
        <v>222</v>
      </c>
      <c r="C19" s="6">
        <v>57606</v>
      </c>
      <c r="D19" s="6">
        <v>40665</v>
      </c>
      <c r="E19" s="6">
        <v>11837</v>
      </c>
      <c r="F19" s="6">
        <v>4598</v>
      </c>
      <c r="G19" s="6">
        <v>506</v>
      </c>
      <c r="H19" s="6">
        <v>0</v>
      </c>
    </row>
    <row r="20" spans="1:8" x14ac:dyDescent="0.25">
      <c r="A20" s="35">
        <v>17</v>
      </c>
      <c r="B20" s="7" t="s">
        <v>223</v>
      </c>
      <c r="C20" s="6">
        <v>111282</v>
      </c>
      <c r="D20" s="6">
        <v>79333</v>
      </c>
      <c r="E20" s="6">
        <v>21181</v>
      </c>
      <c r="F20" s="6">
        <v>9880</v>
      </c>
      <c r="G20" s="6">
        <v>888</v>
      </c>
      <c r="H20" s="6">
        <v>0</v>
      </c>
    </row>
    <row r="21" spans="1:8" x14ac:dyDescent="0.25">
      <c r="A21" s="35">
        <v>18</v>
      </c>
      <c r="B21" s="7" t="s">
        <v>224</v>
      </c>
      <c r="C21" s="6">
        <v>16935</v>
      </c>
      <c r="D21" s="6">
        <v>12687</v>
      </c>
      <c r="E21" s="6">
        <v>2616</v>
      </c>
      <c r="F21" s="6">
        <v>1416</v>
      </c>
      <c r="G21" s="6">
        <v>216</v>
      </c>
      <c r="H21" s="6">
        <v>0</v>
      </c>
    </row>
    <row r="22" spans="1:8" x14ac:dyDescent="0.25">
      <c r="A22" s="35">
        <v>19</v>
      </c>
      <c r="B22" s="7" t="s">
        <v>225</v>
      </c>
      <c r="C22" s="6">
        <v>459824</v>
      </c>
      <c r="D22" s="6">
        <v>323881</v>
      </c>
      <c r="E22" s="6">
        <v>106618</v>
      </c>
      <c r="F22" s="6">
        <v>24656</v>
      </c>
      <c r="G22" s="6">
        <v>4669</v>
      </c>
      <c r="H22" s="6">
        <v>0</v>
      </c>
    </row>
    <row r="23" spans="1:8" x14ac:dyDescent="0.25">
      <c r="A23" s="35">
        <v>20</v>
      </c>
      <c r="B23" s="7" t="s">
        <v>226</v>
      </c>
      <c r="C23" s="6">
        <v>74749</v>
      </c>
      <c r="D23" s="6">
        <v>54003</v>
      </c>
      <c r="E23" s="6">
        <v>14699</v>
      </c>
      <c r="F23" s="6">
        <v>5178</v>
      </c>
      <c r="G23" s="6">
        <v>869</v>
      </c>
      <c r="H23" s="6">
        <v>0</v>
      </c>
    </row>
    <row r="24" spans="1:8" x14ac:dyDescent="0.25">
      <c r="A24" s="35">
        <v>21</v>
      </c>
      <c r="B24" s="7" t="s">
        <v>227</v>
      </c>
      <c r="C24" s="6">
        <v>60148</v>
      </c>
      <c r="D24" s="6">
        <v>41691</v>
      </c>
      <c r="E24" s="6">
        <v>13183</v>
      </c>
      <c r="F24" s="6">
        <v>4666</v>
      </c>
      <c r="G24" s="6">
        <v>608</v>
      </c>
      <c r="H24" s="6">
        <v>0</v>
      </c>
    </row>
    <row r="25" spans="1:8" x14ac:dyDescent="0.25">
      <c r="A25" s="35">
        <v>22</v>
      </c>
      <c r="B25" s="7" t="s">
        <v>228</v>
      </c>
      <c r="C25" s="6">
        <v>47105</v>
      </c>
      <c r="D25" s="6">
        <v>32769</v>
      </c>
      <c r="E25" s="6">
        <v>8886</v>
      </c>
      <c r="F25" s="6">
        <v>4962</v>
      </c>
      <c r="G25" s="6">
        <v>488</v>
      </c>
      <c r="H25" s="6">
        <v>0</v>
      </c>
    </row>
    <row r="26" spans="1:8" x14ac:dyDescent="0.25">
      <c r="A26" s="35">
        <v>23</v>
      </c>
      <c r="B26" s="7" t="s">
        <v>229</v>
      </c>
      <c r="C26" s="6">
        <v>18194</v>
      </c>
      <c r="D26" s="6">
        <v>12770</v>
      </c>
      <c r="E26" s="6">
        <v>3735</v>
      </c>
      <c r="F26" s="6">
        <v>1432</v>
      </c>
      <c r="G26" s="6">
        <v>257</v>
      </c>
      <c r="H26" s="6">
        <v>0</v>
      </c>
    </row>
    <row r="27" spans="1:8" x14ac:dyDescent="0.25">
      <c r="A27" s="35">
        <v>24</v>
      </c>
      <c r="B27" s="7" t="s">
        <v>230</v>
      </c>
      <c r="C27" s="6">
        <v>42988</v>
      </c>
      <c r="D27" s="6">
        <v>30341</v>
      </c>
      <c r="E27" s="6">
        <v>9039</v>
      </c>
      <c r="F27" s="6">
        <v>3215</v>
      </c>
      <c r="G27" s="6">
        <v>393</v>
      </c>
      <c r="H27" s="6">
        <v>0</v>
      </c>
    </row>
    <row r="28" spans="1:8" x14ac:dyDescent="0.25">
      <c r="A28" s="35">
        <v>25</v>
      </c>
      <c r="B28" s="7" t="s">
        <v>231</v>
      </c>
      <c r="C28" s="6">
        <v>14520</v>
      </c>
      <c r="D28" s="6">
        <v>10614</v>
      </c>
      <c r="E28" s="6">
        <v>2934</v>
      </c>
      <c r="F28" s="6">
        <v>818</v>
      </c>
      <c r="G28" s="6">
        <v>154</v>
      </c>
      <c r="H28" s="6">
        <v>0</v>
      </c>
    </row>
    <row r="29" spans="1:8" x14ac:dyDescent="0.25">
      <c r="A29" s="35">
        <v>26</v>
      </c>
      <c r="B29" s="7" t="s">
        <v>232</v>
      </c>
      <c r="C29" s="6">
        <v>28389</v>
      </c>
      <c r="D29" s="6">
        <v>20516</v>
      </c>
      <c r="E29" s="6">
        <v>5170</v>
      </c>
      <c r="F29" s="6">
        <v>2379</v>
      </c>
      <c r="G29" s="6">
        <v>324</v>
      </c>
      <c r="H29" s="6">
        <v>0</v>
      </c>
    </row>
    <row r="30" spans="1:8" x14ac:dyDescent="0.25">
      <c r="A30" s="35">
        <v>27</v>
      </c>
      <c r="B30" s="7" t="s">
        <v>233</v>
      </c>
      <c r="C30" s="6">
        <v>62346</v>
      </c>
      <c r="D30" s="6">
        <v>44319</v>
      </c>
      <c r="E30" s="6">
        <v>13842</v>
      </c>
      <c r="F30" s="6">
        <v>3706</v>
      </c>
      <c r="G30" s="6">
        <v>479</v>
      </c>
      <c r="H30" s="6">
        <v>0</v>
      </c>
    </row>
    <row r="31" spans="1:8" x14ac:dyDescent="0.25">
      <c r="A31" s="35">
        <v>28</v>
      </c>
      <c r="B31" s="7" t="s">
        <v>234</v>
      </c>
      <c r="C31" s="6">
        <v>56659</v>
      </c>
      <c r="D31" s="6">
        <v>39885</v>
      </c>
      <c r="E31" s="6">
        <v>12456</v>
      </c>
      <c r="F31" s="6">
        <v>3622</v>
      </c>
      <c r="G31" s="6">
        <v>696</v>
      </c>
      <c r="H31" s="6">
        <v>0</v>
      </c>
    </row>
    <row r="32" spans="1:8" x14ac:dyDescent="0.25">
      <c r="A32" s="35">
        <v>29</v>
      </c>
      <c r="B32" s="7" t="s">
        <v>235</v>
      </c>
      <c r="C32" s="6">
        <v>38726</v>
      </c>
      <c r="D32" s="6">
        <v>27693</v>
      </c>
      <c r="E32" s="6">
        <v>8481</v>
      </c>
      <c r="F32" s="6">
        <v>2324</v>
      </c>
      <c r="G32" s="6">
        <v>228</v>
      </c>
      <c r="H32" s="6">
        <v>0</v>
      </c>
    </row>
    <row r="33" spans="1:8" x14ac:dyDescent="0.25">
      <c r="A33" s="35">
        <v>30</v>
      </c>
      <c r="B33" s="7" t="s">
        <v>236</v>
      </c>
      <c r="C33" s="6">
        <v>30621</v>
      </c>
      <c r="D33" s="6">
        <v>22800</v>
      </c>
      <c r="E33" s="6">
        <v>5238</v>
      </c>
      <c r="F33" s="6">
        <v>2307</v>
      </c>
      <c r="G33" s="6">
        <v>276</v>
      </c>
      <c r="H33" s="6">
        <v>0</v>
      </c>
    </row>
    <row r="34" spans="1:8" x14ac:dyDescent="0.25">
      <c r="A34" s="35">
        <v>31</v>
      </c>
      <c r="B34" s="7" t="s">
        <v>237</v>
      </c>
      <c r="C34" s="6">
        <v>115562</v>
      </c>
      <c r="D34" s="6">
        <v>83048</v>
      </c>
      <c r="E34" s="6">
        <v>22804</v>
      </c>
      <c r="F34" s="6">
        <v>8894</v>
      </c>
      <c r="G34" s="6">
        <v>816</v>
      </c>
      <c r="H34" s="6">
        <v>0</v>
      </c>
    </row>
    <row r="35" spans="1:8" x14ac:dyDescent="0.25">
      <c r="A35" s="35">
        <v>32</v>
      </c>
      <c r="B35" s="7" t="s">
        <v>238</v>
      </c>
      <c r="C35" s="6">
        <v>31357</v>
      </c>
      <c r="D35" s="6">
        <v>23284</v>
      </c>
      <c r="E35" s="6">
        <v>5621</v>
      </c>
      <c r="F35" s="6">
        <v>2243</v>
      </c>
      <c r="G35" s="6">
        <v>209</v>
      </c>
      <c r="H35" s="6">
        <v>0</v>
      </c>
    </row>
    <row r="36" spans="1:8" x14ac:dyDescent="0.25">
      <c r="A36" s="35">
        <v>33</v>
      </c>
      <c r="B36" s="7" t="s">
        <v>239</v>
      </c>
      <c r="C36" s="6">
        <v>39577</v>
      </c>
      <c r="D36" s="6">
        <v>28192</v>
      </c>
      <c r="E36" s="6">
        <v>7863</v>
      </c>
      <c r="F36" s="6">
        <v>3265</v>
      </c>
      <c r="G36" s="6">
        <v>257</v>
      </c>
      <c r="H36" s="6">
        <v>0</v>
      </c>
    </row>
    <row r="37" spans="1:8" x14ac:dyDescent="0.25">
      <c r="A37" s="35">
        <v>34</v>
      </c>
      <c r="B37" s="7" t="s">
        <v>240</v>
      </c>
      <c r="C37" s="6">
        <v>9171</v>
      </c>
      <c r="D37" s="6">
        <v>6606</v>
      </c>
      <c r="E37" s="6">
        <v>1742</v>
      </c>
      <c r="F37" s="6">
        <v>709</v>
      </c>
      <c r="G37" s="6">
        <v>114</v>
      </c>
      <c r="H37" s="6">
        <v>0</v>
      </c>
    </row>
    <row r="38" spans="1:8" x14ac:dyDescent="0.25">
      <c r="A38" s="35">
        <v>35</v>
      </c>
      <c r="B38" s="7" t="s">
        <v>241</v>
      </c>
      <c r="C38" s="6">
        <v>86611</v>
      </c>
      <c r="D38" s="6">
        <v>59825</v>
      </c>
      <c r="E38" s="6">
        <v>20427</v>
      </c>
      <c r="F38" s="6">
        <v>5802</v>
      </c>
      <c r="G38" s="6">
        <v>557</v>
      </c>
      <c r="H38" s="6">
        <v>0</v>
      </c>
    </row>
    <row r="39" spans="1:8" x14ac:dyDescent="0.25">
      <c r="A39" s="35">
        <v>36</v>
      </c>
      <c r="B39" s="7" t="s">
        <v>242</v>
      </c>
      <c r="C39" s="6">
        <v>63589</v>
      </c>
      <c r="D39" s="6">
        <v>45992</v>
      </c>
      <c r="E39" s="6">
        <v>12113</v>
      </c>
      <c r="F39" s="6">
        <v>4731</v>
      </c>
      <c r="G39" s="6">
        <v>753</v>
      </c>
      <c r="H39" s="6">
        <v>0</v>
      </c>
    </row>
    <row r="40" spans="1:8" x14ac:dyDescent="0.25">
      <c r="A40" s="35">
        <v>37</v>
      </c>
      <c r="B40" s="7" t="s">
        <v>243</v>
      </c>
      <c r="C40" s="6">
        <v>38859</v>
      </c>
      <c r="D40" s="6">
        <v>26791</v>
      </c>
      <c r="E40" s="6">
        <v>7601</v>
      </c>
      <c r="F40" s="6">
        <v>3609</v>
      </c>
      <c r="G40" s="6">
        <v>858</v>
      </c>
      <c r="H40" s="6">
        <v>0</v>
      </c>
    </row>
    <row r="41" spans="1:8" x14ac:dyDescent="0.25">
      <c r="A41" s="35">
        <v>38</v>
      </c>
      <c r="B41" s="7" t="s">
        <v>244</v>
      </c>
      <c r="C41" s="6">
        <v>51878</v>
      </c>
      <c r="D41" s="6">
        <v>35992</v>
      </c>
      <c r="E41" s="6">
        <v>9837</v>
      </c>
      <c r="F41" s="6">
        <v>5465</v>
      </c>
      <c r="G41" s="6">
        <v>584</v>
      </c>
      <c r="H41" s="6">
        <v>0</v>
      </c>
    </row>
    <row r="42" spans="1:8" x14ac:dyDescent="0.25">
      <c r="A42" s="35">
        <v>39</v>
      </c>
      <c r="B42" s="7" t="s">
        <v>245</v>
      </c>
      <c r="C42" s="6">
        <v>45749</v>
      </c>
      <c r="D42" s="6">
        <v>32129</v>
      </c>
      <c r="E42" s="6">
        <v>9066</v>
      </c>
      <c r="F42" s="6">
        <v>4057</v>
      </c>
      <c r="G42" s="6">
        <v>497</v>
      </c>
      <c r="H42" s="6">
        <v>0</v>
      </c>
    </row>
    <row r="43" spans="1:8" x14ac:dyDescent="0.25">
      <c r="A43" s="35">
        <v>40</v>
      </c>
      <c r="B43" s="7" t="s">
        <v>246</v>
      </c>
      <c r="C43" s="6">
        <v>27867</v>
      </c>
      <c r="D43" s="6">
        <v>20257</v>
      </c>
      <c r="E43" s="6">
        <v>4712</v>
      </c>
      <c r="F43" s="6">
        <v>2507</v>
      </c>
      <c r="G43" s="6">
        <v>391</v>
      </c>
      <c r="H43" s="6">
        <v>0</v>
      </c>
    </row>
    <row r="44" spans="1:8" x14ac:dyDescent="0.25">
      <c r="A44" s="35">
        <v>41</v>
      </c>
      <c r="B44" s="7" t="s">
        <v>247</v>
      </c>
      <c r="C44" s="6">
        <v>29153</v>
      </c>
      <c r="D44" s="6">
        <v>20374</v>
      </c>
      <c r="E44" s="6">
        <v>6014</v>
      </c>
      <c r="F44" s="6">
        <v>2503</v>
      </c>
      <c r="G44" s="6">
        <v>262</v>
      </c>
      <c r="H44" s="6">
        <v>0</v>
      </c>
    </row>
    <row r="45" spans="1:8" x14ac:dyDescent="0.25">
      <c r="A45" s="35">
        <v>42</v>
      </c>
      <c r="B45" s="7" t="s">
        <v>248</v>
      </c>
      <c r="C45" s="6">
        <v>40037</v>
      </c>
      <c r="D45" s="6">
        <v>28069</v>
      </c>
      <c r="E45" s="6">
        <v>6984</v>
      </c>
      <c r="F45" s="6">
        <v>4088</v>
      </c>
      <c r="G45" s="6">
        <v>896</v>
      </c>
      <c r="H45" s="6">
        <v>0</v>
      </c>
    </row>
    <row r="46" spans="1:8" x14ac:dyDescent="0.25">
      <c r="A46" s="35">
        <v>43</v>
      </c>
      <c r="B46" s="7" t="s">
        <v>249</v>
      </c>
      <c r="C46" s="6">
        <v>16138</v>
      </c>
      <c r="D46" s="6">
        <v>12171</v>
      </c>
      <c r="E46" s="6">
        <v>3047</v>
      </c>
      <c r="F46" s="6">
        <v>856</v>
      </c>
      <c r="G46" s="6">
        <v>64</v>
      </c>
      <c r="H46" s="6">
        <v>0</v>
      </c>
    </row>
    <row r="47" spans="1:8" x14ac:dyDescent="0.25">
      <c r="A47" s="35">
        <v>44</v>
      </c>
      <c r="B47" s="7" t="s">
        <v>250</v>
      </c>
      <c r="C47" s="6">
        <v>72289</v>
      </c>
      <c r="D47" s="6">
        <v>51833</v>
      </c>
      <c r="E47" s="6">
        <v>14115</v>
      </c>
      <c r="F47" s="6">
        <v>5397</v>
      </c>
      <c r="G47" s="6">
        <v>944</v>
      </c>
      <c r="H47" s="6">
        <v>0</v>
      </c>
    </row>
    <row r="48" spans="1:8" x14ac:dyDescent="0.25">
      <c r="A48" s="35">
        <v>45</v>
      </c>
      <c r="B48" s="7" t="s">
        <v>251</v>
      </c>
      <c r="C48" s="6">
        <v>59323</v>
      </c>
      <c r="D48" s="6">
        <v>42001</v>
      </c>
      <c r="E48" s="6">
        <v>11724</v>
      </c>
      <c r="F48" s="6">
        <v>5032</v>
      </c>
      <c r="G48" s="6">
        <v>566</v>
      </c>
      <c r="H48" s="6">
        <v>0</v>
      </c>
    </row>
    <row r="49" spans="1:9" x14ac:dyDescent="0.25">
      <c r="A49" s="35">
        <v>46</v>
      </c>
      <c r="B49" s="7" t="s">
        <v>252</v>
      </c>
      <c r="C49" s="6">
        <v>65818</v>
      </c>
      <c r="D49" s="6">
        <v>45354</v>
      </c>
      <c r="E49" s="6">
        <v>14589</v>
      </c>
      <c r="F49" s="6">
        <v>5301</v>
      </c>
      <c r="G49" s="6">
        <v>574</v>
      </c>
      <c r="H49" s="6">
        <v>0</v>
      </c>
    </row>
    <row r="50" spans="1:9" x14ac:dyDescent="0.25">
      <c r="A50" s="35">
        <v>47</v>
      </c>
      <c r="B50" s="7" t="s">
        <v>253</v>
      </c>
      <c r="C50" s="6">
        <v>18711</v>
      </c>
      <c r="D50" s="6">
        <v>13618</v>
      </c>
      <c r="E50" s="6">
        <v>3510</v>
      </c>
      <c r="F50" s="6">
        <v>1379</v>
      </c>
      <c r="G50" s="6">
        <v>204</v>
      </c>
      <c r="H50" s="6">
        <v>0</v>
      </c>
    </row>
    <row r="51" spans="1:9" x14ac:dyDescent="0.25">
      <c r="A51" s="35">
        <v>48</v>
      </c>
      <c r="B51" s="7" t="s">
        <v>254</v>
      </c>
      <c r="C51" s="6">
        <v>15140</v>
      </c>
      <c r="D51" s="6">
        <v>10498</v>
      </c>
      <c r="E51" s="6">
        <v>3713</v>
      </c>
      <c r="F51" s="6">
        <v>794</v>
      </c>
      <c r="G51" s="6">
        <v>135</v>
      </c>
      <c r="H51" s="6">
        <v>0</v>
      </c>
    </row>
    <row r="52" spans="1:9" x14ac:dyDescent="0.25">
      <c r="A52" s="35">
        <v>49</v>
      </c>
      <c r="B52" s="7" t="s">
        <v>255</v>
      </c>
      <c r="C52" s="6">
        <v>35134</v>
      </c>
      <c r="D52" s="6">
        <v>24840</v>
      </c>
      <c r="E52" s="6">
        <v>7702</v>
      </c>
      <c r="F52" s="6">
        <v>2194</v>
      </c>
      <c r="G52" s="6">
        <v>398</v>
      </c>
      <c r="H52" s="6">
        <v>0</v>
      </c>
    </row>
    <row r="53" spans="1:9" x14ac:dyDescent="0.25">
      <c r="A53" s="35">
        <v>50</v>
      </c>
      <c r="B53" s="7" t="s">
        <v>256</v>
      </c>
      <c r="C53" s="6">
        <v>58066</v>
      </c>
      <c r="D53" s="6">
        <v>40469</v>
      </c>
      <c r="E53" s="6">
        <v>13130</v>
      </c>
      <c r="F53" s="6">
        <v>4009</v>
      </c>
      <c r="G53" s="6">
        <v>458</v>
      </c>
      <c r="H53" s="6">
        <v>0</v>
      </c>
    </row>
    <row r="54" spans="1:9" x14ac:dyDescent="0.25">
      <c r="A54" s="35">
        <v>51</v>
      </c>
      <c r="B54" s="7" t="s">
        <v>257</v>
      </c>
      <c r="C54" s="6">
        <v>21046</v>
      </c>
      <c r="D54" s="6">
        <v>14783</v>
      </c>
      <c r="E54" s="6">
        <v>5041</v>
      </c>
      <c r="F54" s="6">
        <v>1070</v>
      </c>
      <c r="G54" s="6">
        <v>152</v>
      </c>
      <c r="H54" s="6">
        <v>0</v>
      </c>
    </row>
    <row r="55" spans="1:9" x14ac:dyDescent="0.25">
      <c r="A55" s="35">
        <v>52</v>
      </c>
      <c r="B55" s="12" t="s">
        <v>438</v>
      </c>
      <c r="C55" s="6">
        <v>25841</v>
      </c>
      <c r="D55" s="6">
        <v>15247</v>
      </c>
      <c r="E55" s="6">
        <v>9211</v>
      </c>
      <c r="F55" s="6">
        <v>683</v>
      </c>
      <c r="G55" s="6">
        <v>700</v>
      </c>
      <c r="H55" s="6">
        <v>0</v>
      </c>
    </row>
    <row r="56" spans="1:9" s="2" customFormat="1" ht="15.75" x14ac:dyDescent="0.25">
      <c r="A56" s="45"/>
      <c r="B56" s="143" t="s">
        <v>10</v>
      </c>
      <c r="C56" s="47">
        <f t="shared" ref="C56:H56" si="0">SUM(C4:C55)</f>
        <v>4533737</v>
      </c>
      <c r="D56" s="47">
        <f t="shared" si="0"/>
        <v>3207223</v>
      </c>
      <c r="E56" s="47">
        <f t="shared" si="0"/>
        <v>1002390</v>
      </c>
      <c r="F56" s="47">
        <f t="shared" si="0"/>
        <v>281048</v>
      </c>
      <c r="G56" s="47">
        <f t="shared" si="0"/>
        <v>43076</v>
      </c>
      <c r="H56" s="47">
        <f t="shared" si="0"/>
        <v>0</v>
      </c>
      <c r="I56" s="36"/>
    </row>
    <row r="57" spans="1:9" x14ac:dyDescent="0.25">
      <c r="C57" s="8"/>
      <c r="D57" s="8"/>
      <c r="E57" s="8"/>
      <c r="F57" s="8"/>
      <c r="G57" s="8"/>
      <c r="H57" s="8"/>
    </row>
    <row r="58" spans="1:9" x14ac:dyDescent="0.25">
      <c r="B58" t="s">
        <v>48</v>
      </c>
    </row>
    <row r="60" spans="1:9" x14ac:dyDescent="0.25">
      <c r="D60" s="8"/>
    </row>
    <row r="61" spans="1:9" x14ac:dyDescent="0.25">
      <c r="E61" s="8"/>
    </row>
    <row r="65" spans="4:4" x14ac:dyDescent="0.25">
      <c r="D65" s="8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&amp;C&amp;P/&amp;N&amp;R&amp;D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86"/>
  <sheetViews>
    <sheetView workbookViewId="0">
      <selection activeCell="A32" sqref="A32:Q32"/>
    </sheetView>
  </sheetViews>
  <sheetFormatPr defaultRowHeight="15" x14ac:dyDescent="0.25"/>
  <cols>
    <col min="1" max="1" width="13.42578125" customWidth="1"/>
    <col min="2" max="2" width="12" customWidth="1"/>
    <col min="3" max="3" width="17.28515625" bestFit="1" customWidth="1"/>
    <col min="4" max="4" width="11.85546875" customWidth="1"/>
    <col min="5" max="5" width="10.42578125" customWidth="1"/>
    <col min="6" max="6" width="11.28515625" customWidth="1"/>
    <col min="7" max="7" width="16.28515625" customWidth="1"/>
    <col min="8" max="8" width="11.140625" customWidth="1"/>
    <col min="9" max="9" width="10.7109375" customWidth="1"/>
    <col min="10" max="10" width="12.85546875" customWidth="1"/>
    <col min="11" max="11" width="15.42578125" bestFit="1" customWidth="1"/>
    <col min="12" max="13" width="11.42578125" customWidth="1"/>
    <col min="14" max="14" width="10.85546875" customWidth="1"/>
    <col min="15" max="15" width="13.140625" bestFit="1" customWidth="1"/>
    <col min="16" max="16" width="10" customWidth="1"/>
    <col min="17" max="17" width="9.85546875" customWidth="1"/>
  </cols>
  <sheetData>
    <row r="1" spans="1:17" ht="15.75" x14ac:dyDescent="0.25">
      <c r="A1" s="428" t="s">
        <v>715</v>
      </c>
      <c r="B1" s="428"/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428"/>
      <c r="P1" s="428"/>
      <c r="Q1" s="428"/>
    </row>
    <row r="2" spans="1:17" ht="15.75" thickBot="1" x14ac:dyDescent="0.3"/>
    <row r="3" spans="1:17" x14ac:dyDescent="0.25">
      <c r="A3" s="440" t="s">
        <v>18</v>
      </c>
      <c r="B3" s="436" t="s">
        <v>5</v>
      </c>
      <c r="C3" s="437"/>
      <c r="D3" s="437"/>
      <c r="E3" s="439"/>
      <c r="F3" s="436" t="s">
        <v>6</v>
      </c>
      <c r="G3" s="437"/>
      <c r="H3" s="437"/>
      <c r="I3" s="439"/>
      <c r="J3" s="436" t="s">
        <v>19</v>
      </c>
      <c r="K3" s="437"/>
      <c r="L3" s="437"/>
      <c r="M3" s="439"/>
      <c r="N3" s="436" t="s">
        <v>20</v>
      </c>
      <c r="O3" s="437"/>
      <c r="P3" s="437"/>
      <c r="Q3" s="438"/>
    </row>
    <row r="4" spans="1:17" ht="15.75" thickBot="1" x14ac:dyDescent="0.3">
      <c r="A4" s="442"/>
      <c r="B4" s="247" t="s">
        <v>1</v>
      </c>
      <c r="C4" s="248" t="s">
        <v>50</v>
      </c>
      <c r="D4" s="248" t="s">
        <v>21</v>
      </c>
      <c r="E4" s="248" t="s">
        <v>440</v>
      </c>
      <c r="F4" s="247" t="s">
        <v>1</v>
      </c>
      <c r="G4" s="248" t="s">
        <v>50</v>
      </c>
      <c r="H4" s="248" t="s">
        <v>21</v>
      </c>
      <c r="I4" s="248" t="s">
        <v>440</v>
      </c>
      <c r="J4" s="247" t="s">
        <v>1</v>
      </c>
      <c r="K4" s="248" t="s">
        <v>50</v>
      </c>
      <c r="L4" s="248" t="s">
        <v>21</v>
      </c>
      <c r="M4" s="248" t="s">
        <v>440</v>
      </c>
      <c r="N4" s="248" t="s">
        <v>1</v>
      </c>
      <c r="O4" s="248" t="s">
        <v>50</v>
      </c>
      <c r="P4" s="248" t="s">
        <v>21</v>
      </c>
      <c r="Q4" s="249" t="s">
        <v>440</v>
      </c>
    </row>
    <row r="5" spans="1:17" x14ac:dyDescent="0.25">
      <c r="A5" s="243" t="s">
        <v>621</v>
      </c>
      <c r="B5" s="319">
        <v>1004920</v>
      </c>
      <c r="C5" s="320">
        <v>1160309690.6500001</v>
      </c>
      <c r="D5" s="320">
        <v>1154.6300000000001</v>
      </c>
      <c r="E5" s="320">
        <v>1135.51</v>
      </c>
      <c r="F5" s="319">
        <v>32513</v>
      </c>
      <c r="G5" s="320">
        <v>15706600.039999999</v>
      </c>
      <c r="H5" s="320">
        <v>483.09</v>
      </c>
      <c r="I5" s="320">
        <v>388.93</v>
      </c>
      <c r="J5" s="319">
        <v>109866</v>
      </c>
      <c r="K5" s="320">
        <v>77524649.209999993</v>
      </c>
      <c r="L5" s="320">
        <v>705.63</v>
      </c>
      <c r="M5" s="320">
        <v>603.28</v>
      </c>
      <c r="N5" s="319">
        <v>9638</v>
      </c>
      <c r="O5" s="320">
        <v>3594691.33</v>
      </c>
      <c r="P5" s="321">
        <v>372.97</v>
      </c>
      <c r="Q5" s="322">
        <v>387.9</v>
      </c>
    </row>
    <row r="6" spans="1:17" ht="15.75" thickBot="1" x14ac:dyDescent="0.3">
      <c r="A6" s="323" t="s">
        <v>622</v>
      </c>
      <c r="B6" s="324">
        <v>885060</v>
      </c>
      <c r="C6" s="325">
        <v>795619098.63</v>
      </c>
      <c r="D6" s="326">
        <v>898.94</v>
      </c>
      <c r="E6" s="326">
        <v>765.37</v>
      </c>
      <c r="F6" s="324">
        <v>353335</v>
      </c>
      <c r="G6" s="325">
        <v>244139701.33000001</v>
      </c>
      <c r="H6" s="326">
        <v>690.96</v>
      </c>
      <c r="I6" s="326">
        <v>593.30999999999995</v>
      </c>
      <c r="J6" s="324">
        <v>69750</v>
      </c>
      <c r="K6" s="325">
        <v>40590352.840000004</v>
      </c>
      <c r="L6" s="326">
        <v>581.94000000000005</v>
      </c>
      <c r="M6" s="326">
        <v>482.88</v>
      </c>
      <c r="N6" s="324">
        <v>13667</v>
      </c>
      <c r="O6" s="325">
        <v>4658547.57</v>
      </c>
      <c r="P6" s="325">
        <v>340.86</v>
      </c>
      <c r="Q6" s="356">
        <v>387.9</v>
      </c>
    </row>
    <row r="7" spans="1:17" ht="16.5" thickBot="1" x14ac:dyDescent="0.3">
      <c r="A7" s="327" t="s">
        <v>535</v>
      </c>
      <c r="B7" s="383">
        <f>SUM(B5:B6)</f>
        <v>1889980</v>
      </c>
      <c r="C7" s="328">
        <f>SUM(C5:C6)</f>
        <v>1955928789.2800002</v>
      </c>
      <c r="D7" s="318">
        <f>C7/B7</f>
        <v>1034.8939085492968</v>
      </c>
      <c r="E7" s="316">
        <v>957.09</v>
      </c>
      <c r="F7" s="254">
        <f>SUM(F5:F6)</f>
        <v>385848</v>
      </c>
      <c r="G7" s="328">
        <f>SUM(G5:G6)</f>
        <v>259846301.37</v>
      </c>
      <c r="H7" s="318">
        <f>G7/F7</f>
        <v>673.44213620389382</v>
      </c>
      <c r="I7" s="316">
        <v>571.86</v>
      </c>
      <c r="J7" s="254">
        <f>SUM(J5:J6)</f>
        <v>179616</v>
      </c>
      <c r="K7" s="328">
        <f>SUM(K5:K6)</f>
        <v>118115002.05</v>
      </c>
      <c r="L7" s="318">
        <f>K7/J7</f>
        <v>657.59733013762695</v>
      </c>
      <c r="M7" s="358">
        <v>548.55999999999995</v>
      </c>
      <c r="N7" s="254">
        <f>SUM(N5:N6)</f>
        <v>23305</v>
      </c>
      <c r="O7" s="328">
        <f>SUM(O5:O6)</f>
        <v>8253238.9000000004</v>
      </c>
      <c r="P7" s="147">
        <f>O7/N7</f>
        <v>354.14026603733106</v>
      </c>
      <c r="Q7" s="272">
        <v>387.9</v>
      </c>
    </row>
    <row r="8" spans="1:17" x14ac:dyDescent="0.25">
      <c r="D8" s="9"/>
      <c r="H8" s="9"/>
      <c r="I8" s="9"/>
      <c r="M8" s="9"/>
      <c r="P8" s="9"/>
      <c r="Q8" s="9"/>
    </row>
    <row r="9" spans="1:17" ht="15.75" x14ac:dyDescent="0.25">
      <c r="A9" s="428" t="s">
        <v>712</v>
      </c>
      <c r="B9" s="428"/>
      <c r="C9" s="428"/>
      <c r="D9" s="428"/>
      <c r="E9" s="428"/>
      <c r="F9" s="428"/>
      <c r="G9" s="428"/>
      <c r="H9" s="428"/>
      <c r="I9" s="428"/>
      <c r="J9" s="428"/>
      <c r="K9" s="428"/>
      <c r="L9" s="428"/>
      <c r="M9" s="428"/>
      <c r="N9" s="428"/>
      <c r="O9" s="428"/>
      <c r="P9" s="428"/>
      <c r="Q9" s="428"/>
    </row>
    <row r="10" spans="1:17" ht="16.5" thickBot="1" x14ac:dyDescent="0.3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99"/>
    </row>
    <row r="11" spans="1:17" x14ac:dyDescent="0.25">
      <c r="A11" s="440" t="s">
        <v>18</v>
      </c>
      <c r="B11" s="436" t="s">
        <v>5</v>
      </c>
      <c r="C11" s="437"/>
      <c r="D11" s="437"/>
      <c r="E11" s="439"/>
      <c r="F11" s="436" t="s">
        <v>6</v>
      </c>
      <c r="G11" s="437"/>
      <c r="H11" s="437"/>
      <c r="I11" s="439"/>
      <c r="J11" s="436" t="s">
        <v>19</v>
      </c>
      <c r="K11" s="437"/>
      <c r="L11" s="437"/>
      <c r="M11" s="439"/>
      <c r="N11" s="436" t="s">
        <v>20</v>
      </c>
      <c r="O11" s="437"/>
      <c r="P11" s="437"/>
      <c r="Q11" s="438"/>
    </row>
    <row r="12" spans="1:17" ht="15.75" thickBot="1" x14ac:dyDescent="0.3">
      <c r="A12" s="441"/>
      <c r="B12" s="161" t="s">
        <v>1</v>
      </c>
      <c r="C12" s="162" t="s">
        <v>50</v>
      </c>
      <c r="D12" s="162" t="s">
        <v>21</v>
      </c>
      <c r="E12" s="162" t="s">
        <v>440</v>
      </c>
      <c r="F12" s="161" t="s">
        <v>1</v>
      </c>
      <c r="G12" s="162" t="s">
        <v>50</v>
      </c>
      <c r="H12" s="162" t="s">
        <v>21</v>
      </c>
      <c r="I12" s="162" t="s">
        <v>440</v>
      </c>
      <c r="J12" s="161" t="s">
        <v>1</v>
      </c>
      <c r="K12" s="162" t="s">
        <v>50</v>
      </c>
      <c r="L12" s="162" t="s">
        <v>21</v>
      </c>
      <c r="M12" s="162" t="s">
        <v>440</v>
      </c>
      <c r="N12" s="161" t="s">
        <v>1</v>
      </c>
      <c r="O12" s="162" t="s">
        <v>50</v>
      </c>
      <c r="P12" s="162" t="s">
        <v>21</v>
      </c>
      <c r="Q12" s="163" t="s">
        <v>440</v>
      </c>
    </row>
    <row r="13" spans="1:17" x14ac:dyDescent="0.25">
      <c r="A13" s="156" t="s">
        <v>458</v>
      </c>
      <c r="B13" s="157">
        <v>27283</v>
      </c>
      <c r="C13" s="158">
        <v>1592189.61</v>
      </c>
      <c r="D13" s="158">
        <v>58.36</v>
      </c>
      <c r="E13" s="158">
        <v>58.34</v>
      </c>
      <c r="F13" s="157">
        <v>7610</v>
      </c>
      <c r="G13" s="158">
        <v>487700.42</v>
      </c>
      <c r="H13" s="158">
        <v>64.09</v>
      </c>
      <c r="I13" s="158">
        <v>65.63</v>
      </c>
      <c r="J13" s="157">
        <v>1191</v>
      </c>
      <c r="K13" s="158">
        <v>69482.22</v>
      </c>
      <c r="L13" s="158">
        <v>58.34</v>
      </c>
      <c r="M13" s="158">
        <v>58.9</v>
      </c>
      <c r="N13" s="157">
        <v>2770</v>
      </c>
      <c r="O13" s="158">
        <v>212772.4</v>
      </c>
      <c r="P13" s="159">
        <v>76.81</v>
      </c>
      <c r="Q13" s="160">
        <v>77.97</v>
      </c>
    </row>
    <row r="14" spans="1:17" x14ac:dyDescent="0.25">
      <c r="A14" s="149" t="s">
        <v>459</v>
      </c>
      <c r="B14" s="102">
        <v>21683</v>
      </c>
      <c r="C14" s="103">
        <v>3101960.84</v>
      </c>
      <c r="D14" s="103">
        <v>143.06</v>
      </c>
      <c r="E14" s="103">
        <v>139.44</v>
      </c>
      <c r="F14" s="102">
        <v>14792</v>
      </c>
      <c r="G14" s="103">
        <v>2398384.69</v>
      </c>
      <c r="H14" s="103">
        <v>162.13999999999999</v>
      </c>
      <c r="I14" s="103">
        <v>177.77</v>
      </c>
      <c r="J14" s="102">
        <v>968</v>
      </c>
      <c r="K14" s="103">
        <v>141129.04</v>
      </c>
      <c r="L14" s="103">
        <v>145.79</v>
      </c>
      <c r="M14" s="103">
        <v>143.6</v>
      </c>
      <c r="N14" s="102">
        <v>4807</v>
      </c>
      <c r="O14" s="103">
        <v>712843.38</v>
      </c>
      <c r="P14" s="101">
        <v>148.29</v>
      </c>
      <c r="Q14" s="150">
        <v>145.19999999999999</v>
      </c>
    </row>
    <row r="15" spans="1:17" x14ac:dyDescent="0.25">
      <c r="A15" s="149" t="s">
        <v>460</v>
      </c>
      <c r="B15" s="102">
        <v>12776</v>
      </c>
      <c r="C15" s="103">
        <v>3183229.82</v>
      </c>
      <c r="D15" s="103">
        <v>249.16</v>
      </c>
      <c r="E15" s="103">
        <v>248.2</v>
      </c>
      <c r="F15" s="102">
        <v>10006</v>
      </c>
      <c r="G15" s="103">
        <v>2451413.79</v>
      </c>
      <c r="H15" s="103">
        <v>244.99</v>
      </c>
      <c r="I15" s="103">
        <v>242.41</v>
      </c>
      <c r="J15" s="102">
        <v>3897</v>
      </c>
      <c r="K15" s="103">
        <v>1039801.61</v>
      </c>
      <c r="L15" s="103">
        <v>266.82</v>
      </c>
      <c r="M15" s="103">
        <v>274.99</v>
      </c>
      <c r="N15" s="102">
        <v>2002</v>
      </c>
      <c r="O15" s="103">
        <v>499685.98</v>
      </c>
      <c r="P15" s="101">
        <v>249.59</v>
      </c>
      <c r="Q15" s="150">
        <v>243.82</v>
      </c>
    </row>
    <row r="16" spans="1:17" x14ac:dyDescent="0.25">
      <c r="A16" s="149" t="s">
        <v>461</v>
      </c>
      <c r="B16" s="102">
        <v>88654</v>
      </c>
      <c r="C16" s="103">
        <v>32494611.460000001</v>
      </c>
      <c r="D16" s="103">
        <v>366.53</v>
      </c>
      <c r="E16" s="103">
        <v>364.63</v>
      </c>
      <c r="F16" s="102">
        <v>49521</v>
      </c>
      <c r="G16" s="103">
        <v>18463087.620000001</v>
      </c>
      <c r="H16" s="103">
        <v>372.83</v>
      </c>
      <c r="I16" s="103">
        <v>374.35</v>
      </c>
      <c r="J16" s="102">
        <v>34885</v>
      </c>
      <c r="K16" s="103">
        <v>12678961.65</v>
      </c>
      <c r="L16" s="103">
        <v>363.45</v>
      </c>
      <c r="M16" s="103">
        <v>364.63</v>
      </c>
      <c r="N16" s="102">
        <v>9958</v>
      </c>
      <c r="O16" s="103">
        <v>3821952.32</v>
      </c>
      <c r="P16" s="101">
        <v>383.81</v>
      </c>
      <c r="Q16" s="150">
        <v>387.9</v>
      </c>
    </row>
    <row r="17" spans="1:19" x14ac:dyDescent="0.25">
      <c r="A17" s="149" t="s">
        <v>462</v>
      </c>
      <c r="B17" s="102">
        <v>156799</v>
      </c>
      <c r="C17" s="103">
        <v>71765915.120000005</v>
      </c>
      <c r="D17" s="103">
        <v>457.69</v>
      </c>
      <c r="E17" s="103">
        <v>459.66</v>
      </c>
      <c r="F17" s="102">
        <v>70052</v>
      </c>
      <c r="G17" s="103">
        <v>31527287.710000001</v>
      </c>
      <c r="H17" s="103">
        <v>450.06</v>
      </c>
      <c r="I17" s="103">
        <v>446.41</v>
      </c>
      <c r="J17" s="102">
        <v>36003</v>
      </c>
      <c r="K17" s="103">
        <v>16366973.609999999</v>
      </c>
      <c r="L17" s="103">
        <v>454.6</v>
      </c>
      <c r="M17" s="103">
        <v>457.63</v>
      </c>
      <c r="N17" s="102">
        <v>9</v>
      </c>
      <c r="O17" s="103">
        <v>3807</v>
      </c>
      <c r="P17" s="101">
        <v>423</v>
      </c>
      <c r="Q17" s="150">
        <v>423</v>
      </c>
    </row>
    <row r="18" spans="1:19" x14ac:dyDescent="0.25">
      <c r="A18" s="149" t="s">
        <v>463</v>
      </c>
      <c r="B18" s="102">
        <v>184395</v>
      </c>
      <c r="C18" s="103">
        <v>101496593.84</v>
      </c>
      <c r="D18" s="103">
        <v>550.42999999999995</v>
      </c>
      <c r="E18" s="103">
        <v>549.41999999999996</v>
      </c>
      <c r="F18" s="102">
        <v>52329</v>
      </c>
      <c r="G18" s="103">
        <v>28532496.420000002</v>
      </c>
      <c r="H18" s="103">
        <v>545.25</v>
      </c>
      <c r="I18" s="103">
        <v>543.4</v>
      </c>
      <c r="J18" s="102">
        <v>26486</v>
      </c>
      <c r="K18" s="103">
        <v>14549107.33</v>
      </c>
      <c r="L18" s="103">
        <v>549.30999999999995</v>
      </c>
      <c r="M18" s="103">
        <v>550.34</v>
      </c>
      <c r="N18" s="102">
        <v>13</v>
      </c>
      <c r="O18" s="103">
        <v>7642.7</v>
      </c>
      <c r="P18" s="101">
        <v>587.9</v>
      </c>
      <c r="Q18" s="150">
        <v>587.9</v>
      </c>
    </row>
    <row r="19" spans="1:19" x14ac:dyDescent="0.25">
      <c r="A19" s="149" t="s">
        <v>464</v>
      </c>
      <c r="B19" s="102">
        <v>149717</v>
      </c>
      <c r="C19" s="103">
        <v>97191405.709999993</v>
      </c>
      <c r="D19" s="103">
        <v>649.16999999999996</v>
      </c>
      <c r="E19" s="103">
        <v>648.91999999999996</v>
      </c>
      <c r="F19" s="102">
        <v>33097</v>
      </c>
      <c r="G19" s="103">
        <v>21452350.43</v>
      </c>
      <c r="H19" s="103">
        <v>648.16999999999996</v>
      </c>
      <c r="I19" s="103">
        <v>647.47</v>
      </c>
      <c r="J19" s="102">
        <v>16565</v>
      </c>
      <c r="K19" s="103">
        <v>10656197.51</v>
      </c>
      <c r="L19" s="103">
        <v>643.29999999999995</v>
      </c>
      <c r="M19" s="103">
        <v>640.16999999999996</v>
      </c>
      <c r="N19" s="102">
        <v>0</v>
      </c>
      <c r="O19" s="103">
        <v>0</v>
      </c>
      <c r="P19" s="101">
        <v>0</v>
      </c>
      <c r="Q19" s="150" t="s">
        <v>438</v>
      </c>
    </row>
    <row r="20" spans="1:19" x14ac:dyDescent="0.25">
      <c r="A20" s="149" t="s">
        <v>465</v>
      </c>
      <c r="B20" s="102">
        <v>123082</v>
      </c>
      <c r="C20" s="103">
        <v>92149604.349999994</v>
      </c>
      <c r="D20" s="103">
        <v>748.68</v>
      </c>
      <c r="E20" s="103">
        <v>747.72</v>
      </c>
      <c r="F20" s="102">
        <v>30457</v>
      </c>
      <c r="G20" s="103">
        <v>22817603.760000002</v>
      </c>
      <c r="H20" s="103">
        <v>749.17</v>
      </c>
      <c r="I20" s="103">
        <v>748.71</v>
      </c>
      <c r="J20" s="102">
        <v>16225</v>
      </c>
      <c r="K20" s="103">
        <v>12424610.119999999</v>
      </c>
      <c r="L20" s="103">
        <v>765.77</v>
      </c>
      <c r="M20" s="103">
        <v>777.87</v>
      </c>
      <c r="N20" s="102">
        <v>3444</v>
      </c>
      <c r="O20" s="103">
        <v>2738806.56</v>
      </c>
      <c r="P20" s="101">
        <v>795.24</v>
      </c>
      <c r="Q20" s="150">
        <v>795.24</v>
      </c>
    </row>
    <row r="21" spans="1:19" x14ac:dyDescent="0.25">
      <c r="A21" s="149" t="s">
        <v>466</v>
      </c>
      <c r="B21" s="102">
        <v>109894</v>
      </c>
      <c r="C21" s="103">
        <v>93348128.870000005</v>
      </c>
      <c r="D21" s="103">
        <v>849.44</v>
      </c>
      <c r="E21" s="103">
        <v>849.01</v>
      </c>
      <c r="F21" s="102">
        <v>26305</v>
      </c>
      <c r="G21" s="103">
        <v>22380691.059999999</v>
      </c>
      <c r="H21" s="103">
        <v>850.82</v>
      </c>
      <c r="I21" s="103">
        <v>852.62</v>
      </c>
      <c r="J21" s="102">
        <v>8947</v>
      </c>
      <c r="K21" s="103">
        <v>7606942.9699999997</v>
      </c>
      <c r="L21" s="103">
        <v>850.22</v>
      </c>
      <c r="M21" s="103">
        <v>849.88</v>
      </c>
      <c r="N21" s="102">
        <v>300</v>
      </c>
      <c r="O21" s="103">
        <v>252921.83</v>
      </c>
      <c r="P21" s="101">
        <v>843.07</v>
      </c>
      <c r="Q21" s="150">
        <v>846</v>
      </c>
      <c r="S21" s="8"/>
    </row>
    <row r="22" spans="1:19" x14ac:dyDescent="0.25">
      <c r="A22" s="149" t="s">
        <v>467</v>
      </c>
      <c r="B22" s="102">
        <v>117609</v>
      </c>
      <c r="C22" s="103">
        <v>111631259.63</v>
      </c>
      <c r="D22" s="103">
        <v>949.17</v>
      </c>
      <c r="E22" s="103">
        <v>946.28</v>
      </c>
      <c r="F22" s="102">
        <v>25873</v>
      </c>
      <c r="G22" s="103">
        <v>24492901.969999999</v>
      </c>
      <c r="H22" s="103">
        <v>946.66</v>
      </c>
      <c r="I22" s="103">
        <v>943.62</v>
      </c>
      <c r="J22" s="102">
        <v>7521</v>
      </c>
      <c r="K22" s="103">
        <v>7100437.2000000002</v>
      </c>
      <c r="L22" s="103">
        <v>944.08</v>
      </c>
      <c r="M22" s="103">
        <v>940.01</v>
      </c>
      <c r="N22" s="102">
        <v>0</v>
      </c>
      <c r="O22" s="103">
        <v>0</v>
      </c>
      <c r="P22" s="101">
        <v>0</v>
      </c>
      <c r="Q22" s="150" t="s">
        <v>438</v>
      </c>
    </row>
    <row r="23" spans="1:19" x14ac:dyDescent="0.25">
      <c r="A23" s="149" t="s">
        <v>445</v>
      </c>
      <c r="B23" s="102">
        <v>544644</v>
      </c>
      <c r="C23" s="103">
        <v>684006868.75</v>
      </c>
      <c r="D23" s="103">
        <v>1255.8800000000001</v>
      </c>
      <c r="E23" s="103">
        <v>1267.97</v>
      </c>
      <c r="F23" s="102">
        <v>55219</v>
      </c>
      <c r="G23" s="103">
        <v>65999191.009999998</v>
      </c>
      <c r="H23" s="103">
        <v>1195.23</v>
      </c>
      <c r="I23" s="103">
        <v>1175.32</v>
      </c>
      <c r="J23" s="102">
        <v>22152</v>
      </c>
      <c r="K23" s="103">
        <v>26795844.260000002</v>
      </c>
      <c r="L23" s="103">
        <v>1209.6400000000001</v>
      </c>
      <c r="M23" s="103">
        <v>1210.6300000000001</v>
      </c>
      <c r="N23" s="102">
        <v>1</v>
      </c>
      <c r="O23" s="103">
        <v>1216.25</v>
      </c>
      <c r="P23" s="101">
        <v>1216.25</v>
      </c>
      <c r="Q23" s="150">
        <v>1216.25</v>
      </c>
    </row>
    <row r="24" spans="1:19" x14ac:dyDescent="0.25">
      <c r="A24" s="149" t="s">
        <v>446</v>
      </c>
      <c r="B24" s="102">
        <v>260451</v>
      </c>
      <c r="C24" s="103">
        <v>437616233.25999999</v>
      </c>
      <c r="D24" s="103">
        <v>1680.22</v>
      </c>
      <c r="E24" s="103">
        <v>1650.71</v>
      </c>
      <c r="F24" s="102">
        <v>8868</v>
      </c>
      <c r="G24" s="103">
        <v>14785890.359999999</v>
      </c>
      <c r="H24" s="103">
        <v>1667.33</v>
      </c>
      <c r="I24" s="103">
        <v>1638.34</v>
      </c>
      <c r="J24" s="102">
        <v>3835</v>
      </c>
      <c r="K24" s="103">
        <v>6455647.0099999998</v>
      </c>
      <c r="L24" s="103">
        <v>1683.35</v>
      </c>
      <c r="M24" s="103">
        <v>1664.13</v>
      </c>
      <c r="N24" s="102">
        <v>1</v>
      </c>
      <c r="O24" s="103">
        <v>1590.48</v>
      </c>
      <c r="P24" s="101">
        <v>1590.48</v>
      </c>
      <c r="Q24" s="150">
        <v>1590.48</v>
      </c>
    </row>
    <row r="25" spans="1:19" x14ac:dyDescent="0.25">
      <c r="A25" s="149" t="s">
        <v>447</v>
      </c>
      <c r="B25" s="102">
        <v>64619</v>
      </c>
      <c r="C25" s="103">
        <v>142559207.97999999</v>
      </c>
      <c r="D25" s="103">
        <v>2206.15</v>
      </c>
      <c r="E25" s="103">
        <v>2189</v>
      </c>
      <c r="F25" s="102">
        <v>1275</v>
      </c>
      <c r="G25" s="103">
        <v>2783684.17</v>
      </c>
      <c r="H25" s="103">
        <v>2183.2800000000002</v>
      </c>
      <c r="I25" s="103">
        <v>2156.27</v>
      </c>
      <c r="J25" s="102">
        <v>696</v>
      </c>
      <c r="K25" s="103">
        <v>1521974.09</v>
      </c>
      <c r="L25" s="103">
        <v>2186.7399999999998</v>
      </c>
      <c r="M25" s="103">
        <v>2157.9499999999998</v>
      </c>
      <c r="N25" s="102">
        <v>0</v>
      </c>
      <c r="O25" s="103">
        <v>0</v>
      </c>
      <c r="P25" s="101">
        <v>0</v>
      </c>
      <c r="Q25" s="150" t="s">
        <v>438</v>
      </c>
    </row>
    <row r="26" spans="1:19" x14ac:dyDescent="0.25">
      <c r="A26" s="149" t="s">
        <v>494</v>
      </c>
      <c r="B26" s="102">
        <v>19211</v>
      </c>
      <c r="C26" s="103">
        <v>51832040.990000002</v>
      </c>
      <c r="D26" s="103">
        <v>2698.04</v>
      </c>
      <c r="E26" s="103">
        <v>2674.14</v>
      </c>
      <c r="F26" s="102">
        <v>346</v>
      </c>
      <c r="G26" s="103">
        <v>939221.85</v>
      </c>
      <c r="H26" s="103">
        <v>2714.51</v>
      </c>
      <c r="I26" s="103">
        <v>2701.79</v>
      </c>
      <c r="J26" s="102">
        <v>191</v>
      </c>
      <c r="K26" s="103">
        <v>523993.4</v>
      </c>
      <c r="L26" s="103">
        <v>2743.42</v>
      </c>
      <c r="M26" s="103">
        <v>2789.79</v>
      </c>
      <c r="N26" s="102">
        <v>0</v>
      </c>
      <c r="O26" s="103">
        <v>0</v>
      </c>
      <c r="P26" s="101">
        <v>0</v>
      </c>
      <c r="Q26" s="150" t="s">
        <v>438</v>
      </c>
    </row>
    <row r="27" spans="1:19" x14ac:dyDescent="0.25">
      <c r="A27" s="149" t="s">
        <v>495</v>
      </c>
      <c r="B27" s="102">
        <v>5618</v>
      </c>
      <c r="C27" s="103">
        <v>18011029.859999999</v>
      </c>
      <c r="D27" s="103">
        <v>3205.95</v>
      </c>
      <c r="E27" s="103">
        <v>3184.43</v>
      </c>
      <c r="F27" s="102">
        <v>74</v>
      </c>
      <c r="G27" s="103">
        <v>235672.54</v>
      </c>
      <c r="H27" s="103">
        <v>3184.76</v>
      </c>
      <c r="I27" s="103">
        <v>3155.9</v>
      </c>
      <c r="J27" s="102">
        <v>41</v>
      </c>
      <c r="K27" s="103">
        <v>130704.58</v>
      </c>
      <c r="L27" s="103">
        <v>3187.92</v>
      </c>
      <c r="M27" s="103">
        <v>3167.13</v>
      </c>
      <c r="N27" s="102">
        <v>0</v>
      </c>
      <c r="O27" s="103">
        <v>0</v>
      </c>
      <c r="P27" s="101">
        <v>0</v>
      </c>
      <c r="Q27" s="150" t="s">
        <v>438</v>
      </c>
    </row>
    <row r="28" spans="1:19" x14ac:dyDescent="0.25">
      <c r="A28" s="149" t="s">
        <v>496</v>
      </c>
      <c r="B28" s="102">
        <v>2205</v>
      </c>
      <c r="C28" s="103">
        <v>8188025.0499999998</v>
      </c>
      <c r="D28" s="103">
        <v>3713.39</v>
      </c>
      <c r="E28" s="103">
        <v>3690.36</v>
      </c>
      <c r="F28" s="102">
        <v>11</v>
      </c>
      <c r="G28" s="103">
        <v>40584.19</v>
      </c>
      <c r="H28" s="103">
        <v>3689.47</v>
      </c>
      <c r="I28" s="103">
        <v>3709.45</v>
      </c>
      <c r="J28" s="102">
        <v>6</v>
      </c>
      <c r="K28" s="103">
        <v>22041.64</v>
      </c>
      <c r="L28" s="103">
        <v>3673.61</v>
      </c>
      <c r="M28" s="103">
        <v>3675.96</v>
      </c>
      <c r="N28" s="102">
        <v>0</v>
      </c>
      <c r="O28" s="103">
        <v>0</v>
      </c>
      <c r="P28" s="101">
        <v>0</v>
      </c>
      <c r="Q28" s="150" t="s">
        <v>438</v>
      </c>
    </row>
    <row r="29" spans="1:19" ht="15.75" thickBot="1" x14ac:dyDescent="0.3">
      <c r="A29" s="151" t="s">
        <v>497</v>
      </c>
      <c r="B29" s="152">
        <v>1340</v>
      </c>
      <c r="C29" s="153">
        <v>5760484.1399999997</v>
      </c>
      <c r="D29" s="153">
        <v>4298.87</v>
      </c>
      <c r="E29" s="153">
        <v>4202.1000000000004</v>
      </c>
      <c r="F29" s="152">
        <v>13</v>
      </c>
      <c r="G29" s="153">
        <v>58139.38</v>
      </c>
      <c r="H29" s="153">
        <v>4472.26</v>
      </c>
      <c r="I29" s="153">
        <v>4261.8</v>
      </c>
      <c r="J29" s="152">
        <v>7</v>
      </c>
      <c r="K29" s="153">
        <v>31153.81</v>
      </c>
      <c r="L29" s="153">
        <v>4450.54</v>
      </c>
      <c r="M29" s="153">
        <v>4270</v>
      </c>
      <c r="N29" s="152">
        <v>0</v>
      </c>
      <c r="O29" s="153">
        <v>0</v>
      </c>
      <c r="P29" s="154">
        <v>0</v>
      </c>
      <c r="Q29" s="155" t="s">
        <v>438</v>
      </c>
    </row>
    <row r="30" spans="1:19" ht="16.5" thickBot="1" x14ac:dyDescent="0.3">
      <c r="A30" s="145" t="s">
        <v>535</v>
      </c>
      <c r="B30" s="314">
        <v>1889980</v>
      </c>
      <c r="C30" s="315">
        <v>1955928789.28</v>
      </c>
      <c r="D30" s="318">
        <v>1034.8900000000001</v>
      </c>
      <c r="E30" s="316">
        <v>957.09</v>
      </c>
      <c r="F30" s="317">
        <v>385848</v>
      </c>
      <c r="G30" s="318">
        <v>259846301.37</v>
      </c>
      <c r="H30" s="358">
        <v>673.44</v>
      </c>
      <c r="I30" s="316">
        <v>571.86</v>
      </c>
      <c r="J30" s="317">
        <v>179616</v>
      </c>
      <c r="K30" s="318">
        <v>118115002.05</v>
      </c>
      <c r="L30" s="318">
        <v>657.6</v>
      </c>
      <c r="M30" s="358">
        <v>548.55999999999995</v>
      </c>
      <c r="N30" s="317">
        <v>23305</v>
      </c>
      <c r="O30" s="318">
        <v>8253238.9000000004</v>
      </c>
      <c r="P30" s="318">
        <v>354.14</v>
      </c>
      <c r="Q30" s="272">
        <v>387.9</v>
      </c>
    </row>
    <row r="32" spans="1:19" ht="15.75" x14ac:dyDescent="0.25">
      <c r="A32" s="428" t="s">
        <v>714</v>
      </c>
      <c r="B32" s="428"/>
      <c r="C32" s="428"/>
      <c r="D32" s="428"/>
      <c r="E32" s="428"/>
      <c r="F32" s="428"/>
      <c r="G32" s="428"/>
      <c r="H32" s="428"/>
      <c r="I32" s="428"/>
      <c r="J32" s="428"/>
      <c r="K32" s="428"/>
      <c r="L32" s="428"/>
      <c r="M32" s="428"/>
      <c r="N32" s="428"/>
      <c r="O32" s="428"/>
      <c r="P32" s="428"/>
      <c r="Q32" s="428"/>
    </row>
    <row r="33" spans="1:17" ht="16.5" thickBot="1" x14ac:dyDescent="0.3">
      <c r="A33" s="100"/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99"/>
    </row>
    <row r="34" spans="1:17" x14ac:dyDescent="0.25">
      <c r="A34" s="440" t="s">
        <v>18</v>
      </c>
      <c r="B34" s="436" t="s">
        <v>5</v>
      </c>
      <c r="C34" s="437"/>
      <c r="D34" s="437"/>
      <c r="E34" s="439"/>
      <c r="F34" s="436" t="s">
        <v>6</v>
      </c>
      <c r="G34" s="437"/>
      <c r="H34" s="437"/>
      <c r="I34" s="439"/>
      <c r="J34" s="436" t="s">
        <v>19</v>
      </c>
      <c r="K34" s="437"/>
      <c r="L34" s="437"/>
      <c r="M34" s="439"/>
      <c r="N34" s="436" t="s">
        <v>20</v>
      </c>
      <c r="O34" s="437"/>
      <c r="P34" s="437"/>
      <c r="Q34" s="438"/>
    </row>
    <row r="35" spans="1:17" ht="15.75" thickBot="1" x14ac:dyDescent="0.3">
      <c r="A35" s="441"/>
      <c r="B35" s="161" t="s">
        <v>1</v>
      </c>
      <c r="C35" s="162" t="s">
        <v>50</v>
      </c>
      <c r="D35" s="162" t="s">
        <v>21</v>
      </c>
      <c r="E35" s="162" t="s">
        <v>440</v>
      </c>
      <c r="F35" s="161" t="s">
        <v>1</v>
      </c>
      <c r="G35" s="162" t="s">
        <v>50</v>
      </c>
      <c r="H35" s="162" t="s">
        <v>21</v>
      </c>
      <c r="I35" s="162" t="s">
        <v>440</v>
      </c>
      <c r="J35" s="161" t="s">
        <v>1</v>
      </c>
      <c r="K35" s="162" t="s">
        <v>50</v>
      </c>
      <c r="L35" s="162" t="s">
        <v>21</v>
      </c>
      <c r="M35" s="162" t="s">
        <v>440</v>
      </c>
      <c r="N35" s="161" t="s">
        <v>1</v>
      </c>
      <c r="O35" s="162" t="s">
        <v>50</v>
      </c>
      <c r="P35" s="162" t="s">
        <v>21</v>
      </c>
      <c r="Q35" s="163" t="s">
        <v>440</v>
      </c>
    </row>
    <row r="36" spans="1:17" x14ac:dyDescent="0.25">
      <c r="A36" s="156" t="s">
        <v>458</v>
      </c>
      <c r="B36" s="157">
        <v>15287</v>
      </c>
      <c r="C36" s="158">
        <v>858012.22</v>
      </c>
      <c r="D36" s="158">
        <v>56.13</v>
      </c>
      <c r="E36" s="158">
        <v>56.1</v>
      </c>
      <c r="F36" s="157">
        <v>1185</v>
      </c>
      <c r="G36" s="158">
        <v>77853.919999999998</v>
      </c>
      <c r="H36" s="158">
        <v>65.7</v>
      </c>
      <c r="I36" s="158">
        <v>69.92</v>
      </c>
      <c r="J36" s="157">
        <v>776</v>
      </c>
      <c r="K36" s="158">
        <v>44643.51</v>
      </c>
      <c r="L36" s="158">
        <v>57.53</v>
      </c>
      <c r="M36" s="158">
        <v>57.76</v>
      </c>
      <c r="N36" s="157">
        <v>1284</v>
      </c>
      <c r="O36" s="158">
        <v>96073.44</v>
      </c>
      <c r="P36" s="159">
        <v>74.819999999999993</v>
      </c>
      <c r="Q36" s="160">
        <v>74.900000000000006</v>
      </c>
    </row>
    <row r="37" spans="1:17" x14ac:dyDescent="0.25">
      <c r="A37" s="149" t="s">
        <v>459</v>
      </c>
      <c r="B37" s="102">
        <v>9611</v>
      </c>
      <c r="C37" s="103">
        <v>1367032.25</v>
      </c>
      <c r="D37" s="103">
        <v>142.24</v>
      </c>
      <c r="E37" s="103">
        <v>138.30000000000001</v>
      </c>
      <c r="F37" s="102">
        <v>5403</v>
      </c>
      <c r="G37" s="103">
        <v>911928.82</v>
      </c>
      <c r="H37" s="103">
        <v>168.78</v>
      </c>
      <c r="I37" s="103">
        <v>182.31</v>
      </c>
      <c r="J37" s="102">
        <v>607</v>
      </c>
      <c r="K37" s="103">
        <v>87557.84</v>
      </c>
      <c r="L37" s="103">
        <v>144.25</v>
      </c>
      <c r="M37" s="103">
        <v>141.80000000000001</v>
      </c>
      <c r="N37" s="102">
        <v>1532</v>
      </c>
      <c r="O37" s="103">
        <v>233963.6</v>
      </c>
      <c r="P37" s="101">
        <v>152.72</v>
      </c>
      <c r="Q37" s="150">
        <v>153.19</v>
      </c>
    </row>
    <row r="38" spans="1:17" x14ac:dyDescent="0.25">
      <c r="A38" s="149" t="s">
        <v>460</v>
      </c>
      <c r="B38" s="102">
        <v>5247</v>
      </c>
      <c r="C38" s="103">
        <v>1306499.93</v>
      </c>
      <c r="D38" s="103">
        <v>249</v>
      </c>
      <c r="E38" s="103">
        <v>247.94</v>
      </c>
      <c r="F38" s="102">
        <v>2834</v>
      </c>
      <c r="G38" s="103">
        <v>673947.71</v>
      </c>
      <c r="H38" s="103">
        <v>237.81</v>
      </c>
      <c r="I38" s="103">
        <v>231.97</v>
      </c>
      <c r="J38" s="102">
        <v>1756</v>
      </c>
      <c r="K38" s="103">
        <v>468674.69</v>
      </c>
      <c r="L38" s="103">
        <v>266.89999999999998</v>
      </c>
      <c r="M38" s="103">
        <v>274.69</v>
      </c>
      <c r="N38" s="102">
        <v>644</v>
      </c>
      <c r="O38" s="103">
        <v>161892.39000000001</v>
      </c>
      <c r="P38" s="101">
        <v>251.39</v>
      </c>
      <c r="Q38" s="150">
        <v>248.87</v>
      </c>
    </row>
    <row r="39" spans="1:17" x14ac:dyDescent="0.25">
      <c r="A39" s="149" t="s">
        <v>461</v>
      </c>
      <c r="B39" s="102">
        <v>25409</v>
      </c>
      <c r="C39" s="103">
        <v>9338595.4900000002</v>
      </c>
      <c r="D39" s="103">
        <v>367.53</v>
      </c>
      <c r="E39" s="103">
        <v>364.63</v>
      </c>
      <c r="F39" s="102">
        <v>8008</v>
      </c>
      <c r="G39" s="103">
        <v>3008227.59</v>
      </c>
      <c r="H39" s="103">
        <v>375.65</v>
      </c>
      <c r="I39" s="103">
        <v>382.18</v>
      </c>
      <c r="J39" s="102">
        <v>16664</v>
      </c>
      <c r="K39" s="103">
        <v>6069245.3700000001</v>
      </c>
      <c r="L39" s="103">
        <v>364.21</v>
      </c>
      <c r="M39" s="103">
        <v>364.63</v>
      </c>
      <c r="N39" s="102">
        <v>4418</v>
      </c>
      <c r="O39" s="103">
        <v>1700387</v>
      </c>
      <c r="P39" s="101">
        <v>384.88</v>
      </c>
      <c r="Q39" s="150">
        <v>387.9</v>
      </c>
    </row>
    <row r="40" spans="1:17" x14ac:dyDescent="0.25">
      <c r="A40" s="149" t="s">
        <v>462</v>
      </c>
      <c r="B40" s="102">
        <v>49320</v>
      </c>
      <c r="C40" s="103">
        <v>22576109.800000001</v>
      </c>
      <c r="D40" s="103">
        <v>457.75</v>
      </c>
      <c r="E40" s="103">
        <v>460.49</v>
      </c>
      <c r="F40" s="102">
        <v>5762</v>
      </c>
      <c r="G40" s="103">
        <v>2556057.23</v>
      </c>
      <c r="H40" s="103">
        <v>443.61</v>
      </c>
      <c r="I40" s="103">
        <v>437.35</v>
      </c>
      <c r="J40" s="102">
        <v>18512</v>
      </c>
      <c r="K40" s="103">
        <v>8430481.8499999996</v>
      </c>
      <c r="L40" s="103">
        <v>455.41</v>
      </c>
      <c r="M40" s="103">
        <v>457.63</v>
      </c>
      <c r="N40" s="102">
        <v>7</v>
      </c>
      <c r="O40" s="103">
        <v>2961</v>
      </c>
      <c r="P40" s="101">
        <v>423</v>
      </c>
      <c r="Q40" s="150">
        <v>423</v>
      </c>
    </row>
    <row r="41" spans="1:17" x14ac:dyDescent="0.25">
      <c r="A41" s="149" t="s">
        <v>463</v>
      </c>
      <c r="B41" s="102">
        <v>65169</v>
      </c>
      <c r="C41" s="103">
        <v>35973636.229999997</v>
      </c>
      <c r="D41" s="103">
        <v>552.01</v>
      </c>
      <c r="E41" s="103">
        <v>552.82000000000005</v>
      </c>
      <c r="F41" s="102">
        <v>2124</v>
      </c>
      <c r="G41" s="103">
        <v>1158090.82</v>
      </c>
      <c r="H41" s="103">
        <v>545.24</v>
      </c>
      <c r="I41" s="103">
        <v>542.80999999999995</v>
      </c>
      <c r="J41" s="102">
        <v>15704</v>
      </c>
      <c r="K41" s="103">
        <v>8647997</v>
      </c>
      <c r="L41" s="103">
        <v>550.69000000000005</v>
      </c>
      <c r="M41" s="103">
        <v>552.62</v>
      </c>
      <c r="N41" s="102">
        <v>13</v>
      </c>
      <c r="O41" s="103">
        <v>7642.7</v>
      </c>
      <c r="P41" s="101">
        <v>587.9</v>
      </c>
      <c r="Q41" s="150">
        <v>587.9</v>
      </c>
    </row>
    <row r="42" spans="1:17" x14ac:dyDescent="0.25">
      <c r="A42" s="149" t="s">
        <v>464</v>
      </c>
      <c r="B42" s="102">
        <v>67512</v>
      </c>
      <c r="C42" s="103">
        <v>43978191.57</v>
      </c>
      <c r="D42" s="103">
        <v>651.41</v>
      </c>
      <c r="E42" s="103">
        <v>652.08000000000004</v>
      </c>
      <c r="F42" s="102">
        <v>1251</v>
      </c>
      <c r="G42" s="103">
        <v>808973.26</v>
      </c>
      <c r="H42" s="103">
        <v>646.66</v>
      </c>
      <c r="I42" s="103">
        <v>644.62</v>
      </c>
      <c r="J42" s="102">
        <v>12257</v>
      </c>
      <c r="K42" s="103">
        <v>7887397.0599999996</v>
      </c>
      <c r="L42" s="103">
        <v>643.5</v>
      </c>
      <c r="M42" s="103">
        <v>640.82000000000005</v>
      </c>
      <c r="N42" s="102">
        <v>0</v>
      </c>
      <c r="O42" s="103">
        <v>0</v>
      </c>
      <c r="P42" s="101">
        <v>0</v>
      </c>
      <c r="Q42" s="150" t="s">
        <v>438</v>
      </c>
    </row>
    <row r="43" spans="1:17" x14ac:dyDescent="0.25">
      <c r="A43" s="149" t="s">
        <v>465</v>
      </c>
      <c r="B43" s="102">
        <v>66090</v>
      </c>
      <c r="C43" s="103">
        <v>49511061.810000002</v>
      </c>
      <c r="D43" s="103">
        <v>749.15</v>
      </c>
      <c r="E43" s="103">
        <v>748.37</v>
      </c>
      <c r="F43" s="102">
        <v>1094</v>
      </c>
      <c r="G43" s="103">
        <v>819826.93</v>
      </c>
      <c r="H43" s="103">
        <v>749.38</v>
      </c>
      <c r="I43" s="103">
        <v>750.26</v>
      </c>
      <c r="J43" s="102">
        <v>11187</v>
      </c>
      <c r="K43" s="103">
        <v>8527699.5500000007</v>
      </c>
      <c r="L43" s="103">
        <v>762.29</v>
      </c>
      <c r="M43" s="103">
        <v>771.4</v>
      </c>
      <c r="N43" s="102">
        <v>1594</v>
      </c>
      <c r="O43" s="103">
        <v>1267612.56</v>
      </c>
      <c r="P43" s="101">
        <v>795.24</v>
      </c>
      <c r="Q43" s="150">
        <v>795.24</v>
      </c>
    </row>
    <row r="44" spans="1:17" x14ac:dyDescent="0.25">
      <c r="A44" s="149" t="s">
        <v>466</v>
      </c>
      <c r="B44" s="102">
        <v>59861</v>
      </c>
      <c r="C44" s="103">
        <v>50831557.329999998</v>
      </c>
      <c r="D44" s="103">
        <v>849.16</v>
      </c>
      <c r="E44" s="103">
        <v>848.62</v>
      </c>
      <c r="F44" s="102">
        <v>970</v>
      </c>
      <c r="G44" s="103">
        <v>823219.86</v>
      </c>
      <c r="H44" s="103">
        <v>848.68</v>
      </c>
      <c r="I44" s="103">
        <v>846.96</v>
      </c>
      <c r="J44" s="102">
        <v>7172</v>
      </c>
      <c r="K44" s="103">
        <v>6102385.7999999998</v>
      </c>
      <c r="L44" s="103">
        <v>850.86</v>
      </c>
      <c r="M44" s="103">
        <v>850.72</v>
      </c>
      <c r="N44" s="102">
        <v>144</v>
      </c>
      <c r="O44" s="103">
        <v>121351.91</v>
      </c>
      <c r="P44" s="101">
        <v>842.72</v>
      </c>
      <c r="Q44" s="150">
        <v>846</v>
      </c>
    </row>
    <row r="45" spans="1:17" x14ac:dyDescent="0.25">
      <c r="A45" s="149" t="s">
        <v>467</v>
      </c>
      <c r="B45" s="102">
        <v>63154</v>
      </c>
      <c r="C45" s="103">
        <v>59934174.060000002</v>
      </c>
      <c r="D45" s="103">
        <v>949.02</v>
      </c>
      <c r="E45" s="103">
        <v>945.43</v>
      </c>
      <c r="F45" s="102">
        <v>868</v>
      </c>
      <c r="G45" s="103">
        <v>823517.2</v>
      </c>
      <c r="H45" s="103">
        <v>948.75</v>
      </c>
      <c r="I45" s="103">
        <v>947.58</v>
      </c>
      <c r="J45" s="102">
        <v>6302</v>
      </c>
      <c r="K45" s="103">
        <v>5949898.46</v>
      </c>
      <c r="L45" s="103">
        <v>944.13</v>
      </c>
      <c r="M45" s="103">
        <v>940.01</v>
      </c>
      <c r="N45" s="102">
        <v>0</v>
      </c>
      <c r="O45" s="103">
        <v>0</v>
      </c>
      <c r="P45" s="101">
        <v>0</v>
      </c>
      <c r="Q45" s="150" t="s">
        <v>438</v>
      </c>
    </row>
    <row r="46" spans="1:17" x14ac:dyDescent="0.25">
      <c r="A46" s="149" t="s">
        <v>445</v>
      </c>
      <c r="B46" s="102">
        <v>329072</v>
      </c>
      <c r="C46" s="103">
        <v>416281328.02999997</v>
      </c>
      <c r="D46" s="103">
        <v>1265.02</v>
      </c>
      <c r="E46" s="103">
        <v>1282.71</v>
      </c>
      <c r="F46" s="102">
        <v>2368</v>
      </c>
      <c r="G46" s="103">
        <v>2853049.79</v>
      </c>
      <c r="H46" s="103">
        <v>1204.8399999999999</v>
      </c>
      <c r="I46" s="103">
        <v>1199.47</v>
      </c>
      <c r="J46" s="102">
        <v>15029</v>
      </c>
      <c r="K46" s="103">
        <v>18197037.199999999</v>
      </c>
      <c r="L46" s="103">
        <v>1210.79</v>
      </c>
      <c r="M46" s="103">
        <v>1210.6300000000001</v>
      </c>
      <c r="N46" s="102">
        <v>1</v>
      </c>
      <c r="O46" s="103">
        <v>1216.25</v>
      </c>
      <c r="P46" s="101">
        <v>1216.25</v>
      </c>
      <c r="Q46" s="150">
        <v>1216.25</v>
      </c>
    </row>
    <row r="47" spans="1:17" x14ac:dyDescent="0.25">
      <c r="A47" s="149" t="s">
        <v>446</v>
      </c>
      <c r="B47" s="102">
        <v>183856</v>
      </c>
      <c r="C47" s="103">
        <v>309085928.51999998</v>
      </c>
      <c r="D47" s="103">
        <v>1681.13</v>
      </c>
      <c r="E47" s="103">
        <v>1651.75</v>
      </c>
      <c r="F47" s="102">
        <v>495</v>
      </c>
      <c r="G47" s="103">
        <v>830862.63</v>
      </c>
      <c r="H47" s="103">
        <v>1678.51</v>
      </c>
      <c r="I47" s="103">
        <v>1652.6</v>
      </c>
      <c r="J47" s="102">
        <v>3129</v>
      </c>
      <c r="K47" s="103">
        <v>5272169.57</v>
      </c>
      <c r="L47" s="103">
        <v>1684.94</v>
      </c>
      <c r="M47" s="103">
        <v>1666.3</v>
      </c>
      <c r="N47" s="102">
        <v>1</v>
      </c>
      <c r="O47" s="103">
        <v>1590.48</v>
      </c>
      <c r="P47" s="101">
        <v>1590.48</v>
      </c>
      <c r="Q47" s="150">
        <v>1590.48</v>
      </c>
    </row>
    <row r="48" spans="1:17" x14ac:dyDescent="0.25">
      <c r="A48" s="149" t="s">
        <v>447</v>
      </c>
      <c r="B48" s="102">
        <v>45096</v>
      </c>
      <c r="C48" s="103">
        <v>99399979.230000004</v>
      </c>
      <c r="D48" s="103">
        <v>2204.19</v>
      </c>
      <c r="E48" s="103">
        <v>2187.41</v>
      </c>
      <c r="F48" s="102">
        <v>109</v>
      </c>
      <c r="G48" s="103">
        <v>236810.91</v>
      </c>
      <c r="H48" s="103">
        <v>2172.58</v>
      </c>
      <c r="I48" s="103">
        <v>2135.65</v>
      </c>
      <c r="J48" s="102">
        <v>557</v>
      </c>
      <c r="K48" s="103">
        <v>1220451.1200000001</v>
      </c>
      <c r="L48" s="103">
        <v>2191.12</v>
      </c>
      <c r="M48" s="103">
        <v>2163.42</v>
      </c>
      <c r="N48" s="102">
        <v>0</v>
      </c>
      <c r="O48" s="103">
        <v>0</v>
      </c>
      <c r="P48" s="101">
        <v>0</v>
      </c>
      <c r="Q48" s="150" t="s">
        <v>438</v>
      </c>
    </row>
    <row r="49" spans="1:20" x14ac:dyDescent="0.25">
      <c r="A49" s="149" t="s">
        <v>494</v>
      </c>
      <c r="B49" s="102">
        <v>13587</v>
      </c>
      <c r="C49" s="103">
        <v>36673904.799999997</v>
      </c>
      <c r="D49" s="103">
        <v>2699.19</v>
      </c>
      <c r="E49" s="103">
        <v>2675.51</v>
      </c>
      <c r="F49" s="102">
        <v>33</v>
      </c>
      <c r="G49" s="103">
        <v>90536.78</v>
      </c>
      <c r="H49" s="103">
        <v>2743.54</v>
      </c>
      <c r="I49" s="103">
        <v>2737.12</v>
      </c>
      <c r="J49" s="102">
        <v>166</v>
      </c>
      <c r="K49" s="103">
        <v>454870.64</v>
      </c>
      <c r="L49" s="103">
        <v>2740.18</v>
      </c>
      <c r="M49" s="103">
        <v>2773.25</v>
      </c>
      <c r="N49" s="102">
        <v>0</v>
      </c>
      <c r="O49" s="103">
        <v>0</v>
      </c>
      <c r="P49" s="101">
        <v>0</v>
      </c>
      <c r="Q49" s="150" t="s">
        <v>438</v>
      </c>
    </row>
    <row r="50" spans="1:20" x14ac:dyDescent="0.25">
      <c r="A50" s="149" t="s">
        <v>495</v>
      </c>
      <c r="B50" s="102">
        <v>4012</v>
      </c>
      <c r="C50" s="103">
        <v>12860439.01</v>
      </c>
      <c r="D50" s="103">
        <v>3205.49</v>
      </c>
      <c r="E50" s="103">
        <v>3184.43</v>
      </c>
      <c r="F50" s="102">
        <v>4</v>
      </c>
      <c r="G50" s="103">
        <v>12504.76</v>
      </c>
      <c r="H50" s="103">
        <v>3126.19</v>
      </c>
      <c r="I50" s="103">
        <v>3126.39</v>
      </c>
      <c r="J50" s="102">
        <v>37</v>
      </c>
      <c r="K50" s="103">
        <v>118100.95</v>
      </c>
      <c r="L50" s="103">
        <v>3191.92</v>
      </c>
      <c r="M50" s="103">
        <v>3187.05</v>
      </c>
      <c r="N50" s="102">
        <v>0</v>
      </c>
      <c r="O50" s="103">
        <v>0</v>
      </c>
      <c r="P50" s="101">
        <v>0</v>
      </c>
      <c r="Q50" s="150" t="s">
        <v>438</v>
      </c>
    </row>
    <row r="51" spans="1:20" x14ac:dyDescent="0.25">
      <c r="A51" s="149" t="s">
        <v>496</v>
      </c>
      <c r="B51" s="102">
        <v>1679</v>
      </c>
      <c r="C51" s="103">
        <v>6234107.5199999996</v>
      </c>
      <c r="D51" s="103">
        <v>3712.99</v>
      </c>
      <c r="E51" s="103">
        <v>3689.44</v>
      </c>
      <c r="F51" s="102">
        <v>3</v>
      </c>
      <c r="G51" s="103">
        <v>11238.77</v>
      </c>
      <c r="H51" s="103">
        <v>3746.26</v>
      </c>
      <c r="I51" s="103">
        <v>3739.38</v>
      </c>
      <c r="J51" s="102">
        <v>4</v>
      </c>
      <c r="K51" s="103">
        <v>14884.79</v>
      </c>
      <c r="L51" s="103">
        <v>3721.2</v>
      </c>
      <c r="M51" s="103">
        <v>3749.36</v>
      </c>
      <c r="N51" s="102">
        <v>0</v>
      </c>
      <c r="O51" s="103">
        <v>0</v>
      </c>
      <c r="P51" s="101">
        <v>0</v>
      </c>
      <c r="Q51" s="150" t="s">
        <v>438</v>
      </c>
      <c r="S51" s="8"/>
    </row>
    <row r="52" spans="1:20" ht="15.75" thickBot="1" x14ac:dyDescent="0.3">
      <c r="A52" s="151" t="s">
        <v>497</v>
      </c>
      <c r="B52" s="152">
        <v>958</v>
      </c>
      <c r="C52" s="153">
        <v>4099132.85</v>
      </c>
      <c r="D52" s="153">
        <v>4278.84</v>
      </c>
      <c r="E52" s="153">
        <v>4171.87</v>
      </c>
      <c r="F52" s="152">
        <v>2</v>
      </c>
      <c r="G52" s="153">
        <v>9953.06</v>
      </c>
      <c r="H52" s="153">
        <v>4976.53</v>
      </c>
      <c r="I52" s="153">
        <v>4976.53</v>
      </c>
      <c r="J52" s="152">
        <v>7</v>
      </c>
      <c r="K52" s="153">
        <v>31153.81</v>
      </c>
      <c r="L52" s="153">
        <v>4450.54</v>
      </c>
      <c r="M52" s="153">
        <v>4270</v>
      </c>
      <c r="N52" s="152">
        <v>0</v>
      </c>
      <c r="O52" s="153">
        <v>0</v>
      </c>
      <c r="P52" s="154">
        <v>0</v>
      </c>
      <c r="Q52" s="155" t="s">
        <v>438</v>
      </c>
    </row>
    <row r="53" spans="1:20" ht="16.5" thickBot="1" x14ac:dyDescent="0.3">
      <c r="A53" s="145" t="s">
        <v>535</v>
      </c>
      <c r="B53" s="146">
        <v>1004920</v>
      </c>
      <c r="C53" s="147">
        <v>1160309690.6500001</v>
      </c>
      <c r="D53" s="147">
        <v>1154.6300000000001</v>
      </c>
      <c r="E53" s="147">
        <v>1135.51</v>
      </c>
      <c r="F53" s="146">
        <v>32513</v>
      </c>
      <c r="G53" s="147">
        <v>15706600.039999999</v>
      </c>
      <c r="H53" s="147">
        <v>483.09</v>
      </c>
      <c r="I53" s="147">
        <v>388.93</v>
      </c>
      <c r="J53" s="146">
        <v>109866</v>
      </c>
      <c r="K53" s="147">
        <v>77524649.209999993</v>
      </c>
      <c r="L53" s="147">
        <v>705.63</v>
      </c>
      <c r="M53" s="147">
        <v>603.28</v>
      </c>
      <c r="N53" s="146">
        <v>9638</v>
      </c>
      <c r="O53" s="147">
        <v>3594691.33</v>
      </c>
      <c r="P53" s="148">
        <v>372.97</v>
      </c>
      <c r="Q53" s="272">
        <v>387.9</v>
      </c>
    </row>
    <row r="55" spans="1:20" ht="15.75" x14ac:dyDescent="0.25">
      <c r="A55" s="435" t="s">
        <v>713</v>
      </c>
      <c r="B55" s="435"/>
      <c r="C55" s="435"/>
      <c r="D55" s="435"/>
      <c r="E55" s="435"/>
      <c r="F55" s="435"/>
      <c r="G55" s="435"/>
      <c r="H55" s="435"/>
      <c r="I55" s="435"/>
      <c r="J55" s="435"/>
      <c r="K55" s="435"/>
      <c r="L55" s="435"/>
      <c r="M55" s="435"/>
      <c r="N55" s="435"/>
      <c r="O55" s="435"/>
      <c r="P55" s="435"/>
      <c r="Q55" s="435"/>
    </row>
    <row r="56" spans="1:20" ht="15.75" thickBot="1" x14ac:dyDescent="0.3"/>
    <row r="57" spans="1:20" x14ac:dyDescent="0.25">
      <c r="A57" s="429" t="s">
        <v>18</v>
      </c>
      <c r="B57" s="431" t="s">
        <v>5</v>
      </c>
      <c r="C57" s="432"/>
      <c r="D57" s="432"/>
      <c r="E57" s="433"/>
      <c r="F57" s="431" t="s">
        <v>6</v>
      </c>
      <c r="G57" s="432"/>
      <c r="H57" s="432"/>
      <c r="I57" s="433"/>
      <c r="J57" s="431" t="s">
        <v>19</v>
      </c>
      <c r="K57" s="432"/>
      <c r="L57" s="432"/>
      <c r="M57" s="433"/>
      <c r="N57" s="431" t="s">
        <v>20</v>
      </c>
      <c r="O57" s="432"/>
      <c r="P57" s="432"/>
      <c r="Q57" s="434"/>
    </row>
    <row r="58" spans="1:20" ht="15.75" thickBot="1" x14ac:dyDescent="0.3">
      <c r="A58" s="430"/>
      <c r="B58" s="164" t="s">
        <v>1</v>
      </c>
      <c r="C58" s="165" t="s">
        <v>50</v>
      </c>
      <c r="D58" s="165" t="s">
        <v>21</v>
      </c>
      <c r="E58" s="165" t="s">
        <v>440</v>
      </c>
      <c r="F58" s="164" t="s">
        <v>1</v>
      </c>
      <c r="G58" s="165" t="s">
        <v>50</v>
      </c>
      <c r="H58" s="165" t="s">
        <v>21</v>
      </c>
      <c r="I58" s="165" t="s">
        <v>440</v>
      </c>
      <c r="J58" s="164" t="s">
        <v>1</v>
      </c>
      <c r="K58" s="165" t="s">
        <v>50</v>
      </c>
      <c r="L58" s="165" t="s">
        <v>21</v>
      </c>
      <c r="M58" s="165" t="s">
        <v>440</v>
      </c>
      <c r="N58" s="164" t="s">
        <v>1</v>
      </c>
      <c r="O58" s="165" t="s">
        <v>50</v>
      </c>
      <c r="P58" s="165" t="s">
        <v>21</v>
      </c>
      <c r="Q58" s="166" t="s">
        <v>440</v>
      </c>
    </row>
    <row r="59" spans="1:20" x14ac:dyDescent="0.25">
      <c r="A59" s="329" t="s">
        <v>458</v>
      </c>
      <c r="B59" s="184">
        <v>11996</v>
      </c>
      <c r="C59" s="333">
        <v>734177.39</v>
      </c>
      <c r="D59" s="333">
        <v>61.2</v>
      </c>
      <c r="E59" s="333">
        <v>62.74</v>
      </c>
      <c r="F59" s="184">
        <v>6425</v>
      </c>
      <c r="G59" s="333">
        <v>409846.5</v>
      </c>
      <c r="H59" s="333">
        <v>63.79</v>
      </c>
      <c r="I59" s="333">
        <v>64.22</v>
      </c>
      <c r="J59" s="184">
        <v>415</v>
      </c>
      <c r="K59" s="333">
        <v>24838.71</v>
      </c>
      <c r="L59" s="333">
        <v>59.85</v>
      </c>
      <c r="M59" s="333">
        <v>62.51</v>
      </c>
      <c r="N59" s="184">
        <v>1486</v>
      </c>
      <c r="O59" s="333">
        <v>116698.96</v>
      </c>
      <c r="P59" s="333">
        <v>78.53</v>
      </c>
      <c r="Q59" s="335">
        <v>79.56</v>
      </c>
      <c r="T59" s="8"/>
    </row>
    <row r="60" spans="1:20" x14ac:dyDescent="0.25">
      <c r="A60" s="330" t="s">
        <v>459</v>
      </c>
      <c r="B60" s="182">
        <v>12072</v>
      </c>
      <c r="C60" s="225">
        <v>1734928.59</v>
      </c>
      <c r="D60" s="225">
        <v>143.72</v>
      </c>
      <c r="E60" s="225">
        <v>140.24</v>
      </c>
      <c r="F60" s="182">
        <v>9389</v>
      </c>
      <c r="G60" s="225">
        <v>1486455.87</v>
      </c>
      <c r="H60" s="225">
        <v>158.32</v>
      </c>
      <c r="I60" s="225">
        <v>163.35</v>
      </c>
      <c r="J60" s="182">
        <v>361</v>
      </c>
      <c r="K60" s="225">
        <v>53571.199999999997</v>
      </c>
      <c r="L60" s="225">
        <v>148.4</v>
      </c>
      <c r="M60" s="225">
        <v>148.97999999999999</v>
      </c>
      <c r="N60" s="182">
        <v>3275</v>
      </c>
      <c r="O60" s="225">
        <v>478879.78</v>
      </c>
      <c r="P60" s="225">
        <v>146.22</v>
      </c>
      <c r="Q60" s="336">
        <v>142.11000000000001</v>
      </c>
    </row>
    <row r="61" spans="1:20" x14ac:dyDescent="0.25">
      <c r="A61" s="330" t="s">
        <v>460</v>
      </c>
      <c r="B61" s="182">
        <v>7529</v>
      </c>
      <c r="C61" s="225">
        <v>1876729.89</v>
      </c>
      <c r="D61" s="225">
        <v>249.27</v>
      </c>
      <c r="E61" s="225">
        <v>248.46</v>
      </c>
      <c r="F61" s="182">
        <v>7172</v>
      </c>
      <c r="G61" s="225">
        <v>1777466.08</v>
      </c>
      <c r="H61" s="225">
        <v>247.83</v>
      </c>
      <c r="I61" s="225">
        <v>248.25</v>
      </c>
      <c r="J61" s="182">
        <v>2141</v>
      </c>
      <c r="K61" s="225">
        <v>571126.92000000004</v>
      </c>
      <c r="L61" s="225">
        <v>266.76</v>
      </c>
      <c r="M61" s="225">
        <v>275.19</v>
      </c>
      <c r="N61" s="182">
        <v>1358</v>
      </c>
      <c r="O61" s="225">
        <v>337793.59</v>
      </c>
      <c r="P61" s="225">
        <v>248.74</v>
      </c>
      <c r="Q61" s="336">
        <v>243.82</v>
      </c>
    </row>
    <row r="62" spans="1:20" x14ac:dyDescent="0.25">
      <c r="A62" s="330" t="s">
        <v>461</v>
      </c>
      <c r="B62" s="182">
        <v>63245</v>
      </c>
      <c r="C62" s="225">
        <v>23156015.969999999</v>
      </c>
      <c r="D62" s="225">
        <v>366.13</v>
      </c>
      <c r="E62" s="225">
        <v>364.63</v>
      </c>
      <c r="F62" s="182">
        <v>41513</v>
      </c>
      <c r="G62" s="225">
        <v>15454860.029999999</v>
      </c>
      <c r="H62" s="225">
        <v>372.29</v>
      </c>
      <c r="I62" s="225">
        <v>374.35</v>
      </c>
      <c r="J62" s="182">
        <v>18221</v>
      </c>
      <c r="K62" s="225">
        <v>6609716.2800000003</v>
      </c>
      <c r="L62" s="225">
        <v>362.75</v>
      </c>
      <c r="M62" s="225">
        <v>364.63</v>
      </c>
      <c r="N62" s="182">
        <v>5540</v>
      </c>
      <c r="O62" s="225">
        <v>2121565.3199999998</v>
      </c>
      <c r="P62" s="225">
        <v>382.95</v>
      </c>
      <c r="Q62" s="336">
        <v>387.9</v>
      </c>
    </row>
    <row r="63" spans="1:20" x14ac:dyDescent="0.25">
      <c r="A63" s="330" t="s">
        <v>462</v>
      </c>
      <c r="B63" s="182">
        <v>107479</v>
      </c>
      <c r="C63" s="225">
        <v>49189805.32</v>
      </c>
      <c r="D63" s="225">
        <v>457.67</v>
      </c>
      <c r="E63" s="225">
        <v>459.08</v>
      </c>
      <c r="F63" s="182">
        <v>64290</v>
      </c>
      <c r="G63" s="225">
        <v>28971230.48</v>
      </c>
      <c r="H63" s="225">
        <v>450.63</v>
      </c>
      <c r="I63" s="225">
        <v>447.61</v>
      </c>
      <c r="J63" s="182">
        <v>17491</v>
      </c>
      <c r="K63" s="225">
        <v>7936491.7599999998</v>
      </c>
      <c r="L63" s="225">
        <v>453.75</v>
      </c>
      <c r="M63" s="225">
        <v>457.12</v>
      </c>
      <c r="N63" s="182">
        <v>2</v>
      </c>
      <c r="O63" s="225">
        <v>846</v>
      </c>
      <c r="P63" s="225">
        <v>423</v>
      </c>
      <c r="Q63" s="336">
        <v>423</v>
      </c>
    </row>
    <row r="64" spans="1:20" x14ac:dyDescent="0.25">
      <c r="A64" s="330" t="s">
        <v>463</v>
      </c>
      <c r="B64" s="182">
        <v>119226</v>
      </c>
      <c r="C64" s="225">
        <v>65522957.609999999</v>
      </c>
      <c r="D64" s="225">
        <v>549.57000000000005</v>
      </c>
      <c r="E64" s="225">
        <v>548.59</v>
      </c>
      <c r="F64" s="182">
        <v>50205</v>
      </c>
      <c r="G64" s="225">
        <v>27374405.600000001</v>
      </c>
      <c r="H64" s="225">
        <v>545.25</v>
      </c>
      <c r="I64" s="225">
        <v>543.42999999999995</v>
      </c>
      <c r="J64" s="182">
        <v>10782</v>
      </c>
      <c r="K64" s="225">
        <v>5901110.3300000001</v>
      </c>
      <c r="L64" s="225">
        <v>547.30999999999995</v>
      </c>
      <c r="M64" s="225">
        <v>546.52</v>
      </c>
      <c r="N64" s="182">
        <v>0</v>
      </c>
      <c r="O64" s="225">
        <v>0</v>
      </c>
      <c r="P64" s="225">
        <v>0</v>
      </c>
      <c r="Q64" s="336" t="s">
        <v>438</v>
      </c>
    </row>
    <row r="65" spans="1:17" x14ac:dyDescent="0.25">
      <c r="A65" s="330" t="s">
        <v>464</v>
      </c>
      <c r="B65" s="182">
        <v>82205</v>
      </c>
      <c r="C65" s="225">
        <v>53213214.140000001</v>
      </c>
      <c r="D65" s="225">
        <v>647.32000000000005</v>
      </c>
      <c r="E65" s="225">
        <v>645.64</v>
      </c>
      <c r="F65" s="182">
        <v>31846</v>
      </c>
      <c r="G65" s="225">
        <v>20643377.170000002</v>
      </c>
      <c r="H65" s="225">
        <v>648.23</v>
      </c>
      <c r="I65" s="225">
        <v>647.55999999999995</v>
      </c>
      <c r="J65" s="182">
        <v>4308</v>
      </c>
      <c r="K65" s="225">
        <v>2768800.45</v>
      </c>
      <c r="L65" s="225">
        <v>642.71</v>
      </c>
      <c r="M65" s="225">
        <v>638.42999999999995</v>
      </c>
      <c r="N65" s="182">
        <v>0</v>
      </c>
      <c r="O65" s="225">
        <v>0</v>
      </c>
      <c r="P65" s="225">
        <v>0</v>
      </c>
      <c r="Q65" s="336" t="s">
        <v>438</v>
      </c>
    </row>
    <row r="66" spans="1:17" x14ac:dyDescent="0.25">
      <c r="A66" s="330" t="s">
        <v>465</v>
      </c>
      <c r="B66" s="182">
        <v>56992</v>
      </c>
      <c r="C66" s="225">
        <v>42638542.539999999</v>
      </c>
      <c r="D66" s="225">
        <v>748.15</v>
      </c>
      <c r="E66" s="225">
        <v>746.91</v>
      </c>
      <c r="F66" s="182">
        <v>29363</v>
      </c>
      <c r="G66" s="225">
        <v>21997776.829999998</v>
      </c>
      <c r="H66" s="225">
        <v>749.17</v>
      </c>
      <c r="I66" s="225">
        <v>748.67</v>
      </c>
      <c r="J66" s="182">
        <v>5038</v>
      </c>
      <c r="K66" s="225">
        <v>3896910.57</v>
      </c>
      <c r="L66" s="225">
        <v>773.5</v>
      </c>
      <c r="M66" s="225">
        <v>795.24</v>
      </c>
      <c r="N66" s="182">
        <v>1850</v>
      </c>
      <c r="O66" s="225">
        <v>1471194</v>
      </c>
      <c r="P66" s="225">
        <v>795.24</v>
      </c>
      <c r="Q66" s="336">
        <v>795.24</v>
      </c>
    </row>
    <row r="67" spans="1:17" x14ac:dyDescent="0.25">
      <c r="A67" s="330" t="s">
        <v>466</v>
      </c>
      <c r="B67" s="182">
        <v>50033</v>
      </c>
      <c r="C67" s="225">
        <v>42516571.539999999</v>
      </c>
      <c r="D67" s="225">
        <v>849.77</v>
      </c>
      <c r="E67" s="225">
        <v>849.43</v>
      </c>
      <c r="F67" s="182">
        <v>25335</v>
      </c>
      <c r="G67" s="225">
        <v>21557471.199999999</v>
      </c>
      <c r="H67" s="225">
        <v>850.9</v>
      </c>
      <c r="I67" s="225">
        <v>852.77</v>
      </c>
      <c r="J67" s="182">
        <v>1775</v>
      </c>
      <c r="K67" s="225">
        <v>1504557.17</v>
      </c>
      <c r="L67" s="225">
        <v>847.64</v>
      </c>
      <c r="M67" s="225">
        <v>846</v>
      </c>
      <c r="N67" s="182">
        <v>156</v>
      </c>
      <c r="O67" s="225">
        <v>131569.92000000001</v>
      </c>
      <c r="P67" s="225">
        <v>843.4</v>
      </c>
      <c r="Q67" s="336">
        <v>846</v>
      </c>
    </row>
    <row r="68" spans="1:17" x14ac:dyDescent="0.25">
      <c r="A68" s="330" t="s">
        <v>467</v>
      </c>
      <c r="B68" s="182">
        <v>54455</v>
      </c>
      <c r="C68" s="225">
        <v>51697085.57</v>
      </c>
      <c r="D68" s="225">
        <v>949.35</v>
      </c>
      <c r="E68" s="225">
        <v>946.9</v>
      </c>
      <c r="F68" s="182">
        <v>25005</v>
      </c>
      <c r="G68" s="225">
        <v>23669384.77</v>
      </c>
      <c r="H68" s="225">
        <v>946.59</v>
      </c>
      <c r="I68" s="225">
        <v>943.5</v>
      </c>
      <c r="J68" s="182">
        <v>1219</v>
      </c>
      <c r="K68" s="225">
        <v>1150538.74</v>
      </c>
      <c r="L68" s="225">
        <v>943.84</v>
      </c>
      <c r="M68" s="225">
        <v>940.01</v>
      </c>
      <c r="N68" s="182">
        <v>0</v>
      </c>
      <c r="O68" s="225">
        <v>0</v>
      </c>
      <c r="P68" s="225">
        <v>0</v>
      </c>
      <c r="Q68" s="336" t="s">
        <v>438</v>
      </c>
    </row>
    <row r="69" spans="1:17" x14ac:dyDescent="0.25">
      <c r="A69" s="330" t="s">
        <v>445</v>
      </c>
      <c r="B69" s="182">
        <v>215572</v>
      </c>
      <c r="C69" s="225">
        <v>267725540.72</v>
      </c>
      <c r="D69" s="225">
        <v>1241.93</v>
      </c>
      <c r="E69" s="225">
        <v>1243.05</v>
      </c>
      <c r="F69" s="182">
        <v>52851</v>
      </c>
      <c r="G69" s="225">
        <v>63146141.219999999</v>
      </c>
      <c r="H69" s="225">
        <v>1194.8</v>
      </c>
      <c r="I69" s="225">
        <v>1174.23</v>
      </c>
      <c r="J69" s="182">
        <v>7123</v>
      </c>
      <c r="K69" s="225">
        <v>8598807.0600000005</v>
      </c>
      <c r="L69" s="225">
        <v>1207.19</v>
      </c>
      <c r="M69" s="225">
        <v>1210.6300000000001</v>
      </c>
      <c r="N69" s="182">
        <v>0</v>
      </c>
      <c r="O69" s="225">
        <v>0</v>
      </c>
      <c r="P69" s="225">
        <v>0</v>
      </c>
      <c r="Q69" s="336" t="s">
        <v>438</v>
      </c>
    </row>
    <row r="70" spans="1:17" x14ac:dyDescent="0.25">
      <c r="A70" s="330" t="s">
        <v>446</v>
      </c>
      <c r="B70" s="182">
        <v>76595</v>
      </c>
      <c r="C70" s="225">
        <v>128530304.73999999</v>
      </c>
      <c r="D70" s="225">
        <v>1678.05</v>
      </c>
      <c r="E70" s="225">
        <v>1647.77</v>
      </c>
      <c r="F70" s="182">
        <v>8373</v>
      </c>
      <c r="G70" s="225">
        <v>13955027.73</v>
      </c>
      <c r="H70" s="225">
        <v>1666.67</v>
      </c>
      <c r="I70" s="225">
        <v>1637.83</v>
      </c>
      <c r="J70" s="182">
        <v>706</v>
      </c>
      <c r="K70" s="225">
        <v>1183477.44</v>
      </c>
      <c r="L70" s="225">
        <v>1676.31</v>
      </c>
      <c r="M70" s="225">
        <v>1643.64</v>
      </c>
      <c r="N70" s="182">
        <v>0</v>
      </c>
      <c r="O70" s="225">
        <v>0</v>
      </c>
      <c r="P70" s="225">
        <v>0</v>
      </c>
      <c r="Q70" s="336" t="s">
        <v>438</v>
      </c>
    </row>
    <row r="71" spans="1:17" x14ac:dyDescent="0.25">
      <c r="A71" s="330" t="s">
        <v>447</v>
      </c>
      <c r="B71" s="182">
        <v>19523</v>
      </c>
      <c r="C71" s="225">
        <v>43159228.75</v>
      </c>
      <c r="D71" s="225">
        <v>2210.69</v>
      </c>
      <c r="E71" s="225">
        <v>2192.11</v>
      </c>
      <c r="F71" s="182">
        <v>1166</v>
      </c>
      <c r="G71" s="225">
        <v>2546873.2599999998</v>
      </c>
      <c r="H71" s="225">
        <v>2184.2800000000002</v>
      </c>
      <c r="I71" s="225">
        <v>2157.4899999999998</v>
      </c>
      <c r="J71" s="182">
        <v>139</v>
      </c>
      <c r="K71" s="225">
        <v>301522.96999999997</v>
      </c>
      <c r="L71" s="225">
        <v>2169.23</v>
      </c>
      <c r="M71" s="225">
        <v>2150.4</v>
      </c>
      <c r="N71" s="182">
        <v>0</v>
      </c>
      <c r="O71" s="225">
        <v>0</v>
      </c>
      <c r="P71" s="225">
        <v>0</v>
      </c>
      <c r="Q71" s="336" t="s">
        <v>438</v>
      </c>
    </row>
    <row r="72" spans="1:17" x14ac:dyDescent="0.25">
      <c r="A72" s="330" t="s">
        <v>494</v>
      </c>
      <c r="B72" s="182">
        <v>5624</v>
      </c>
      <c r="C72" s="225">
        <v>15158136.189999999</v>
      </c>
      <c r="D72" s="225">
        <v>2695.26</v>
      </c>
      <c r="E72" s="225">
        <v>2671.32</v>
      </c>
      <c r="F72" s="182">
        <v>313</v>
      </c>
      <c r="G72" s="225">
        <v>848685.07</v>
      </c>
      <c r="H72" s="225">
        <v>2711.45</v>
      </c>
      <c r="I72" s="225">
        <v>2691.63</v>
      </c>
      <c r="J72" s="182">
        <v>25</v>
      </c>
      <c r="K72" s="225">
        <v>69122.759999999995</v>
      </c>
      <c r="L72" s="225">
        <v>2764.91</v>
      </c>
      <c r="M72" s="225">
        <v>2798.74</v>
      </c>
      <c r="N72" s="182">
        <v>0</v>
      </c>
      <c r="O72" s="225">
        <v>0</v>
      </c>
      <c r="P72" s="225">
        <v>0</v>
      </c>
      <c r="Q72" s="336" t="s">
        <v>438</v>
      </c>
    </row>
    <row r="73" spans="1:17" x14ac:dyDescent="0.25">
      <c r="A73" s="330" t="s">
        <v>495</v>
      </c>
      <c r="B73" s="182">
        <v>1606</v>
      </c>
      <c r="C73" s="225">
        <v>5150590.8499999996</v>
      </c>
      <c r="D73" s="225">
        <v>3207.09</v>
      </c>
      <c r="E73" s="225">
        <v>3184.77</v>
      </c>
      <c r="F73" s="182">
        <v>70</v>
      </c>
      <c r="G73" s="225">
        <v>223167.78</v>
      </c>
      <c r="H73" s="225">
        <v>3188.11</v>
      </c>
      <c r="I73" s="225">
        <v>3162.23</v>
      </c>
      <c r="J73" s="182">
        <v>4</v>
      </c>
      <c r="K73" s="225">
        <v>12603.63</v>
      </c>
      <c r="L73" s="225">
        <v>3150.91</v>
      </c>
      <c r="M73" s="225">
        <v>3065.65</v>
      </c>
      <c r="N73" s="182">
        <v>0</v>
      </c>
      <c r="O73" s="225">
        <v>0</v>
      </c>
      <c r="P73" s="225">
        <v>0</v>
      </c>
      <c r="Q73" s="336" t="s">
        <v>438</v>
      </c>
    </row>
    <row r="74" spans="1:17" x14ac:dyDescent="0.25">
      <c r="A74" s="330" t="s">
        <v>496</v>
      </c>
      <c r="B74" s="182">
        <v>526</v>
      </c>
      <c r="C74" s="225">
        <v>1953917.53</v>
      </c>
      <c r="D74" s="225">
        <v>3714.67</v>
      </c>
      <c r="E74" s="225">
        <v>3694.09</v>
      </c>
      <c r="F74" s="182">
        <v>8</v>
      </c>
      <c r="G74" s="225">
        <v>29345.42</v>
      </c>
      <c r="H74" s="225">
        <v>3668.18</v>
      </c>
      <c r="I74" s="225">
        <v>3657.93</v>
      </c>
      <c r="J74" s="182">
        <v>2</v>
      </c>
      <c r="K74" s="225">
        <v>7156.85</v>
      </c>
      <c r="L74" s="225">
        <v>3578.43</v>
      </c>
      <c r="M74" s="225">
        <v>3578.43</v>
      </c>
      <c r="N74" s="182">
        <v>0</v>
      </c>
      <c r="O74" s="225">
        <v>0</v>
      </c>
      <c r="P74" s="225">
        <v>0</v>
      </c>
      <c r="Q74" s="336" t="s">
        <v>438</v>
      </c>
    </row>
    <row r="75" spans="1:17" ht="15.75" thickBot="1" x14ac:dyDescent="0.3">
      <c r="A75" s="331" t="s">
        <v>497</v>
      </c>
      <c r="B75" s="221">
        <v>382</v>
      </c>
      <c r="C75" s="334">
        <v>1661351.29</v>
      </c>
      <c r="D75" s="334">
        <v>4349.09</v>
      </c>
      <c r="E75" s="334">
        <v>4237.97</v>
      </c>
      <c r="F75" s="221">
        <v>11</v>
      </c>
      <c r="G75" s="334">
        <v>48186.32</v>
      </c>
      <c r="H75" s="334">
        <v>4380.57</v>
      </c>
      <c r="I75" s="334">
        <v>4256.9799999999996</v>
      </c>
      <c r="J75" s="221">
        <v>0</v>
      </c>
      <c r="K75" s="334">
        <v>0</v>
      </c>
      <c r="L75" s="334">
        <v>0</v>
      </c>
      <c r="M75" s="334" t="s">
        <v>438</v>
      </c>
      <c r="N75" s="221">
        <v>0</v>
      </c>
      <c r="O75" s="334">
        <v>0</v>
      </c>
      <c r="P75" s="334">
        <v>0</v>
      </c>
      <c r="Q75" s="337" t="s">
        <v>438</v>
      </c>
    </row>
    <row r="76" spans="1:17" ht="16.5" thickBot="1" x14ac:dyDescent="0.3">
      <c r="A76" s="145" t="s">
        <v>535</v>
      </c>
      <c r="B76" s="317">
        <v>885060</v>
      </c>
      <c r="C76" s="318">
        <v>795619098.63</v>
      </c>
      <c r="D76" s="316">
        <v>898.94</v>
      </c>
      <c r="E76" s="316">
        <v>765.37</v>
      </c>
      <c r="F76" s="317">
        <v>353335</v>
      </c>
      <c r="G76" s="318">
        <v>244139701.33000001</v>
      </c>
      <c r="H76" s="316">
        <v>690.96</v>
      </c>
      <c r="I76" s="316">
        <v>593.30999999999995</v>
      </c>
      <c r="J76" s="317">
        <v>69750</v>
      </c>
      <c r="K76" s="318">
        <v>40590352.840000004</v>
      </c>
      <c r="L76" s="316">
        <v>581.94000000000005</v>
      </c>
      <c r="M76" s="316">
        <v>482.88</v>
      </c>
      <c r="N76" s="317">
        <v>13667</v>
      </c>
      <c r="O76" s="318">
        <v>4658547.57</v>
      </c>
      <c r="P76" s="318">
        <v>340.86</v>
      </c>
      <c r="Q76" s="357">
        <v>387.9</v>
      </c>
    </row>
    <row r="79" spans="1:17" x14ac:dyDescent="0.25">
      <c r="B79" s="8"/>
    </row>
    <row r="86" spans="2:2" x14ac:dyDescent="0.25">
      <c r="B86" s="8"/>
    </row>
  </sheetData>
  <mergeCells count="24">
    <mergeCell ref="A55:Q55"/>
    <mergeCell ref="A57:A58"/>
    <mergeCell ref="B57:E57"/>
    <mergeCell ref="F57:I57"/>
    <mergeCell ref="J57:M57"/>
    <mergeCell ref="N57:Q57"/>
    <mergeCell ref="A9:Q9"/>
    <mergeCell ref="A34:A35"/>
    <mergeCell ref="B34:E34"/>
    <mergeCell ref="F34:I34"/>
    <mergeCell ref="J34:M34"/>
    <mergeCell ref="N34:Q34"/>
    <mergeCell ref="A32:Q32"/>
    <mergeCell ref="A11:A12"/>
    <mergeCell ref="B11:E11"/>
    <mergeCell ref="F11:I11"/>
    <mergeCell ref="J11:M11"/>
    <mergeCell ref="N11:Q11"/>
    <mergeCell ref="A1:Q1"/>
    <mergeCell ref="A3:A4"/>
    <mergeCell ref="B3:E3"/>
    <mergeCell ref="F3:I3"/>
    <mergeCell ref="J3:M3"/>
    <mergeCell ref="N3:Q3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</sheetPr>
  <dimension ref="A1:G60"/>
  <sheetViews>
    <sheetView zoomScaleNormal="100" workbookViewId="0">
      <selection activeCell="M26" sqref="M26"/>
    </sheetView>
  </sheetViews>
  <sheetFormatPr defaultRowHeight="15" x14ac:dyDescent="0.25"/>
  <cols>
    <col min="1" max="1" width="4.85546875" bestFit="1" customWidth="1"/>
    <col min="2" max="2" width="15.7109375" customWidth="1"/>
    <col min="3" max="3" width="19.42578125" customWidth="1"/>
    <col min="4" max="7" width="14.85546875" customWidth="1"/>
  </cols>
  <sheetData>
    <row r="1" spans="1:7" s="2" customFormat="1" ht="15.75" x14ac:dyDescent="0.25">
      <c r="A1" s="409" t="s">
        <v>706</v>
      </c>
      <c r="B1" s="409"/>
      <c r="C1" s="409"/>
      <c r="D1" s="409"/>
      <c r="E1" s="409"/>
      <c r="F1" s="409"/>
      <c r="G1" s="409"/>
    </row>
    <row r="2" spans="1:7" ht="15.75" thickBot="1" x14ac:dyDescent="0.3">
      <c r="A2" s="39"/>
    </row>
    <row r="3" spans="1:7" s="42" customFormat="1" ht="16.5" thickBot="1" x14ac:dyDescent="0.3">
      <c r="A3" s="136" t="s">
        <v>17</v>
      </c>
      <c r="B3" s="123" t="s">
        <v>43</v>
      </c>
      <c r="C3" s="123" t="s">
        <v>44</v>
      </c>
      <c r="D3" s="123" t="s">
        <v>74</v>
      </c>
      <c r="E3" s="123" t="s">
        <v>70</v>
      </c>
      <c r="F3" s="123" t="s">
        <v>71</v>
      </c>
      <c r="G3" s="253" t="s">
        <v>72</v>
      </c>
    </row>
    <row r="4" spans="1:7" x14ac:dyDescent="0.25">
      <c r="A4" s="86">
        <v>1</v>
      </c>
      <c r="B4" s="361" t="s">
        <v>258</v>
      </c>
      <c r="C4" s="367" t="s">
        <v>424</v>
      </c>
      <c r="D4" s="202" t="s">
        <v>438</v>
      </c>
      <c r="E4" s="202" t="s">
        <v>438</v>
      </c>
      <c r="F4" s="202">
        <v>2</v>
      </c>
      <c r="G4" s="362">
        <v>20</v>
      </c>
    </row>
    <row r="5" spans="1:7" x14ac:dyDescent="0.25">
      <c r="A5" s="52">
        <v>2</v>
      </c>
      <c r="B5" s="78" t="s">
        <v>646</v>
      </c>
      <c r="C5" s="234" t="s">
        <v>645</v>
      </c>
      <c r="D5" s="17" t="s">
        <v>438</v>
      </c>
      <c r="E5" s="17" t="s">
        <v>438</v>
      </c>
      <c r="F5" s="17">
        <v>1</v>
      </c>
      <c r="G5" s="137">
        <v>5</v>
      </c>
    </row>
    <row r="6" spans="1:7" x14ac:dyDescent="0.25">
      <c r="A6" s="52">
        <v>3</v>
      </c>
      <c r="B6" s="78" t="s">
        <v>508</v>
      </c>
      <c r="C6" s="78" t="s">
        <v>566</v>
      </c>
      <c r="D6" s="17">
        <v>6</v>
      </c>
      <c r="E6" s="17">
        <v>11</v>
      </c>
      <c r="F6" s="17">
        <v>212</v>
      </c>
      <c r="G6" s="137">
        <v>1156</v>
      </c>
    </row>
    <row r="7" spans="1:7" x14ac:dyDescent="0.25">
      <c r="A7" s="52">
        <v>4</v>
      </c>
      <c r="B7" s="78" t="s">
        <v>259</v>
      </c>
      <c r="C7" s="78" t="s">
        <v>55</v>
      </c>
      <c r="D7" s="17" t="s">
        <v>438</v>
      </c>
      <c r="E7" s="17">
        <v>2</v>
      </c>
      <c r="F7" s="17">
        <v>14</v>
      </c>
      <c r="G7" s="137">
        <v>144</v>
      </c>
    </row>
    <row r="8" spans="1:7" x14ac:dyDescent="0.25">
      <c r="A8" s="52">
        <v>5</v>
      </c>
      <c r="B8" s="78" t="s">
        <v>261</v>
      </c>
      <c r="C8" s="78" t="s">
        <v>56</v>
      </c>
      <c r="D8" s="17">
        <v>1</v>
      </c>
      <c r="E8" s="17" t="s">
        <v>438</v>
      </c>
      <c r="F8" s="17" t="s">
        <v>438</v>
      </c>
      <c r="G8" s="137">
        <v>1</v>
      </c>
    </row>
    <row r="9" spans="1:7" x14ac:dyDescent="0.25">
      <c r="A9" s="52">
        <v>6</v>
      </c>
      <c r="B9" s="78" t="s">
        <v>351</v>
      </c>
      <c r="C9" s="78" t="s">
        <v>510</v>
      </c>
      <c r="D9" s="17" t="s">
        <v>438</v>
      </c>
      <c r="E9" s="17" t="s">
        <v>438</v>
      </c>
      <c r="F9" s="17">
        <v>1</v>
      </c>
      <c r="G9" s="137" t="s">
        <v>438</v>
      </c>
    </row>
    <row r="10" spans="1:7" x14ac:dyDescent="0.25">
      <c r="A10" s="52">
        <v>7</v>
      </c>
      <c r="B10" s="78" t="s">
        <v>262</v>
      </c>
      <c r="C10" s="78" t="s">
        <v>57</v>
      </c>
      <c r="D10" s="17" t="s">
        <v>438</v>
      </c>
      <c r="E10" s="17" t="s">
        <v>438</v>
      </c>
      <c r="F10" s="17">
        <v>2</v>
      </c>
      <c r="G10" s="137">
        <v>16</v>
      </c>
    </row>
    <row r="11" spans="1:7" x14ac:dyDescent="0.25">
      <c r="A11" s="52">
        <v>8</v>
      </c>
      <c r="B11" s="78" t="s">
        <v>263</v>
      </c>
      <c r="C11" s="78" t="s">
        <v>58</v>
      </c>
      <c r="D11" s="17" t="s">
        <v>438</v>
      </c>
      <c r="E11" s="17" t="s">
        <v>438</v>
      </c>
      <c r="F11" s="17" t="s">
        <v>438</v>
      </c>
      <c r="G11" s="137">
        <v>1</v>
      </c>
    </row>
    <row r="12" spans="1:7" x14ac:dyDescent="0.25">
      <c r="A12" s="52">
        <v>9</v>
      </c>
      <c r="B12" s="78" t="s">
        <v>264</v>
      </c>
      <c r="C12" s="78" t="s">
        <v>59</v>
      </c>
      <c r="D12" s="17" t="s">
        <v>438</v>
      </c>
      <c r="E12" s="17" t="s">
        <v>438</v>
      </c>
      <c r="F12" s="17">
        <v>1</v>
      </c>
      <c r="G12" s="137">
        <v>1</v>
      </c>
    </row>
    <row r="13" spans="1:7" x14ac:dyDescent="0.25">
      <c r="A13" s="52">
        <v>10</v>
      </c>
      <c r="B13" s="78" t="s">
        <v>265</v>
      </c>
      <c r="C13" s="78" t="s">
        <v>60</v>
      </c>
      <c r="D13" s="17" t="s">
        <v>438</v>
      </c>
      <c r="E13" s="17">
        <v>1</v>
      </c>
      <c r="F13" s="17" t="s">
        <v>438</v>
      </c>
      <c r="G13" s="137">
        <v>8</v>
      </c>
    </row>
    <row r="14" spans="1:7" x14ac:dyDescent="0.25">
      <c r="A14" s="52">
        <v>11</v>
      </c>
      <c r="B14" s="78" t="s">
        <v>266</v>
      </c>
      <c r="C14" s="78" t="s">
        <v>61</v>
      </c>
      <c r="D14" s="17" t="s">
        <v>438</v>
      </c>
      <c r="E14" s="17" t="s">
        <v>438</v>
      </c>
      <c r="F14" s="17">
        <v>4</v>
      </c>
      <c r="G14" s="137">
        <v>41</v>
      </c>
    </row>
    <row r="15" spans="1:7" x14ac:dyDescent="0.25">
      <c r="A15" s="52">
        <v>12</v>
      </c>
      <c r="B15" s="78" t="s">
        <v>415</v>
      </c>
      <c r="C15" s="78" t="s">
        <v>391</v>
      </c>
      <c r="D15" s="17" t="s">
        <v>438</v>
      </c>
      <c r="E15" s="17" t="s">
        <v>438</v>
      </c>
      <c r="F15" s="17" t="s">
        <v>438</v>
      </c>
      <c r="G15" s="137">
        <v>1</v>
      </c>
    </row>
    <row r="16" spans="1:7" x14ac:dyDescent="0.25">
      <c r="A16" s="52">
        <v>13</v>
      </c>
      <c r="B16" s="78" t="s">
        <v>267</v>
      </c>
      <c r="C16" s="78" t="s">
        <v>354</v>
      </c>
      <c r="D16" s="17">
        <v>3</v>
      </c>
      <c r="E16" s="17">
        <v>6</v>
      </c>
      <c r="F16" s="17">
        <v>26</v>
      </c>
      <c r="G16" s="137">
        <v>85</v>
      </c>
    </row>
    <row r="17" spans="1:7" x14ac:dyDescent="0.25">
      <c r="A17" s="52">
        <v>14</v>
      </c>
      <c r="B17" s="78" t="s">
        <v>268</v>
      </c>
      <c r="C17" s="78" t="s">
        <v>62</v>
      </c>
      <c r="D17" s="17" t="s">
        <v>438</v>
      </c>
      <c r="E17" s="17" t="s">
        <v>438</v>
      </c>
      <c r="F17" s="17">
        <v>76</v>
      </c>
      <c r="G17" s="137">
        <v>297</v>
      </c>
    </row>
    <row r="18" spans="1:7" x14ac:dyDescent="0.25">
      <c r="A18" s="52">
        <v>15</v>
      </c>
      <c r="B18" s="78" t="s">
        <v>269</v>
      </c>
      <c r="C18" s="78" t="s">
        <v>63</v>
      </c>
      <c r="D18" s="17">
        <v>2</v>
      </c>
      <c r="E18" s="17">
        <v>2</v>
      </c>
      <c r="F18" s="17">
        <v>38</v>
      </c>
      <c r="G18" s="137">
        <v>157</v>
      </c>
    </row>
    <row r="19" spans="1:7" x14ac:dyDescent="0.25">
      <c r="A19" s="52">
        <v>16</v>
      </c>
      <c r="B19" s="78" t="s">
        <v>270</v>
      </c>
      <c r="C19" s="78" t="s">
        <v>355</v>
      </c>
      <c r="D19" s="17" t="s">
        <v>438</v>
      </c>
      <c r="E19" s="17" t="s">
        <v>438</v>
      </c>
      <c r="F19" s="17">
        <v>1</v>
      </c>
      <c r="G19" s="137" t="s">
        <v>438</v>
      </c>
    </row>
    <row r="20" spans="1:7" x14ac:dyDescent="0.25">
      <c r="A20" s="52">
        <v>17</v>
      </c>
      <c r="B20" s="78" t="s">
        <v>271</v>
      </c>
      <c r="C20" s="78" t="s">
        <v>356</v>
      </c>
      <c r="D20" s="17" t="s">
        <v>438</v>
      </c>
      <c r="E20" s="17" t="s">
        <v>438</v>
      </c>
      <c r="F20" s="17" t="s">
        <v>438</v>
      </c>
      <c r="G20" s="137">
        <v>1</v>
      </c>
    </row>
    <row r="21" spans="1:7" x14ac:dyDescent="0.25">
      <c r="A21" s="52">
        <v>18</v>
      </c>
      <c r="B21" s="78" t="s">
        <v>272</v>
      </c>
      <c r="C21" s="78" t="s">
        <v>357</v>
      </c>
      <c r="D21" s="17">
        <v>2</v>
      </c>
      <c r="E21" s="17">
        <v>1</v>
      </c>
      <c r="F21" s="17">
        <v>2</v>
      </c>
      <c r="G21" s="137">
        <v>17</v>
      </c>
    </row>
    <row r="22" spans="1:7" x14ac:dyDescent="0.25">
      <c r="A22" s="52">
        <v>19</v>
      </c>
      <c r="B22" s="78" t="s">
        <v>395</v>
      </c>
      <c r="C22" s="78" t="s">
        <v>385</v>
      </c>
      <c r="D22" s="17" t="s">
        <v>438</v>
      </c>
      <c r="E22" s="17" t="s">
        <v>438</v>
      </c>
      <c r="F22" s="17">
        <v>5</v>
      </c>
      <c r="G22" s="137">
        <v>19</v>
      </c>
    </row>
    <row r="23" spans="1:7" x14ac:dyDescent="0.25">
      <c r="A23" s="52">
        <v>20</v>
      </c>
      <c r="B23" s="78" t="s">
        <v>576</v>
      </c>
      <c r="C23" s="78" t="s">
        <v>577</v>
      </c>
      <c r="D23" s="17" t="s">
        <v>438</v>
      </c>
      <c r="E23" s="17" t="s">
        <v>438</v>
      </c>
      <c r="F23" s="17">
        <v>56</v>
      </c>
      <c r="G23" s="137">
        <v>313</v>
      </c>
    </row>
    <row r="24" spans="1:7" x14ac:dyDescent="0.25">
      <c r="A24" s="52">
        <v>21</v>
      </c>
      <c r="B24" s="78" t="s">
        <v>273</v>
      </c>
      <c r="C24" s="78" t="s">
        <v>511</v>
      </c>
      <c r="D24" s="17" t="s">
        <v>438</v>
      </c>
      <c r="E24" s="17" t="s">
        <v>438</v>
      </c>
      <c r="F24" s="17">
        <v>1</v>
      </c>
      <c r="G24" s="137">
        <v>6</v>
      </c>
    </row>
    <row r="25" spans="1:7" x14ac:dyDescent="0.25">
      <c r="A25" s="52">
        <v>22</v>
      </c>
      <c r="B25" s="78" t="s">
        <v>274</v>
      </c>
      <c r="C25" s="78" t="s">
        <v>512</v>
      </c>
      <c r="D25" s="17" t="s">
        <v>438</v>
      </c>
      <c r="E25" s="17" t="s">
        <v>438</v>
      </c>
      <c r="F25" s="17">
        <v>1</v>
      </c>
      <c r="G25" s="137">
        <v>4</v>
      </c>
    </row>
    <row r="26" spans="1:7" x14ac:dyDescent="0.25">
      <c r="A26" s="52">
        <v>23</v>
      </c>
      <c r="B26" s="78" t="s">
        <v>651</v>
      </c>
      <c r="C26" s="78" t="s">
        <v>652</v>
      </c>
      <c r="D26" s="17" t="s">
        <v>438</v>
      </c>
      <c r="E26" s="17" t="s">
        <v>438</v>
      </c>
      <c r="F26" s="17">
        <v>2</v>
      </c>
      <c r="G26" s="137">
        <v>19</v>
      </c>
    </row>
    <row r="27" spans="1:7" x14ac:dyDescent="0.25">
      <c r="A27" s="52">
        <v>24</v>
      </c>
      <c r="B27" s="78" t="s">
        <v>275</v>
      </c>
      <c r="C27" s="78" t="s">
        <v>514</v>
      </c>
      <c r="D27" s="17" t="s">
        <v>438</v>
      </c>
      <c r="E27" s="17" t="s">
        <v>438</v>
      </c>
      <c r="F27" s="17">
        <v>14</v>
      </c>
      <c r="G27" s="137">
        <v>35</v>
      </c>
    </row>
    <row r="28" spans="1:7" x14ac:dyDescent="0.25">
      <c r="A28" s="52">
        <v>25</v>
      </c>
      <c r="B28" s="78" t="s">
        <v>276</v>
      </c>
      <c r="C28" s="78" t="s">
        <v>515</v>
      </c>
      <c r="D28" s="17" t="s">
        <v>438</v>
      </c>
      <c r="E28" s="17" t="s">
        <v>438</v>
      </c>
      <c r="F28" s="17">
        <v>11</v>
      </c>
      <c r="G28" s="137">
        <v>83</v>
      </c>
    </row>
    <row r="29" spans="1:7" x14ac:dyDescent="0.25">
      <c r="A29" s="52">
        <v>26</v>
      </c>
      <c r="B29" s="78" t="s">
        <v>277</v>
      </c>
      <c r="C29" s="78" t="s">
        <v>516</v>
      </c>
      <c r="D29" s="17" t="s">
        <v>438</v>
      </c>
      <c r="E29" s="17" t="s">
        <v>438</v>
      </c>
      <c r="F29" s="17">
        <v>3</v>
      </c>
      <c r="G29" s="137">
        <v>36</v>
      </c>
    </row>
    <row r="30" spans="1:7" x14ac:dyDescent="0.25">
      <c r="A30" s="52">
        <v>27</v>
      </c>
      <c r="B30" s="78" t="s">
        <v>278</v>
      </c>
      <c r="C30" s="78" t="s">
        <v>517</v>
      </c>
      <c r="D30" s="17" t="s">
        <v>438</v>
      </c>
      <c r="E30" s="17" t="s">
        <v>438</v>
      </c>
      <c r="F30" s="17" t="s">
        <v>438</v>
      </c>
      <c r="G30" s="137">
        <v>3</v>
      </c>
    </row>
    <row r="31" spans="1:7" x14ac:dyDescent="0.25">
      <c r="A31" s="52">
        <v>28</v>
      </c>
      <c r="B31" s="78" t="s">
        <v>279</v>
      </c>
      <c r="C31" s="78" t="s">
        <v>518</v>
      </c>
      <c r="D31" s="17">
        <v>1</v>
      </c>
      <c r="E31" s="17" t="s">
        <v>438</v>
      </c>
      <c r="F31" s="17">
        <v>2</v>
      </c>
      <c r="G31" s="137">
        <v>4</v>
      </c>
    </row>
    <row r="32" spans="1:7" x14ac:dyDescent="0.25">
      <c r="A32" s="52">
        <v>29</v>
      </c>
      <c r="B32" s="78" t="s">
        <v>280</v>
      </c>
      <c r="C32" s="78" t="s">
        <v>642</v>
      </c>
      <c r="D32" s="17">
        <v>5</v>
      </c>
      <c r="E32" s="17">
        <v>8</v>
      </c>
      <c r="F32" s="17">
        <v>190</v>
      </c>
      <c r="G32" s="137">
        <v>908</v>
      </c>
    </row>
    <row r="33" spans="1:7" x14ac:dyDescent="0.25">
      <c r="A33" s="52">
        <v>30</v>
      </c>
      <c r="B33" s="78" t="s">
        <v>281</v>
      </c>
      <c r="C33" s="78" t="s">
        <v>519</v>
      </c>
      <c r="D33" s="17" t="s">
        <v>438</v>
      </c>
      <c r="E33" s="17" t="s">
        <v>438</v>
      </c>
      <c r="F33" s="17">
        <v>1</v>
      </c>
      <c r="G33" s="137">
        <v>16</v>
      </c>
    </row>
    <row r="34" spans="1:7" x14ac:dyDescent="0.25">
      <c r="A34" s="52">
        <v>31</v>
      </c>
      <c r="B34" s="78" t="s">
        <v>282</v>
      </c>
      <c r="C34" s="78" t="s">
        <v>520</v>
      </c>
      <c r="D34" s="17" t="s">
        <v>438</v>
      </c>
      <c r="E34" s="17" t="s">
        <v>438</v>
      </c>
      <c r="F34" s="17" t="s">
        <v>438</v>
      </c>
      <c r="G34" s="137">
        <v>1</v>
      </c>
    </row>
    <row r="35" spans="1:7" x14ac:dyDescent="0.25">
      <c r="A35" s="52">
        <v>32</v>
      </c>
      <c r="B35" s="78" t="s">
        <v>283</v>
      </c>
      <c r="C35" s="78" t="s">
        <v>521</v>
      </c>
      <c r="D35" s="17" t="s">
        <v>438</v>
      </c>
      <c r="E35" s="17" t="s">
        <v>438</v>
      </c>
      <c r="F35" s="17">
        <v>1</v>
      </c>
      <c r="G35" s="137">
        <v>16</v>
      </c>
    </row>
    <row r="36" spans="1:7" x14ac:dyDescent="0.25">
      <c r="A36" s="52">
        <v>33</v>
      </c>
      <c r="B36" s="78" t="s">
        <v>284</v>
      </c>
      <c r="C36" s="78" t="s">
        <v>522</v>
      </c>
      <c r="D36" s="17" t="s">
        <v>438</v>
      </c>
      <c r="E36" s="17" t="s">
        <v>438</v>
      </c>
      <c r="F36" s="17">
        <v>1</v>
      </c>
      <c r="G36" s="137">
        <v>2</v>
      </c>
    </row>
    <row r="37" spans="1:7" x14ac:dyDescent="0.25">
      <c r="A37" s="52">
        <v>34</v>
      </c>
      <c r="B37" s="78" t="s">
        <v>405</v>
      </c>
      <c r="C37" s="78" t="s">
        <v>323</v>
      </c>
      <c r="D37" s="17" t="s">
        <v>438</v>
      </c>
      <c r="E37" s="17" t="s">
        <v>438</v>
      </c>
      <c r="F37" s="17">
        <v>2</v>
      </c>
      <c r="G37" s="137" t="s">
        <v>438</v>
      </c>
    </row>
    <row r="38" spans="1:7" x14ac:dyDescent="0.25">
      <c r="A38" s="52">
        <v>35</v>
      </c>
      <c r="B38" s="78" t="s">
        <v>285</v>
      </c>
      <c r="C38" s="78" t="s">
        <v>523</v>
      </c>
      <c r="D38" s="17" t="s">
        <v>438</v>
      </c>
      <c r="E38" s="17" t="s">
        <v>438</v>
      </c>
      <c r="F38" s="17" t="s">
        <v>438</v>
      </c>
      <c r="G38" s="137">
        <v>1</v>
      </c>
    </row>
    <row r="39" spans="1:7" x14ac:dyDescent="0.25">
      <c r="A39" s="52">
        <v>36</v>
      </c>
      <c r="B39" s="78" t="s">
        <v>286</v>
      </c>
      <c r="C39" s="78" t="s">
        <v>524</v>
      </c>
      <c r="D39" s="17">
        <v>2</v>
      </c>
      <c r="E39" s="17">
        <v>5</v>
      </c>
      <c r="F39" s="17">
        <v>21</v>
      </c>
      <c r="G39" s="137">
        <v>63</v>
      </c>
    </row>
    <row r="40" spans="1:7" x14ac:dyDescent="0.25">
      <c r="A40" s="52">
        <v>37</v>
      </c>
      <c r="B40" s="78" t="s">
        <v>287</v>
      </c>
      <c r="C40" s="78" t="s">
        <v>525</v>
      </c>
      <c r="D40" s="17" t="s">
        <v>438</v>
      </c>
      <c r="E40" s="17" t="s">
        <v>438</v>
      </c>
      <c r="F40" s="17">
        <v>5</v>
      </c>
      <c r="G40" s="137">
        <v>60</v>
      </c>
    </row>
    <row r="41" spans="1:7" x14ac:dyDescent="0.25">
      <c r="A41" s="52">
        <v>38</v>
      </c>
      <c r="B41" s="78" t="s">
        <v>288</v>
      </c>
      <c r="C41" s="78" t="s">
        <v>526</v>
      </c>
      <c r="D41" s="17" t="s">
        <v>438</v>
      </c>
      <c r="E41" s="17" t="s">
        <v>438</v>
      </c>
      <c r="F41" s="17">
        <v>1</v>
      </c>
      <c r="G41" s="137">
        <v>3</v>
      </c>
    </row>
    <row r="42" spans="1:7" x14ac:dyDescent="0.25">
      <c r="A42" s="52">
        <v>39</v>
      </c>
      <c r="B42" s="78" t="s">
        <v>413</v>
      </c>
      <c r="C42" s="78" t="s">
        <v>527</v>
      </c>
      <c r="D42" s="17" t="s">
        <v>438</v>
      </c>
      <c r="E42" s="17" t="s">
        <v>438</v>
      </c>
      <c r="F42" s="17" t="s">
        <v>438</v>
      </c>
      <c r="G42" s="137">
        <v>2</v>
      </c>
    </row>
    <row r="43" spans="1:7" x14ac:dyDescent="0.25">
      <c r="A43" s="52">
        <v>40</v>
      </c>
      <c r="B43" s="78" t="s">
        <v>289</v>
      </c>
      <c r="C43" s="78" t="s">
        <v>639</v>
      </c>
      <c r="D43" s="17" t="s">
        <v>438</v>
      </c>
      <c r="E43" s="17" t="s">
        <v>438</v>
      </c>
      <c r="F43" s="17">
        <v>1</v>
      </c>
      <c r="G43" s="137">
        <v>1</v>
      </c>
    </row>
    <row r="44" spans="1:7" x14ac:dyDescent="0.25">
      <c r="A44" s="52">
        <v>41</v>
      </c>
      <c r="B44" s="78" t="s">
        <v>290</v>
      </c>
      <c r="C44" s="78" t="s">
        <v>528</v>
      </c>
      <c r="D44" s="17">
        <v>1</v>
      </c>
      <c r="E44" s="17" t="s">
        <v>438</v>
      </c>
      <c r="F44" s="17" t="s">
        <v>438</v>
      </c>
      <c r="G44" s="137">
        <v>3</v>
      </c>
    </row>
    <row r="45" spans="1:7" x14ac:dyDescent="0.25">
      <c r="A45" s="52">
        <v>42</v>
      </c>
      <c r="B45" s="78" t="s">
        <v>291</v>
      </c>
      <c r="C45" s="78" t="s">
        <v>529</v>
      </c>
      <c r="D45" s="17" t="s">
        <v>438</v>
      </c>
      <c r="E45" s="17">
        <v>1</v>
      </c>
      <c r="F45" s="17" t="s">
        <v>438</v>
      </c>
      <c r="G45" s="137">
        <v>1</v>
      </c>
    </row>
    <row r="46" spans="1:7" x14ac:dyDescent="0.25">
      <c r="A46" s="52">
        <v>43</v>
      </c>
      <c r="B46" s="78" t="s">
        <v>292</v>
      </c>
      <c r="C46" s="78" t="s">
        <v>530</v>
      </c>
      <c r="D46" s="17">
        <v>1</v>
      </c>
      <c r="E46" s="17">
        <v>1</v>
      </c>
      <c r="F46" s="17">
        <v>2</v>
      </c>
      <c r="G46" s="137">
        <v>21</v>
      </c>
    </row>
    <row r="47" spans="1:7" x14ac:dyDescent="0.25">
      <c r="A47" s="52">
        <v>44</v>
      </c>
      <c r="B47" s="78" t="s">
        <v>293</v>
      </c>
      <c r="C47" s="78" t="s">
        <v>531</v>
      </c>
      <c r="D47" s="17" t="s">
        <v>438</v>
      </c>
      <c r="E47" s="17" t="s">
        <v>438</v>
      </c>
      <c r="F47" s="17" t="s">
        <v>438</v>
      </c>
      <c r="G47" s="137">
        <v>5</v>
      </c>
    </row>
    <row r="48" spans="1:7" x14ac:dyDescent="0.25">
      <c r="A48" s="52">
        <v>45</v>
      </c>
      <c r="B48" s="78" t="s">
        <v>294</v>
      </c>
      <c r="C48" s="78" t="s">
        <v>640</v>
      </c>
      <c r="D48" s="17" t="s">
        <v>438</v>
      </c>
      <c r="E48" s="17">
        <v>1</v>
      </c>
      <c r="F48" s="17" t="s">
        <v>438</v>
      </c>
      <c r="G48" s="137">
        <v>2</v>
      </c>
    </row>
    <row r="49" spans="1:7" x14ac:dyDescent="0.25">
      <c r="A49" s="52">
        <v>46</v>
      </c>
      <c r="B49" s="78" t="s">
        <v>353</v>
      </c>
      <c r="C49" s="78" t="s">
        <v>532</v>
      </c>
      <c r="D49" s="17" t="s">
        <v>438</v>
      </c>
      <c r="E49" s="17" t="s">
        <v>438</v>
      </c>
      <c r="F49" s="17" t="s">
        <v>438</v>
      </c>
      <c r="G49" s="137">
        <v>1</v>
      </c>
    </row>
    <row r="50" spans="1:7" x14ac:dyDescent="0.25">
      <c r="A50" s="52">
        <v>47</v>
      </c>
      <c r="B50" s="78" t="s">
        <v>295</v>
      </c>
      <c r="C50" s="78" t="s">
        <v>533</v>
      </c>
      <c r="D50" s="17" t="s">
        <v>438</v>
      </c>
      <c r="E50" s="17">
        <v>1</v>
      </c>
      <c r="F50" s="17" t="s">
        <v>438</v>
      </c>
      <c r="G50" s="137" t="s">
        <v>438</v>
      </c>
    </row>
    <row r="51" spans="1:7" x14ac:dyDescent="0.25">
      <c r="A51" s="52">
        <v>48</v>
      </c>
      <c r="B51" s="78" t="s">
        <v>407</v>
      </c>
      <c r="C51" s="78" t="s">
        <v>382</v>
      </c>
      <c r="D51" s="17" t="s">
        <v>438</v>
      </c>
      <c r="E51" s="17" t="s">
        <v>438</v>
      </c>
      <c r="F51" s="17">
        <v>3</v>
      </c>
      <c r="G51" s="137">
        <v>21</v>
      </c>
    </row>
    <row r="52" spans="1:7" x14ac:dyDescent="0.25">
      <c r="A52" s="52">
        <v>49</v>
      </c>
      <c r="B52" s="78" t="s">
        <v>296</v>
      </c>
      <c r="C52" s="78" t="s">
        <v>534</v>
      </c>
      <c r="D52" s="17" t="s">
        <v>438</v>
      </c>
      <c r="E52" s="17" t="s">
        <v>438</v>
      </c>
      <c r="F52" s="17" t="s">
        <v>438</v>
      </c>
      <c r="G52" s="137">
        <v>2</v>
      </c>
    </row>
    <row r="53" spans="1:7" x14ac:dyDescent="0.25">
      <c r="A53" s="52">
        <v>50</v>
      </c>
      <c r="B53" s="78" t="s">
        <v>297</v>
      </c>
      <c r="C53" s="78" t="s">
        <v>64</v>
      </c>
      <c r="D53" s="17" t="s">
        <v>438</v>
      </c>
      <c r="E53" s="17" t="s">
        <v>438</v>
      </c>
      <c r="F53" s="17">
        <v>1</v>
      </c>
      <c r="G53" s="137">
        <v>4</v>
      </c>
    </row>
    <row r="54" spans="1:7" x14ac:dyDescent="0.25">
      <c r="A54" s="52">
        <v>51</v>
      </c>
      <c r="B54" s="78" t="s">
        <v>298</v>
      </c>
      <c r="C54" s="78" t="s">
        <v>65</v>
      </c>
      <c r="D54" s="17" t="s">
        <v>438</v>
      </c>
      <c r="E54" s="17">
        <v>1</v>
      </c>
      <c r="F54" s="17">
        <v>14</v>
      </c>
      <c r="G54" s="137">
        <v>102</v>
      </c>
    </row>
    <row r="55" spans="1:7" x14ac:dyDescent="0.25">
      <c r="A55" s="52">
        <v>52</v>
      </c>
      <c r="B55" s="78" t="s">
        <v>299</v>
      </c>
      <c r="C55" s="78" t="s">
        <v>66</v>
      </c>
      <c r="D55" s="17" t="s">
        <v>438</v>
      </c>
      <c r="E55" s="17" t="s">
        <v>438</v>
      </c>
      <c r="F55" s="17" t="s">
        <v>438</v>
      </c>
      <c r="G55" s="137">
        <v>26</v>
      </c>
    </row>
    <row r="56" spans="1:7" x14ac:dyDescent="0.25">
      <c r="A56" s="52">
        <v>53</v>
      </c>
      <c r="B56" s="78" t="s">
        <v>300</v>
      </c>
      <c r="C56" s="78" t="s">
        <v>67</v>
      </c>
      <c r="D56" s="17" t="s">
        <v>438</v>
      </c>
      <c r="E56" s="17" t="s">
        <v>438</v>
      </c>
      <c r="F56" s="17" t="s">
        <v>438</v>
      </c>
      <c r="G56" s="137">
        <v>10</v>
      </c>
    </row>
    <row r="57" spans="1:7" x14ac:dyDescent="0.25">
      <c r="A57" s="52">
        <v>54</v>
      </c>
      <c r="B57" s="78" t="s">
        <v>301</v>
      </c>
      <c r="C57" s="78" t="s">
        <v>68</v>
      </c>
      <c r="D57" s="17">
        <v>6</v>
      </c>
      <c r="E57" s="17">
        <v>12</v>
      </c>
      <c r="F57" s="17">
        <v>197</v>
      </c>
      <c r="G57" s="137">
        <v>1057</v>
      </c>
    </row>
    <row r="58" spans="1:7" x14ac:dyDescent="0.25">
      <c r="A58" s="52">
        <v>55</v>
      </c>
      <c r="B58" s="7" t="s">
        <v>302</v>
      </c>
      <c r="C58" s="7" t="s">
        <v>69</v>
      </c>
      <c r="D58" s="7" t="s">
        <v>438</v>
      </c>
      <c r="E58" s="7" t="s">
        <v>438</v>
      </c>
      <c r="F58" s="7" t="s">
        <v>438</v>
      </c>
      <c r="G58" s="368">
        <v>26</v>
      </c>
    </row>
    <row r="59" spans="1:7" x14ac:dyDescent="0.25">
      <c r="A59" s="52">
        <v>56</v>
      </c>
      <c r="B59" s="7" t="s">
        <v>303</v>
      </c>
      <c r="C59" s="7" t="s">
        <v>73</v>
      </c>
      <c r="D59" s="7" t="s">
        <v>438</v>
      </c>
      <c r="E59" s="7">
        <v>1</v>
      </c>
      <c r="F59" s="7">
        <v>13</v>
      </c>
      <c r="G59" s="368">
        <v>87</v>
      </c>
    </row>
    <row r="60" spans="1:7" ht="16.5" thickBot="1" x14ac:dyDescent="0.3">
      <c r="A60" s="369"/>
      <c r="B60" s="370"/>
      <c r="C60" s="370" t="s">
        <v>537</v>
      </c>
      <c r="D60" s="370">
        <f>SUM(D6:D59)</f>
        <v>30</v>
      </c>
      <c r="E60" s="370">
        <f>SUM(E6:E59)</f>
        <v>54</v>
      </c>
      <c r="F60" s="370">
        <f>SUM(F4:F59)</f>
        <v>928</v>
      </c>
      <c r="G60" s="288">
        <f>SUM(G4:G59)</f>
        <v>4914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35"/>
  <sheetViews>
    <sheetView zoomScaleNormal="100" workbookViewId="0">
      <selection activeCell="H25" sqref="H25"/>
    </sheetView>
  </sheetViews>
  <sheetFormatPr defaultRowHeight="15" x14ac:dyDescent="0.25"/>
  <cols>
    <col min="1" max="1" width="35.28515625" bestFit="1" customWidth="1"/>
    <col min="2" max="2" width="18.28515625" customWidth="1"/>
    <col min="3" max="3" width="22.140625" customWidth="1"/>
    <col min="4" max="4" width="23.7109375" customWidth="1"/>
    <col min="5" max="5" width="20.28515625" customWidth="1"/>
    <col min="8" max="8" width="15.42578125" bestFit="1" customWidth="1"/>
  </cols>
  <sheetData>
    <row r="1" spans="1:10" s="2" customFormat="1" ht="15.75" x14ac:dyDescent="0.25">
      <c r="A1" s="409" t="s">
        <v>707</v>
      </c>
      <c r="B1" s="409"/>
      <c r="C1" s="409"/>
      <c r="D1" s="409"/>
      <c r="E1" s="409"/>
    </row>
    <row r="3" spans="1:10" x14ac:dyDescent="0.25">
      <c r="A3" s="2" t="s">
        <v>304</v>
      </c>
    </row>
    <row r="4" spans="1:10" ht="30" x14ac:dyDescent="0.25">
      <c r="A4" s="194" t="s">
        <v>11</v>
      </c>
      <c r="B4" s="194" t="s">
        <v>1</v>
      </c>
      <c r="C4" s="194" t="s">
        <v>2</v>
      </c>
      <c r="D4" s="195" t="s">
        <v>12</v>
      </c>
      <c r="E4" s="195" t="s">
        <v>440</v>
      </c>
    </row>
    <row r="5" spans="1:10" s="2" customFormat="1" x14ac:dyDescent="0.25">
      <c r="A5" s="1" t="s">
        <v>13</v>
      </c>
      <c r="B5" s="3"/>
      <c r="C5" s="4"/>
      <c r="D5" s="4"/>
      <c r="E5" s="1"/>
    </row>
    <row r="6" spans="1:10" x14ac:dyDescent="0.25">
      <c r="A6" s="5" t="s">
        <v>5</v>
      </c>
      <c r="B6" s="6">
        <v>1000441</v>
      </c>
      <c r="C6" s="13">
        <v>1253584906.5799999</v>
      </c>
      <c r="D6" s="13">
        <v>1253.03</v>
      </c>
      <c r="E6" s="22">
        <v>1208.55</v>
      </c>
    </row>
    <row r="7" spans="1:10" x14ac:dyDescent="0.25">
      <c r="A7" s="237" t="s">
        <v>613</v>
      </c>
      <c r="B7" s="6">
        <v>4479</v>
      </c>
      <c r="C7" s="13">
        <v>1756604.33</v>
      </c>
      <c r="D7" s="13">
        <v>392.19</v>
      </c>
      <c r="E7" s="22">
        <v>387.9</v>
      </c>
    </row>
    <row r="8" spans="1:10" x14ac:dyDescent="0.25">
      <c r="A8" s="1" t="s">
        <v>6</v>
      </c>
      <c r="B8" s="6">
        <v>32513</v>
      </c>
      <c r="C8" s="13">
        <v>16628911.93</v>
      </c>
      <c r="D8" s="13">
        <v>511.45</v>
      </c>
      <c r="E8" s="22">
        <v>413.76</v>
      </c>
    </row>
    <row r="9" spans="1:10" x14ac:dyDescent="0.25">
      <c r="A9" s="1" t="s">
        <v>45</v>
      </c>
      <c r="B9" s="6">
        <v>109866</v>
      </c>
      <c r="C9" s="13">
        <v>81917033.890000001</v>
      </c>
      <c r="D9" s="13">
        <v>745.61</v>
      </c>
      <c r="E9" s="22">
        <v>640.04</v>
      </c>
    </row>
    <row r="10" spans="1:10" x14ac:dyDescent="0.25">
      <c r="A10" s="1" t="s">
        <v>8</v>
      </c>
      <c r="B10" s="6">
        <v>9638</v>
      </c>
      <c r="C10" s="13">
        <v>3680181.94</v>
      </c>
      <c r="D10" s="13">
        <v>381.84</v>
      </c>
      <c r="E10" s="22">
        <v>387.9</v>
      </c>
      <c r="H10" s="9"/>
    </row>
    <row r="11" spans="1:10" ht="15.75" x14ac:dyDescent="0.25">
      <c r="A11" s="45" t="s">
        <v>10</v>
      </c>
      <c r="B11" s="47">
        <f t="shared" ref="B11:C11" si="0">SUM(B6:B10)</f>
        <v>1156937</v>
      </c>
      <c r="C11" s="49">
        <f t="shared" si="0"/>
        <v>1357567638.6700001</v>
      </c>
      <c r="D11" s="49"/>
      <c r="E11" s="49"/>
      <c r="G11" s="8"/>
      <c r="H11" s="9"/>
      <c r="I11" s="8"/>
    </row>
    <row r="12" spans="1:10" x14ac:dyDescent="0.25">
      <c r="H12" s="8"/>
      <c r="I12" s="8"/>
    </row>
    <row r="13" spans="1:10" x14ac:dyDescent="0.25">
      <c r="A13" s="2" t="s">
        <v>305</v>
      </c>
    </row>
    <row r="14" spans="1:10" ht="30" x14ac:dyDescent="0.25">
      <c r="A14" s="194" t="s">
        <v>11</v>
      </c>
      <c r="B14" s="194" t="s">
        <v>1</v>
      </c>
      <c r="C14" s="194" t="s">
        <v>2</v>
      </c>
      <c r="D14" s="195" t="s">
        <v>12</v>
      </c>
      <c r="E14" s="195" t="s">
        <v>440</v>
      </c>
    </row>
    <row r="15" spans="1:10" s="2" customFormat="1" x14ac:dyDescent="0.25">
      <c r="A15" s="1" t="s">
        <v>13</v>
      </c>
      <c r="B15" s="3"/>
      <c r="C15" s="4"/>
      <c r="D15" s="4"/>
      <c r="E15" s="1"/>
      <c r="J15" s="36"/>
    </row>
    <row r="16" spans="1:10" x14ac:dyDescent="0.25">
      <c r="A16" s="5" t="s">
        <v>5</v>
      </c>
      <c r="B16" s="6">
        <v>873214</v>
      </c>
      <c r="C16" s="13">
        <v>848433467.22000003</v>
      </c>
      <c r="D16" s="13">
        <v>971.62</v>
      </c>
      <c r="E16" s="7">
        <v>825.54</v>
      </c>
      <c r="H16" s="8"/>
    </row>
    <row r="17" spans="1:9" x14ac:dyDescent="0.25">
      <c r="A17" s="237" t="s">
        <v>613</v>
      </c>
      <c r="B17" s="6">
        <v>11846</v>
      </c>
      <c r="C17" s="13">
        <v>4629289.29</v>
      </c>
      <c r="D17" s="13">
        <v>390.79</v>
      </c>
      <c r="E17" s="7">
        <v>387.9</v>
      </c>
    </row>
    <row r="18" spans="1:9" x14ac:dyDescent="0.25">
      <c r="A18" s="1" t="s">
        <v>6</v>
      </c>
      <c r="B18" s="6">
        <v>353335</v>
      </c>
      <c r="C18" s="13">
        <v>259099971.22999999</v>
      </c>
      <c r="D18" s="13">
        <v>733.3</v>
      </c>
      <c r="E18" s="7">
        <v>629.44000000000005</v>
      </c>
      <c r="H18" s="8"/>
    </row>
    <row r="19" spans="1:9" x14ac:dyDescent="0.25">
      <c r="A19" s="1" t="s">
        <v>45</v>
      </c>
      <c r="B19" s="6">
        <v>69750</v>
      </c>
      <c r="C19" s="13">
        <v>42777438.030000001</v>
      </c>
      <c r="D19" s="13">
        <v>613.29999999999995</v>
      </c>
      <c r="E19" s="7">
        <v>513.70000000000005</v>
      </c>
    </row>
    <row r="20" spans="1:9" x14ac:dyDescent="0.25">
      <c r="A20" s="1" t="s">
        <v>8</v>
      </c>
      <c r="B20" s="6">
        <v>13667</v>
      </c>
      <c r="C20" s="13">
        <v>4755158.43</v>
      </c>
      <c r="D20" s="13">
        <v>347.93</v>
      </c>
      <c r="E20" s="232">
        <v>387.9</v>
      </c>
    </row>
    <row r="21" spans="1:9" ht="15.75" x14ac:dyDescent="0.25">
      <c r="A21" s="45" t="s">
        <v>10</v>
      </c>
      <c r="B21" s="47">
        <f t="shared" ref="B21:C21" si="1">SUM(B16:B20)</f>
        <v>1321812</v>
      </c>
      <c r="C21" s="49">
        <f t="shared" si="1"/>
        <v>1159695324.2</v>
      </c>
      <c r="D21" s="49"/>
      <c r="E21" s="49"/>
    </row>
    <row r="22" spans="1:9" x14ac:dyDescent="0.25">
      <c r="B22" s="8"/>
    </row>
    <row r="23" spans="1:9" x14ac:dyDescent="0.25">
      <c r="A23" s="2" t="s">
        <v>306</v>
      </c>
    </row>
    <row r="24" spans="1:9" ht="30" x14ac:dyDescent="0.25">
      <c r="A24" s="194" t="s">
        <v>11</v>
      </c>
      <c r="B24" s="194" t="s">
        <v>1</v>
      </c>
      <c r="C24" s="194" t="s">
        <v>2</v>
      </c>
      <c r="D24" s="195" t="s">
        <v>12</v>
      </c>
      <c r="E24" s="195" t="s">
        <v>440</v>
      </c>
      <c r="H24" s="8"/>
      <c r="I24" s="8"/>
    </row>
    <row r="25" spans="1:9" s="2" customFormat="1" x14ac:dyDescent="0.25">
      <c r="A25" s="1" t="s">
        <v>13</v>
      </c>
      <c r="B25" s="3"/>
      <c r="C25" s="4"/>
      <c r="D25" s="4"/>
      <c r="E25" s="1"/>
    </row>
    <row r="26" spans="1:9" x14ac:dyDescent="0.25">
      <c r="A26" s="5" t="s">
        <v>5</v>
      </c>
      <c r="B26" s="6">
        <v>0</v>
      </c>
      <c r="C26" s="13">
        <v>0</v>
      </c>
      <c r="D26" s="13">
        <v>0</v>
      </c>
      <c r="E26" s="7" t="s">
        <v>438</v>
      </c>
    </row>
    <row r="27" spans="1:9" x14ac:dyDescent="0.25">
      <c r="A27" s="237" t="s">
        <v>613</v>
      </c>
      <c r="B27" s="6">
        <v>0</v>
      </c>
      <c r="C27" s="13">
        <v>0</v>
      </c>
      <c r="D27" s="13">
        <v>0</v>
      </c>
      <c r="E27" s="7" t="s">
        <v>438</v>
      </c>
    </row>
    <row r="28" spans="1:9" x14ac:dyDescent="0.25">
      <c r="A28" s="1" t="s">
        <v>6</v>
      </c>
      <c r="B28" s="6">
        <v>0</v>
      </c>
      <c r="C28" s="13">
        <v>0</v>
      </c>
      <c r="D28" s="13">
        <v>0</v>
      </c>
      <c r="E28" s="7" t="s">
        <v>438</v>
      </c>
    </row>
    <row r="29" spans="1:9" x14ac:dyDescent="0.25">
      <c r="A29" s="1" t="s">
        <v>45</v>
      </c>
      <c r="B29" s="6">
        <v>0</v>
      </c>
      <c r="C29" s="13">
        <v>0</v>
      </c>
      <c r="D29" s="13">
        <v>0</v>
      </c>
      <c r="E29" s="7" t="s">
        <v>438</v>
      </c>
    </row>
    <row r="30" spans="1:9" x14ac:dyDescent="0.25">
      <c r="A30" s="1" t="s">
        <v>8</v>
      </c>
      <c r="B30" s="6">
        <v>0</v>
      </c>
      <c r="C30" s="13">
        <v>0</v>
      </c>
      <c r="D30" s="13">
        <v>0</v>
      </c>
      <c r="E30" s="7" t="s">
        <v>438</v>
      </c>
    </row>
    <row r="31" spans="1:9" ht="15.75" x14ac:dyDescent="0.25">
      <c r="A31" s="45" t="s">
        <v>10</v>
      </c>
      <c r="B31" s="47">
        <f>SUM(B26:B30)</f>
        <v>0</v>
      </c>
      <c r="C31" s="49">
        <f>SUM(C26:C30)</f>
        <v>0</v>
      </c>
      <c r="D31" s="49"/>
      <c r="E31" s="49"/>
    </row>
    <row r="35" spans="2:4" x14ac:dyDescent="0.25">
      <c r="B35" s="8"/>
      <c r="C35" s="9"/>
      <c r="D35" s="8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/>
  </sheetPr>
  <dimension ref="A1:O69"/>
  <sheetViews>
    <sheetView workbookViewId="0">
      <selection activeCell="N28" sqref="N28"/>
    </sheetView>
  </sheetViews>
  <sheetFormatPr defaultRowHeight="15" x14ac:dyDescent="0.25"/>
  <cols>
    <col min="1" max="1" width="17" customWidth="1"/>
    <col min="2" max="2" width="11.5703125" customWidth="1"/>
    <col min="3" max="3" width="17" customWidth="1"/>
    <col min="4" max="4" width="12.28515625" customWidth="1"/>
    <col min="5" max="5" width="11" customWidth="1"/>
    <col min="6" max="6" width="16" customWidth="1"/>
    <col min="7" max="7" width="12.140625" customWidth="1"/>
    <col min="8" max="8" width="14.7109375" customWidth="1"/>
    <col min="9" max="9" width="16.28515625" customWidth="1"/>
    <col min="10" max="10" width="11" customWidth="1"/>
    <col min="11" max="11" width="10.7109375" customWidth="1"/>
    <col min="12" max="12" width="13.140625" customWidth="1"/>
    <col min="13" max="13" width="11.5703125" customWidth="1"/>
  </cols>
  <sheetData>
    <row r="1" spans="1:13" s="42" customFormat="1" ht="15.75" x14ac:dyDescent="0.25">
      <c r="A1" s="409" t="s">
        <v>708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</row>
    <row r="2" spans="1:13" s="42" customFormat="1" ht="15.75" x14ac:dyDescent="0.2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13" x14ac:dyDescent="0.25">
      <c r="A3" s="424" t="s">
        <v>18</v>
      </c>
      <c r="B3" s="426" t="s">
        <v>5</v>
      </c>
      <c r="C3" s="427"/>
      <c r="D3" s="427"/>
      <c r="E3" s="426" t="s">
        <v>6</v>
      </c>
      <c r="F3" s="427"/>
      <c r="G3" s="427"/>
      <c r="H3" s="426" t="s">
        <v>19</v>
      </c>
      <c r="I3" s="427"/>
      <c r="J3" s="427"/>
      <c r="K3" s="426" t="s">
        <v>20</v>
      </c>
      <c r="L3" s="427"/>
      <c r="M3" s="427"/>
    </row>
    <row r="4" spans="1:13" x14ac:dyDescent="0.25">
      <c r="A4" s="425"/>
      <c r="B4" s="33" t="s">
        <v>1</v>
      </c>
      <c r="C4" s="33"/>
      <c r="D4" s="32" t="s">
        <v>21</v>
      </c>
      <c r="E4" s="33" t="s">
        <v>1</v>
      </c>
      <c r="F4" s="33"/>
      <c r="G4" s="32" t="s">
        <v>21</v>
      </c>
      <c r="H4" s="33" t="s">
        <v>1</v>
      </c>
      <c r="I4" s="33"/>
      <c r="J4" s="32" t="s">
        <v>21</v>
      </c>
      <c r="K4" s="33" t="s">
        <v>1</v>
      </c>
      <c r="L4" s="33"/>
      <c r="M4" s="32" t="s">
        <v>21</v>
      </c>
    </row>
    <row r="5" spans="1:13" x14ac:dyDescent="0.25">
      <c r="A5" s="7" t="s">
        <v>79</v>
      </c>
      <c r="B5" s="30">
        <v>249471</v>
      </c>
      <c r="C5" s="30"/>
      <c r="D5" s="31">
        <v>358.33</v>
      </c>
      <c r="E5" s="30">
        <v>128777</v>
      </c>
      <c r="F5" s="30"/>
      <c r="G5" s="225">
        <v>362.01</v>
      </c>
      <c r="H5" s="182">
        <v>65417</v>
      </c>
      <c r="I5" s="30"/>
      <c r="J5" s="31">
        <v>400.91</v>
      </c>
      <c r="K5" s="30">
        <v>19546</v>
      </c>
      <c r="L5" s="30"/>
      <c r="M5" s="31">
        <v>268.77</v>
      </c>
    </row>
    <row r="6" spans="1:13" x14ac:dyDescent="0.25">
      <c r="A6" s="7" t="s">
        <v>80</v>
      </c>
      <c r="B6" s="30">
        <v>676701</v>
      </c>
      <c r="C6" s="6"/>
      <c r="D6" s="31">
        <v>722.53</v>
      </c>
      <c r="E6" s="30">
        <v>178500</v>
      </c>
      <c r="F6" s="6"/>
      <c r="G6" s="225">
        <v>704.53</v>
      </c>
      <c r="H6" s="182">
        <v>84075</v>
      </c>
      <c r="I6" s="6"/>
      <c r="J6" s="31">
        <v>691.48</v>
      </c>
      <c r="K6" s="30">
        <v>3757</v>
      </c>
      <c r="L6" s="6"/>
      <c r="M6" s="31">
        <v>846.15</v>
      </c>
    </row>
    <row r="7" spans="1:13" x14ac:dyDescent="0.25">
      <c r="A7" s="7" t="s">
        <v>23</v>
      </c>
      <c r="B7" s="30">
        <v>519002</v>
      </c>
      <c r="C7" s="6"/>
      <c r="D7" s="31">
        <v>1255.79</v>
      </c>
      <c r="E7" s="30">
        <v>63697</v>
      </c>
      <c r="F7" s="6"/>
      <c r="G7" s="225">
        <v>1197.06</v>
      </c>
      <c r="H7" s="182">
        <v>24074</v>
      </c>
      <c r="I7" s="6"/>
      <c r="J7" s="31">
        <v>1212.9100000000001</v>
      </c>
      <c r="K7" s="30">
        <v>1</v>
      </c>
      <c r="L7" s="6"/>
      <c r="M7" s="31">
        <v>1293.8800000000001</v>
      </c>
    </row>
    <row r="8" spans="1:13" x14ac:dyDescent="0.25">
      <c r="A8" s="7" t="s">
        <v>24</v>
      </c>
      <c r="B8" s="30">
        <v>300938</v>
      </c>
      <c r="C8" s="6"/>
      <c r="D8" s="31">
        <v>1694.18</v>
      </c>
      <c r="E8" s="30">
        <v>11917</v>
      </c>
      <c r="F8" s="6"/>
      <c r="G8" s="225">
        <v>1672.37</v>
      </c>
      <c r="H8" s="182">
        <v>4740</v>
      </c>
      <c r="I8" s="6"/>
      <c r="J8" s="31">
        <v>1685.06</v>
      </c>
      <c r="K8" s="30">
        <v>1</v>
      </c>
      <c r="L8" s="6"/>
      <c r="M8" s="31">
        <v>1692</v>
      </c>
    </row>
    <row r="9" spans="1:13" x14ac:dyDescent="0.25">
      <c r="A9" s="7" t="s">
        <v>25</v>
      </c>
      <c r="B9" s="30">
        <v>85372</v>
      </c>
      <c r="C9" s="6"/>
      <c r="D9" s="31">
        <v>2209.96</v>
      </c>
      <c r="E9" s="30">
        <v>2097</v>
      </c>
      <c r="F9" s="6"/>
      <c r="G9" s="225">
        <v>2190.81</v>
      </c>
      <c r="H9" s="182">
        <v>947</v>
      </c>
      <c r="I9" s="6"/>
      <c r="J9" s="31">
        <v>2193.46</v>
      </c>
      <c r="K9" s="30">
        <v>0</v>
      </c>
      <c r="L9" s="6"/>
      <c r="M9" s="31">
        <v>0</v>
      </c>
    </row>
    <row r="10" spans="1:13" x14ac:dyDescent="0.25">
      <c r="A10" s="7" t="s">
        <v>82</v>
      </c>
      <c r="B10" s="30">
        <v>21968</v>
      </c>
      <c r="C10" s="6"/>
      <c r="D10" s="31">
        <v>2617.8000000000002</v>
      </c>
      <c r="E10" s="30">
        <v>358</v>
      </c>
      <c r="F10" s="6"/>
      <c r="G10" s="225">
        <v>2610.9499999999998</v>
      </c>
      <c r="H10" s="182">
        <v>137</v>
      </c>
      <c r="I10" s="6"/>
      <c r="J10" s="31">
        <v>2604.2199999999998</v>
      </c>
      <c r="K10" s="30">
        <v>0</v>
      </c>
      <c r="L10" s="6"/>
      <c r="M10" s="31">
        <v>0</v>
      </c>
    </row>
    <row r="11" spans="1:13" x14ac:dyDescent="0.25">
      <c r="A11" s="7" t="s">
        <v>83</v>
      </c>
      <c r="B11" s="30">
        <v>13172</v>
      </c>
      <c r="C11" s="6"/>
      <c r="D11" s="31">
        <v>2864.13</v>
      </c>
      <c r="E11" s="30">
        <v>189</v>
      </c>
      <c r="F11" s="6"/>
      <c r="G11" s="225">
        <v>2859.13</v>
      </c>
      <c r="H11" s="182">
        <v>125</v>
      </c>
      <c r="I11" s="6"/>
      <c r="J11" s="31">
        <v>2875.32</v>
      </c>
      <c r="K11" s="30">
        <v>0</v>
      </c>
      <c r="L11" s="6"/>
      <c r="M11" s="31">
        <v>0</v>
      </c>
    </row>
    <row r="12" spans="1:13" x14ac:dyDescent="0.25">
      <c r="A12" s="7" t="s">
        <v>84</v>
      </c>
      <c r="B12" s="30">
        <v>7986</v>
      </c>
      <c r="C12" s="6"/>
      <c r="D12" s="31">
        <v>3116.09</v>
      </c>
      <c r="E12" s="30">
        <v>104</v>
      </c>
      <c r="F12" s="6"/>
      <c r="G12" s="225">
        <v>3111.35</v>
      </c>
      <c r="H12" s="182">
        <v>45</v>
      </c>
      <c r="I12" s="6"/>
      <c r="J12" s="31">
        <v>3112.1</v>
      </c>
      <c r="K12" s="30">
        <v>0</v>
      </c>
      <c r="L12" s="6"/>
      <c r="M12" s="31">
        <v>0</v>
      </c>
    </row>
    <row r="13" spans="1:13" x14ac:dyDescent="0.25">
      <c r="A13" s="7" t="s">
        <v>85</v>
      </c>
      <c r="B13" s="30">
        <v>5046</v>
      </c>
      <c r="C13" s="6"/>
      <c r="D13" s="31">
        <v>3364.26</v>
      </c>
      <c r="E13" s="30">
        <v>89</v>
      </c>
      <c r="F13" s="6"/>
      <c r="G13" s="225">
        <v>3378.01</v>
      </c>
      <c r="H13" s="182">
        <v>21</v>
      </c>
      <c r="I13" s="6"/>
      <c r="J13" s="31">
        <v>3365.18</v>
      </c>
      <c r="K13" s="30">
        <v>0</v>
      </c>
      <c r="L13" s="6"/>
      <c r="M13" s="31">
        <v>0</v>
      </c>
    </row>
    <row r="14" spans="1:13" x14ac:dyDescent="0.25">
      <c r="A14" s="7" t="s">
        <v>86</v>
      </c>
      <c r="B14" s="30">
        <v>3277</v>
      </c>
      <c r="C14" s="6"/>
      <c r="D14" s="31">
        <v>3615.89</v>
      </c>
      <c r="E14" s="30">
        <v>53</v>
      </c>
      <c r="F14" s="6"/>
      <c r="G14" s="225">
        <v>3600.93</v>
      </c>
      <c r="H14" s="182">
        <v>16</v>
      </c>
      <c r="I14" s="6"/>
      <c r="J14" s="31">
        <v>3600.42</v>
      </c>
      <c r="K14" s="30">
        <v>0</v>
      </c>
      <c r="L14" s="6"/>
      <c r="M14" s="31">
        <v>0</v>
      </c>
    </row>
    <row r="15" spans="1:13" x14ac:dyDescent="0.25">
      <c r="A15" s="7" t="s">
        <v>87</v>
      </c>
      <c r="B15" s="30">
        <v>2155</v>
      </c>
      <c r="C15" s="6"/>
      <c r="D15" s="31">
        <v>3864.26</v>
      </c>
      <c r="E15" s="30">
        <v>34</v>
      </c>
      <c r="F15" s="6"/>
      <c r="G15" s="225">
        <v>3860.91</v>
      </c>
      <c r="H15" s="182">
        <v>7</v>
      </c>
      <c r="I15" s="6"/>
      <c r="J15" s="31">
        <v>3872.31</v>
      </c>
      <c r="K15" s="30">
        <v>0</v>
      </c>
      <c r="L15" s="6"/>
      <c r="M15" s="31">
        <v>0</v>
      </c>
    </row>
    <row r="16" spans="1:13" x14ac:dyDescent="0.25">
      <c r="A16" s="7" t="s">
        <v>88</v>
      </c>
      <c r="B16" s="30">
        <v>1422</v>
      </c>
      <c r="C16" s="6"/>
      <c r="D16" s="31">
        <v>4122.92</v>
      </c>
      <c r="E16" s="30">
        <v>15</v>
      </c>
      <c r="F16" s="6"/>
      <c r="G16" s="225">
        <v>4120.05</v>
      </c>
      <c r="H16" s="182">
        <v>5</v>
      </c>
      <c r="I16" s="6"/>
      <c r="J16" s="31">
        <v>4073.7</v>
      </c>
      <c r="K16" s="30">
        <v>0</v>
      </c>
      <c r="L16" s="6"/>
      <c r="M16" s="31">
        <v>0</v>
      </c>
    </row>
    <row r="17" spans="1:15" x14ac:dyDescent="0.25">
      <c r="A17" s="7" t="s">
        <v>89</v>
      </c>
      <c r="B17" s="30">
        <v>1121</v>
      </c>
      <c r="C17" s="6"/>
      <c r="D17" s="31">
        <v>4366.58</v>
      </c>
      <c r="E17" s="30">
        <v>4</v>
      </c>
      <c r="F17" s="6"/>
      <c r="G17" s="225">
        <v>4361.4399999999996</v>
      </c>
      <c r="H17" s="182">
        <v>1</v>
      </c>
      <c r="I17" s="6"/>
      <c r="J17" s="31">
        <v>4262.1499999999996</v>
      </c>
      <c r="K17" s="30">
        <v>0</v>
      </c>
      <c r="L17" s="6"/>
      <c r="M17" s="31">
        <v>0</v>
      </c>
    </row>
    <row r="18" spans="1:15" x14ac:dyDescent="0.25">
      <c r="A18" s="7" t="s">
        <v>90</v>
      </c>
      <c r="B18" s="30">
        <v>712</v>
      </c>
      <c r="C18" s="6"/>
      <c r="D18" s="31">
        <v>4627.6499999999996</v>
      </c>
      <c r="E18" s="30">
        <v>6</v>
      </c>
      <c r="F18" s="6"/>
      <c r="G18" s="225">
        <v>4617.91</v>
      </c>
      <c r="H18" s="182">
        <v>1</v>
      </c>
      <c r="I18" s="6"/>
      <c r="J18" s="31">
        <v>4702.92</v>
      </c>
      <c r="K18" s="30">
        <v>0</v>
      </c>
      <c r="L18" s="6"/>
      <c r="M18" s="31">
        <v>0</v>
      </c>
    </row>
    <row r="19" spans="1:15" x14ac:dyDescent="0.25">
      <c r="A19" s="7" t="s">
        <v>91</v>
      </c>
      <c r="B19" s="30">
        <v>712</v>
      </c>
      <c r="C19" s="6"/>
      <c r="D19" s="31">
        <v>4892.1499999999996</v>
      </c>
      <c r="E19" s="30">
        <v>4</v>
      </c>
      <c r="F19" s="6"/>
      <c r="G19" s="225">
        <v>4862.1899999999996</v>
      </c>
      <c r="H19" s="182">
        <v>1</v>
      </c>
      <c r="I19" s="6"/>
      <c r="J19" s="31">
        <v>4990.9799999999996</v>
      </c>
      <c r="K19" s="30">
        <v>0</v>
      </c>
      <c r="L19" s="6"/>
      <c r="M19" s="31">
        <v>0</v>
      </c>
    </row>
    <row r="20" spans="1:15" x14ac:dyDescent="0.25">
      <c r="A20" s="7" t="s">
        <v>92</v>
      </c>
      <c r="B20" s="30">
        <v>431</v>
      </c>
      <c r="C20" s="6"/>
      <c r="D20" s="31">
        <v>5106.41</v>
      </c>
      <c r="E20" s="30">
        <v>0</v>
      </c>
      <c r="F20" s="6"/>
      <c r="G20" s="225">
        <v>0</v>
      </c>
      <c r="H20" s="182">
        <v>2</v>
      </c>
      <c r="I20" s="6"/>
      <c r="J20" s="31">
        <v>5119.79</v>
      </c>
      <c r="K20" s="30">
        <v>0</v>
      </c>
      <c r="L20" s="6"/>
      <c r="M20" s="31">
        <v>0</v>
      </c>
    </row>
    <row r="21" spans="1:15" x14ac:dyDescent="0.25">
      <c r="A21" s="7" t="s">
        <v>93</v>
      </c>
      <c r="B21" s="30">
        <v>234</v>
      </c>
      <c r="C21" s="6"/>
      <c r="D21" s="31">
        <v>5362.14</v>
      </c>
      <c r="E21" s="30">
        <v>0</v>
      </c>
      <c r="F21" s="6"/>
      <c r="G21" s="225">
        <v>0</v>
      </c>
      <c r="H21" s="182">
        <v>1</v>
      </c>
      <c r="I21" s="6"/>
      <c r="J21" s="31">
        <v>5330.16</v>
      </c>
      <c r="K21" s="30">
        <v>0</v>
      </c>
      <c r="L21" s="6"/>
      <c r="M21" s="31">
        <v>0</v>
      </c>
    </row>
    <row r="22" spans="1:15" x14ac:dyDescent="0.25">
      <c r="A22" s="7" t="s">
        <v>94</v>
      </c>
      <c r="B22" s="30">
        <v>260</v>
      </c>
      <c r="C22" s="6"/>
      <c r="D22" s="31">
        <v>5915.64</v>
      </c>
      <c r="E22" s="30">
        <v>4</v>
      </c>
      <c r="F22" s="6"/>
      <c r="G22" s="225">
        <v>7652.07</v>
      </c>
      <c r="H22" s="182">
        <v>1</v>
      </c>
      <c r="I22" s="6"/>
      <c r="J22" s="31">
        <v>6151.01</v>
      </c>
      <c r="K22" s="30">
        <v>0</v>
      </c>
      <c r="L22" s="6"/>
      <c r="M22" s="31">
        <v>0</v>
      </c>
    </row>
    <row r="23" spans="1:15" ht="15.75" x14ac:dyDescent="0.25">
      <c r="A23" s="45" t="s">
        <v>10</v>
      </c>
      <c r="B23" s="47">
        <f>SUM(B5:B22)</f>
        <v>1889980</v>
      </c>
      <c r="C23" s="47"/>
      <c r="D23" s="48"/>
      <c r="E23" s="47">
        <f>SUM(E5:E22)</f>
        <v>385848</v>
      </c>
      <c r="F23" s="47"/>
      <c r="G23" s="48"/>
      <c r="H23" s="47">
        <f>SUM(H5:H22)</f>
        <v>179616</v>
      </c>
      <c r="I23" s="47"/>
      <c r="J23" s="50"/>
      <c r="K23" s="51">
        <f>SUM(K5:K22)</f>
        <v>23305</v>
      </c>
      <c r="L23" s="47"/>
      <c r="M23" s="48"/>
      <c r="O23" s="8"/>
    </row>
    <row r="26" spans="1:15" x14ac:dyDescent="0.25">
      <c r="A26" s="424" t="s">
        <v>18</v>
      </c>
      <c r="B26" s="426" t="s">
        <v>5</v>
      </c>
      <c r="C26" s="427"/>
      <c r="D26" s="427"/>
      <c r="E26" s="426" t="s">
        <v>6</v>
      </c>
      <c r="F26" s="427"/>
      <c r="G26" s="427"/>
      <c r="H26" s="426" t="s">
        <v>19</v>
      </c>
      <c r="I26" s="427"/>
      <c r="J26" s="427"/>
      <c r="K26" s="426" t="s">
        <v>20</v>
      </c>
      <c r="L26" s="427"/>
      <c r="M26" s="427"/>
    </row>
    <row r="27" spans="1:15" x14ac:dyDescent="0.25">
      <c r="A27" s="425"/>
      <c r="B27" s="33" t="s">
        <v>1</v>
      </c>
      <c r="C27" s="32" t="s">
        <v>50</v>
      </c>
      <c r="D27" s="32" t="s">
        <v>21</v>
      </c>
      <c r="E27" s="33" t="s">
        <v>1</v>
      </c>
      <c r="F27" s="32" t="s">
        <v>50</v>
      </c>
      <c r="G27" s="32" t="s">
        <v>21</v>
      </c>
      <c r="H27" s="33" t="s">
        <v>1</v>
      </c>
      <c r="I27" s="32" t="s">
        <v>50</v>
      </c>
      <c r="J27" s="32" t="s">
        <v>21</v>
      </c>
      <c r="K27" s="33" t="s">
        <v>1</v>
      </c>
      <c r="L27" s="32" t="s">
        <v>50</v>
      </c>
      <c r="M27" s="32" t="s">
        <v>21</v>
      </c>
    </row>
    <row r="28" spans="1:15" x14ac:dyDescent="0.25">
      <c r="A28" s="14" t="s">
        <v>458</v>
      </c>
      <c r="B28" s="30">
        <v>26083</v>
      </c>
      <c r="C28" s="31">
        <v>1546155.01</v>
      </c>
      <c r="D28" s="31">
        <v>59.28</v>
      </c>
      <c r="E28" s="30">
        <v>7002</v>
      </c>
      <c r="F28" s="31">
        <v>453144.41</v>
      </c>
      <c r="G28" s="31">
        <v>64.72</v>
      </c>
      <c r="H28" s="30">
        <v>1126</v>
      </c>
      <c r="I28" s="31">
        <v>66827.55</v>
      </c>
      <c r="J28" s="31">
        <v>59.35</v>
      </c>
      <c r="K28" s="30">
        <v>2770</v>
      </c>
      <c r="L28" s="31">
        <v>212772.4</v>
      </c>
      <c r="M28" s="31">
        <v>76.81</v>
      </c>
    </row>
    <row r="29" spans="1:15" x14ac:dyDescent="0.25">
      <c r="A29" s="14" t="s">
        <v>459</v>
      </c>
      <c r="B29" s="30">
        <v>21233</v>
      </c>
      <c r="C29" s="31">
        <v>3045584.63</v>
      </c>
      <c r="D29" s="31">
        <v>143.44</v>
      </c>
      <c r="E29" s="30">
        <v>11266</v>
      </c>
      <c r="F29" s="31">
        <v>1755789.08</v>
      </c>
      <c r="G29" s="31">
        <v>155.85</v>
      </c>
      <c r="H29" s="30">
        <v>940</v>
      </c>
      <c r="I29" s="31">
        <v>136820.26999999999</v>
      </c>
      <c r="J29" s="31">
        <v>145.55000000000001</v>
      </c>
      <c r="K29" s="30">
        <v>4807</v>
      </c>
      <c r="L29" s="31">
        <v>712843.38</v>
      </c>
      <c r="M29" s="31">
        <v>148.29</v>
      </c>
    </row>
    <row r="30" spans="1:15" x14ac:dyDescent="0.25">
      <c r="A30" s="14" t="s">
        <v>460</v>
      </c>
      <c r="B30" s="30">
        <v>12171</v>
      </c>
      <c r="C30" s="31">
        <v>3012356.48</v>
      </c>
      <c r="D30" s="31">
        <v>247.5</v>
      </c>
      <c r="E30" s="30">
        <v>12540</v>
      </c>
      <c r="F30" s="31">
        <v>2958875.19</v>
      </c>
      <c r="G30" s="31">
        <v>235.95</v>
      </c>
      <c r="H30" s="30">
        <v>2484</v>
      </c>
      <c r="I30" s="31">
        <v>656280.81000000006</v>
      </c>
      <c r="J30" s="31">
        <v>264.2</v>
      </c>
      <c r="K30" s="30">
        <v>2002</v>
      </c>
      <c r="L30" s="31">
        <v>499685.98</v>
      </c>
      <c r="M30" s="31">
        <v>249.59</v>
      </c>
    </row>
    <row r="31" spans="1:15" x14ac:dyDescent="0.25">
      <c r="A31" s="14" t="s">
        <v>461</v>
      </c>
      <c r="B31" s="30">
        <v>62863</v>
      </c>
      <c r="C31" s="31">
        <v>23646479.109999999</v>
      </c>
      <c r="D31" s="31">
        <v>376.16</v>
      </c>
      <c r="E31" s="30">
        <v>27319</v>
      </c>
      <c r="F31" s="31">
        <v>10270869.199999999</v>
      </c>
      <c r="G31" s="31">
        <v>375.96</v>
      </c>
      <c r="H31" s="30">
        <v>29851</v>
      </c>
      <c r="I31" s="31">
        <v>11255958.33</v>
      </c>
      <c r="J31" s="31">
        <v>377.07</v>
      </c>
      <c r="K31" s="30">
        <v>9868</v>
      </c>
      <c r="L31" s="31">
        <v>3786188.3</v>
      </c>
      <c r="M31" s="31">
        <v>383.68</v>
      </c>
    </row>
    <row r="32" spans="1:15" x14ac:dyDescent="0.25">
      <c r="A32" s="14" t="s">
        <v>462</v>
      </c>
      <c r="B32" s="30">
        <v>127121</v>
      </c>
      <c r="C32" s="31">
        <v>58143275.979999997</v>
      </c>
      <c r="D32" s="31">
        <v>457.39</v>
      </c>
      <c r="E32" s="30">
        <v>70650</v>
      </c>
      <c r="F32" s="31">
        <v>31180396.629999999</v>
      </c>
      <c r="G32" s="31">
        <v>441.34</v>
      </c>
      <c r="H32" s="30">
        <v>31016</v>
      </c>
      <c r="I32" s="31">
        <v>14110717.939999999</v>
      </c>
      <c r="J32" s="31">
        <v>454.95</v>
      </c>
      <c r="K32" s="30">
        <v>99</v>
      </c>
      <c r="L32" s="31">
        <v>41877</v>
      </c>
      <c r="M32" s="31">
        <v>423</v>
      </c>
    </row>
    <row r="33" spans="1:13" x14ac:dyDescent="0.25">
      <c r="A33" s="14" t="s">
        <v>463</v>
      </c>
      <c r="B33" s="30">
        <v>180261</v>
      </c>
      <c r="C33" s="31">
        <v>99421442.409999996</v>
      </c>
      <c r="D33" s="31">
        <v>551.54</v>
      </c>
      <c r="E33" s="30">
        <v>61256</v>
      </c>
      <c r="F33" s="31">
        <v>33542032</v>
      </c>
      <c r="G33" s="31">
        <v>547.57000000000005</v>
      </c>
      <c r="H33" s="30">
        <v>29528</v>
      </c>
      <c r="I33" s="31">
        <v>16164714.550000001</v>
      </c>
      <c r="J33" s="31">
        <v>547.44000000000005</v>
      </c>
      <c r="K33" s="30">
        <v>13</v>
      </c>
      <c r="L33" s="31">
        <v>7642.7</v>
      </c>
      <c r="M33" s="31">
        <v>587.9</v>
      </c>
    </row>
    <row r="34" spans="1:13" x14ac:dyDescent="0.25">
      <c r="A34" s="14" t="s">
        <v>464</v>
      </c>
      <c r="B34" s="30">
        <v>151591</v>
      </c>
      <c r="C34" s="31">
        <v>98253002.950000003</v>
      </c>
      <c r="D34" s="31">
        <v>648.15</v>
      </c>
      <c r="E34" s="30">
        <v>34744</v>
      </c>
      <c r="F34" s="31">
        <v>22473538.960000001</v>
      </c>
      <c r="G34" s="31">
        <v>646.83000000000004</v>
      </c>
      <c r="H34" s="30">
        <v>19906</v>
      </c>
      <c r="I34" s="31">
        <v>12831714.359999999</v>
      </c>
      <c r="J34" s="31">
        <v>644.62</v>
      </c>
      <c r="K34" s="30">
        <v>0</v>
      </c>
      <c r="L34" s="31">
        <v>0</v>
      </c>
      <c r="M34" s="31">
        <v>0</v>
      </c>
    </row>
    <row r="35" spans="1:13" x14ac:dyDescent="0.25">
      <c r="A35" s="14" t="s">
        <v>465</v>
      </c>
      <c r="B35" s="30">
        <v>127353</v>
      </c>
      <c r="C35" s="31">
        <v>95283839.569999993</v>
      </c>
      <c r="D35" s="31">
        <v>748.19</v>
      </c>
      <c r="E35" s="30">
        <v>29650</v>
      </c>
      <c r="F35" s="31">
        <v>22186445.059999999</v>
      </c>
      <c r="G35" s="31">
        <v>748.28</v>
      </c>
      <c r="H35" s="30">
        <v>10981</v>
      </c>
      <c r="I35" s="31">
        <v>8201624.96</v>
      </c>
      <c r="J35" s="31">
        <v>746.89</v>
      </c>
      <c r="K35" s="30">
        <v>0</v>
      </c>
      <c r="L35" s="31">
        <v>0</v>
      </c>
      <c r="M35" s="31">
        <v>0</v>
      </c>
    </row>
    <row r="36" spans="1:13" x14ac:dyDescent="0.25">
      <c r="A36" s="14" t="s">
        <v>466</v>
      </c>
      <c r="B36" s="30">
        <v>108297</v>
      </c>
      <c r="C36" s="31">
        <v>91986580.390000001</v>
      </c>
      <c r="D36" s="31">
        <v>849.39</v>
      </c>
      <c r="E36" s="30">
        <v>26021</v>
      </c>
      <c r="F36" s="31">
        <v>22061065.449999999</v>
      </c>
      <c r="G36" s="31">
        <v>847.82</v>
      </c>
      <c r="H36" s="30">
        <v>15069</v>
      </c>
      <c r="I36" s="31">
        <v>12758748.539999999</v>
      </c>
      <c r="J36" s="31">
        <v>846.69</v>
      </c>
      <c r="K36" s="30">
        <v>3739</v>
      </c>
      <c r="L36" s="31">
        <v>3166738.5</v>
      </c>
      <c r="M36" s="31">
        <v>846.95</v>
      </c>
    </row>
    <row r="37" spans="1:13" x14ac:dyDescent="0.25">
      <c r="A37" s="14" t="s">
        <v>467</v>
      </c>
      <c r="B37" s="30">
        <v>109199</v>
      </c>
      <c r="C37" s="31">
        <v>103990602.45</v>
      </c>
      <c r="D37" s="31">
        <v>952.3</v>
      </c>
      <c r="E37" s="30">
        <v>26829</v>
      </c>
      <c r="F37" s="31">
        <v>25495477.719999999</v>
      </c>
      <c r="G37" s="31">
        <v>950.3</v>
      </c>
      <c r="H37" s="30">
        <v>8591</v>
      </c>
      <c r="I37" s="31">
        <v>8179300.1799999997</v>
      </c>
      <c r="J37" s="31">
        <v>952.08</v>
      </c>
      <c r="K37" s="30">
        <v>5</v>
      </c>
      <c r="L37" s="31">
        <v>4606.2299999999996</v>
      </c>
      <c r="M37" s="31">
        <v>921.25</v>
      </c>
    </row>
    <row r="38" spans="1:13" x14ac:dyDescent="0.25">
      <c r="A38" s="14" t="s">
        <v>468</v>
      </c>
      <c r="B38" s="30">
        <v>104226</v>
      </c>
      <c r="C38" s="31">
        <v>109353527.31</v>
      </c>
      <c r="D38" s="31">
        <v>1049.2</v>
      </c>
      <c r="E38" s="30">
        <v>20320</v>
      </c>
      <c r="F38" s="31">
        <v>21254135.530000001</v>
      </c>
      <c r="G38" s="31">
        <v>1045.97</v>
      </c>
      <c r="H38" s="30">
        <v>7963</v>
      </c>
      <c r="I38" s="31">
        <v>8357835.4699999997</v>
      </c>
      <c r="J38" s="31">
        <v>1049.58</v>
      </c>
      <c r="K38" s="30">
        <v>0</v>
      </c>
      <c r="L38" s="31">
        <v>0</v>
      </c>
      <c r="M38" s="31">
        <v>0</v>
      </c>
    </row>
    <row r="39" spans="1:13" x14ac:dyDescent="0.25">
      <c r="A39" s="14" t="s">
        <v>469</v>
      </c>
      <c r="B39" s="30">
        <v>95886</v>
      </c>
      <c r="C39" s="31">
        <v>110229105.8</v>
      </c>
      <c r="D39" s="31">
        <v>1149.58</v>
      </c>
      <c r="E39" s="30">
        <v>14444</v>
      </c>
      <c r="F39" s="31">
        <v>16597008.17</v>
      </c>
      <c r="G39" s="31">
        <v>1149.06</v>
      </c>
      <c r="H39" s="30">
        <v>3466</v>
      </c>
      <c r="I39" s="31">
        <v>3978194</v>
      </c>
      <c r="J39" s="31">
        <v>1147.78</v>
      </c>
      <c r="K39" s="30">
        <v>0</v>
      </c>
      <c r="L39" s="31">
        <v>0</v>
      </c>
      <c r="M39" s="31">
        <v>0</v>
      </c>
    </row>
    <row r="40" spans="1:13" x14ac:dyDescent="0.25">
      <c r="A40" s="14" t="s">
        <v>470</v>
      </c>
      <c r="B40" s="30">
        <v>97591</v>
      </c>
      <c r="C40" s="31">
        <v>122063914.11</v>
      </c>
      <c r="D40" s="31">
        <v>1250.77</v>
      </c>
      <c r="E40" s="30">
        <v>12799</v>
      </c>
      <c r="F40" s="31">
        <v>15970958.369999999</v>
      </c>
      <c r="G40" s="31">
        <v>1247.83</v>
      </c>
      <c r="H40" s="30">
        <v>5149</v>
      </c>
      <c r="I40" s="31">
        <v>6413562.7300000004</v>
      </c>
      <c r="J40" s="31">
        <v>1245.5899999999999</v>
      </c>
      <c r="K40" s="30">
        <v>1</v>
      </c>
      <c r="L40" s="31">
        <v>1293.8800000000001</v>
      </c>
      <c r="M40" s="31">
        <v>1293.8800000000001</v>
      </c>
    </row>
    <row r="41" spans="1:13" x14ac:dyDescent="0.25">
      <c r="A41" s="14" t="s">
        <v>471</v>
      </c>
      <c r="B41" s="30">
        <v>107937</v>
      </c>
      <c r="C41" s="31">
        <v>146112858.21000001</v>
      </c>
      <c r="D41" s="31">
        <v>1353.69</v>
      </c>
      <c r="E41" s="30">
        <v>9084</v>
      </c>
      <c r="F41" s="31">
        <v>12259819.949999999</v>
      </c>
      <c r="G41" s="31">
        <v>1349.61</v>
      </c>
      <c r="H41" s="30">
        <v>3957</v>
      </c>
      <c r="I41" s="31">
        <v>5333872.9000000004</v>
      </c>
      <c r="J41" s="31">
        <v>1347.96</v>
      </c>
      <c r="K41" s="30">
        <v>0</v>
      </c>
      <c r="L41" s="31">
        <v>0</v>
      </c>
      <c r="M41" s="31">
        <v>0</v>
      </c>
    </row>
    <row r="42" spans="1:13" x14ac:dyDescent="0.25">
      <c r="A42" s="14" t="s">
        <v>472</v>
      </c>
      <c r="B42" s="30">
        <v>113362</v>
      </c>
      <c r="C42" s="31">
        <v>164000473.80000001</v>
      </c>
      <c r="D42" s="31">
        <v>1446.7</v>
      </c>
      <c r="E42" s="30">
        <v>7050</v>
      </c>
      <c r="F42" s="31">
        <v>10167113.27</v>
      </c>
      <c r="G42" s="31">
        <v>1442.14</v>
      </c>
      <c r="H42" s="30">
        <v>3539</v>
      </c>
      <c r="I42" s="31">
        <v>5116237.43</v>
      </c>
      <c r="J42" s="31">
        <v>1445.67</v>
      </c>
      <c r="K42" s="30">
        <v>0</v>
      </c>
      <c r="L42" s="31">
        <v>0</v>
      </c>
      <c r="M42" s="31">
        <v>0</v>
      </c>
    </row>
    <row r="43" spans="1:13" x14ac:dyDescent="0.25">
      <c r="A43" s="14" t="s">
        <v>473</v>
      </c>
      <c r="B43" s="30">
        <v>93883</v>
      </c>
      <c r="C43" s="31">
        <v>145419777.74000001</v>
      </c>
      <c r="D43" s="31">
        <v>1548.95</v>
      </c>
      <c r="E43" s="30">
        <v>4537</v>
      </c>
      <c r="F43" s="31">
        <v>7013939.3499999996</v>
      </c>
      <c r="G43" s="31">
        <v>1545.94</v>
      </c>
      <c r="H43" s="30">
        <v>1714</v>
      </c>
      <c r="I43" s="31">
        <v>2646730.59</v>
      </c>
      <c r="J43" s="31">
        <v>1544.18</v>
      </c>
      <c r="K43" s="30">
        <v>0</v>
      </c>
      <c r="L43" s="31">
        <v>0</v>
      </c>
      <c r="M43" s="31">
        <v>0</v>
      </c>
    </row>
    <row r="44" spans="1:13" x14ac:dyDescent="0.25">
      <c r="A44" s="14" t="s">
        <v>474</v>
      </c>
      <c r="B44" s="30">
        <v>76719</v>
      </c>
      <c r="C44" s="31">
        <v>126430353.43000001</v>
      </c>
      <c r="D44" s="31">
        <v>1647.97</v>
      </c>
      <c r="E44" s="30">
        <v>3035</v>
      </c>
      <c r="F44" s="31">
        <v>5000156.5</v>
      </c>
      <c r="G44" s="31">
        <v>1647.5</v>
      </c>
      <c r="H44" s="30">
        <v>1079</v>
      </c>
      <c r="I44" s="31">
        <v>1780001.38</v>
      </c>
      <c r="J44" s="31">
        <v>1649.68</v>
      </c>
      <c r="K44" s="30">
        <v>1</v>
      </c>
      <c r="L44" s="31">
        <v>1692</v>
      </c>
      <c r="M44" s="31">
        <v>1692</v>
      </c>
    </row>
    <row r="45" spans="1:13" x14ac:dyDescent="0.25">
      <c r="A45" s="14" t="s">
        <v>475</v>
      </c>
      <c r="B45" s="30">
        <v>57321</v>
      </c>
      <c r="C45" s="31">
        <v>100168688.12</v>
      </c>
      <c r="D45" s="31">
        <v>1747.5</v>
      </c>
      <c r="E45" s="30">
        <v>2044</v>
      </c>
      <c r="F45" s="31">
        <v>3570985.26</v>
      </c>
      <c r="G45" s="31">
        <v>1747.06</v>
      </c>
      <c r="H45" s="30">
        <v>798</v>
      </c>
      <c r="I45" s="31">
        <v>1395931.47</v>
      </c>
      <c r="J45" s="31">
        <v>1749.29</v>
      </c>
      <c r="K45" s="30">
        <v>0</v>
      </c>
      <c r="L45" s="31">
        <v>0</v>
      </c>
      <c r="M45" s="31">
        <v>0</v>
      </c>
    </row>
    <row r="46" spans="1:13" x14ac:dyDescent="0.25">
      <c r="A46" s="14" t="s">
        <v>476</v>
      </c>
      <c r="B46" s="30">
        <v>43369</v>
      </c>
      <c r="C46" s="31">
        <v>80062047.519999996</v>
      </c>
      <c r="D46" s="31">
        <v>1846.07</v>
      </c>
      <c r="E46" s="30">
        <v>1367</v>
      </c>
      <c r="F46" s="31">
        <v>2526252.86</v>
      </c>
      <c r="G46" s="31">
        <v>1848.03</v>
      </c>
      <c r="H46" s="30">
        <v>708</v>
      </c>
      <c r="I46" s="31">
        <v>1307898.02</v>
      </c>
      <c r="J46" s="31">
        <v>1847.31</v>
      </c>
      <c r="K46" s="30">
        <v>0</v>
      </c>
      <c r="L46" s="31">
        <v>0</v>
      </c>
      <c r="M46" s="31">
        <v>0</v>
      </c>
    </row>
    <row r="47" spans="1:13" x14ac:dyDescent="0.25">
      <c r="A47" s="14" t="s">
        <v>477</v>
      </c>
      <c r="B47" s="30">
        <v>29646</v>
      </c>
      <c r="C47" s="31">
        <v>57763670.369999997</v>
      </c>
      <c r="D47" s="31">
        <v>1948.45</v>
      </c>
      <c r="E47" s="30">
        <v>934</v>
      </c>
      <c r="F47" s="31">
        <v>1818305.23</v>
      </c>
      <c r="G47" s="31">
        <v>1946.79</v>
      </c>
      <c r="H47" s="30">
        <v>441</v>
      </c>
      <c r="I47" s="31">
        <v>856630.67</v>
      </c>
      <c r="J47" s="31">
        <v>1942.47</v>
      </c>
      <c r="K47" s="30">
        <v>0</v>
      </c>
      <c r="L47" s="31">
        <v>0</v>
      </c>
      <c r="M47" s="31">
        <v>0</v>
      </c>
    </row>
    <row r="48" spans="1:13" x14ac:dyDescent="0.25">
      <c r="A48" s="14" t="s">
        <v>478</v>
      </c>
      <c r="B48" s="30">
        <v>53134</v>
      </c>
      <c r="C48" s="31">
        <v>112367383.02</v>
      </c>
      <c r="D48" s="31">
        <v>2114.79</v>
      </c>
      <c r="E48" s="30">
        <v>1403</v>
      </c>
      <c r="F48" s="31">
        <v>2957627.59</v>
      </c>
      <c r="G48" s="31">
        <v>2108.0700000000002</v>
      </c>
      <c r="H48" s="30">
        <v>637</v>
      </c>
      <c r="I48" s="31">
        <v>1346619.05</v>
      </c>
      <c r="J48" s="31">
        <v>2114</v>
      </c>
      <c r="K48" s="30">
        <v>0</v>
      </c>
      <c r="L48" s="31">
        <v>0</v>
      </c>
      <c r="M48" s="31">
        <v>0</v>
      </c>
    </row>
    <row r="49" spans="1:13" x14ac:dyDescent="0.25">
      <c r="A49" s="14" t="s">
        <v>479</v>
      </c>
      <c r="B49" s="30">
        <v>32238</v>
      </c>
      <c r="C49" s="31">
        <v>76301693.150000006</v>
      </c>
      <c r="D49" s="31">
        <v>2366.8200000000002</v>
      </c>
      <c r="E49" s="30">
        <v>694</v>
      </c>
      <c r="F49" s="31">
        <v>1636498.37</v>
      </c>
      <c r="G49" s="31">
        <v>2358.0700000000002</v>
      </c>
      <c r="H49" s="30">
        <v>310</v>
      </c>
      <c r="I49" s="31">
        <v>730585.86</v>
      </c>
      <c r="J49" s="31">
        <v>2356.73</v>
      </c>
      <c r="K49" s="30">
        <v>0</v>
      </c>
      <c r="L49" s="31">
        <v>0</v>
      </c>
      <c r="M49" s="31">
        <v>0</v>
      </c>
    </row>
    <row r="50" spans="1:13" x14ac:dyDescent="0.25">
      <c r="A50" s="14" t="s">
        <v>480</v>
      </c>
      <c r="B50" s="30">
        <v>21968</v>
      </c>
      <c r="C50" s="31">
        <v>57507728.340000004</v>
      </c>
      <c r="D50" s="31">
        <v>2617.8000000000002</v>
      </c>
      <c r="E50" s="30">
        <v>358</v>
      </c>
      <c r="F50" s="31">
        <v>934720.24</v>
      </c>
      <c r="G50" s="31">
        <v>2610.9499999999998</v>
      </c>
      <c r="H50" s="30">
        <v>137</v>
      </c>
      <c r="I50" s="31">
        <v>356778.64</v>
      </c>
      <c r="J50" s="31">
        <v>2604.2199999999998</v>
      </c>
      <c r="K50" s="30">
        <v>0</v>
      </c>
      <c r="L50" s="31">
        <v>0</v>
      </c>
      <c r="M50" s="31">
        <v>0</v>
      </c>
    </row>
    <row r="51" spans="1:13" x14ac:dyDescent="0.25">
      <c r="A51" s="14" t="s">
        <v>481</v>
      </c>
      <c r="B51" s="30">
        <v>13172</v>
      </c>
      <c r="C51" s="31">
        <v>37726347.210000001</v>
      </c>
      <c r="D51" s="31">
        <v>2864.13</v>
      </c>
      <c r="E51" s="30">
        <v>189</v>
      </c>
      <c r="F51" s="31">
        <v>540374.92000000004</v>
      </c>
      <c r="G51" s="31">
        <v>2859.13</v>
      </c>
      <c r="H51" s="30">
        <v>125</v>
      </c>
      <c r="I51" s="31">
        <v>359414.97</v>
      </c>
      <c r="J51" s="31">
        <v>2875.32</v>
      </c>
      <c r="K51" s="30">
        <v>0</v>
      </c>
      <c r="L51" s="31">
        <v>0</v>
      </c>
      <c r="M51" s="31">
        <v>0</v>
      </c>
    </row>
    <row r="52" spans="1:13" x14ac:dyDescent="0.25">
      <c r="A52" s="14" t="s">
        <v>482</v>
      </c>
      <c r="B52" s="30">
        <v>7986</v>
      </c>
      <c r="C52" s="31">
        <v>24885078.670000002</v>
      </c>
      <c r="D52" s="31">
        <v>3116.09</v>
      </c>
      <c r="E52" s="30">
        <v>104</v>
      </c>
      <c r="F52" s="31">
        <v>323580.03000000003</v>
      </c>
      <c r="G52" s="31">
        <v>3111.35</v>
      </c>
      <c r="H52" s="30">
        <v>45</v>
      </c>
      <c r="I52" s="31">
        <v>140044.32</v>
      </c>
      <c r="J52" s="31">
        <v>3112.1</v>
      </c>
      <c r="K52" s="30">
        <v>0</v>
      </c>
      <c r="L52" s="31">
        <v>0</v>
      </c>
      <c r="M52" s="31">
        <v>0</v>
      </c>
    </row>
    <row r="53" spans="1:13" x14ac:dyDescent="0.25">
      <c r="A53" s="14" t="s">
        <v>483</v>
      </c>
      <c r="B53" s="30">
        <v>5046</v>
      </c>
      <c r="C53" s="31">
        <v>16976048.219999999</v>
      </c>
      <c r="D53" s="31">
        <v>3364.26</v>
      </c>
      <c r="E53" s="30">
        <v>89</v>
      </c>
      <c r="F53" s="31">
        <v>300642.52</v>
      </c>
      <c r="G53" s="31">
        <v>3378.01</v>
      </c>
      <c r="H53" s="30">
        <v>21</v>
      </c>
      <c r="I53" s="31">
        <v>70668.72</v>
      </c>
      <c r="J53" s="31">
        <v>3365.18</v>
      </c>
      <c r="K53" s="30">
        <v>0</v>
      </c>
      <c r="L53" s="31">
        <v>0</v>
      </c>
      <c r="M53" s="31">
        <v>0</v>
      </c>
    </row>
    <row r="54" spans="1:13" x14ac:dyDescent="0.25">
      <c r="A54" s="14" t="s">
        <v>484</v>
      </c>
      <c r="B54" s="30">
        <v>3277</v>
      </c>
      <c r="C54" s="31">
        <v>11849286.9</v>
      </c>
      <c r="D54" s="31">
        <v>3615.89</v>
      </c>
      <c r="E54" s="30">
        <v>53</v>
      </c>
      <c r="F54" s="31">
        <v>190849.29</v>
      </c>
      <c r="G54" s="31">
        <v>3600.93</v>
      </c>
      <c r="H54" s="30">
        <v>16</v>
      </c>
      <c r="I54" s="31">
        <v>57606.76</v>
      </c>
      <c r="J54" s="31">
        <v>3600.42</v>
      </c>
      <c r="K54" s="30">
        <v>0</v>
      </c>
      <c r="L54" s="31">
        <v>0</v>
      </c>
      <c r="M54" s="31">
        <v>0</v>
      </c>
    </row>
    <row r="55" spans="1:13" x14ac:dyDescent="0.25">
      <c r="A55" s="14" t="s">
        <v>485</v>
      </c>
      <c r="B55" s="30">
        <v>2155</v>
      </c>
      <c r="C55" s="31">
        <v>8327473.0599999996</v>
      </c>
      <c r="D55" s="31">
        <v>3864.26</v>
      </c>
      <c r="E55" s="30">
        <v>34</v>
      </c>
      <c r="F55" s="31">
        <v>131271</v>
      </c>
      <c r="G55" s="31">
        <v>3860.91</v>
      </c>
      <c r="H55" s="30">
        <v>7</v>
      </c>
      <c r="I55" s="31">
        <v>27106.15</v>
      </c>
      <c r="J55" s="31">
        <v>3872.31</v>
      </c>
      <c r="K55" s="30">
        <v>0</v>
      </c>
      <c r="L55" s="31">
        <v>0</v>
      </c>
      <c r="M55" s="31">
        <v>0</v>
      </c>
    </row>
    <row r="56" spans="1:13" x14ac:dyDescent="0.25">
      <c r="A56" s="14" t="s">
        <v>486</v>
      </c>
      <c r="B56" s="30">
        <v>1422</v>
      </c>
      <c r="C56" s="31">
        <v>5862791.0700000003</v>
      </c>
      <c r="D56" s="31">
        <v>4122.92</v>
      </c>
      <c r="E56" s="30">
        <v>15</v>
      </c>
      <c r="F56" s="31">
        <v>61800.73</v>
      </c>
      <c r="G56" s="31">
        <v>4120.05</v>
      </c>
      <c r="H56" s="30">
        <v>5</v>
      </c>
      <c r="I56" s="31">
        <v>20368.509999999998</v>
      </c>
      <c r="J56" s="31">
        <v>4073.7</v>
      </c>
      <c r="K56" s="30">
        <v>0</v>
      </c>
      <c r="L56" s="31">
        <v>0</v>
      </c>
      <c r="M56" s="31">
        <v>0</v>
      </c>
    </row>
    <row r="57" spans="1:13" x14ac:dyDescent="0.25">
      <c r="A57" s="14" t="s">
        <v>487</v>
      </c>
      <c r="B57" s="30">
        <v>1121</v>
      </c>
      <c r="C57" s="31">
        <v>4894930.91</v>
      </c>
      <c r="D57" s="31">
        <v>4366.58</v>
      </c>
      <c r="E57" s="30">
        <v>4</v>
      </c>
      <c r="F57" s="31">
        <v>17445.77</v>
      </c>
      <c r="G57" s="31">
        <v>4361.4399999999996</v>
      </c>
      <c r="H57" s="30">
        <v>1</v>
      </c>
      <c r="I57" s="31">
        <v>4262.1499999999996</v>
      </c>
      <c r="J57" s="31">
        <v>4262.1499999999996</v>
      </c>
      <c r="K57" s="30">
        <v>0</v>
      </c>
      <c r="L57" s="31">
        <v>0</v>
      </c>
      <c r="M57" s="31">
        <v>0</v>
      </c>
    </row>
    <row r="58" spans="1:13" x14ac:dyDescent="0.25">
      <c r="A58" s="14" t="s">
        <v>488</v>
      </c>
      <c r="B58" s="30">
        <v>712</v>
      </c>
      <c r="C58" s="31">
        <v>3294890.23</v>
      </c>
      <c r="D58" s="31">
        <v>4627.6499999999996</v>
      </c>
      <c r="E58" s="30">
        <v>6</v>
      </c>
      <c r="F58" s="31">
        <v>27707.48</v>
      </c>
      <c r="G58" s="31">
        <v>4617.91</v>
      </c>
      <c r="H58" s="30">
        <v>1</v>
      </c>
      <c r="I58" s="31">
        <v>4702.92</v>
      </c>
      <c r="J58" s="31">
        <v>4702.92</v>
      </c>
      <c r="K58" s="30">
        <v>0</v>
      </c>
      <c r="L58" s="31">
        <v>0</v>
      </c>
      <c r="M58" s="31">
        <v>0</v>
      </c>
    </row>
    <row r="59" spans="1:13" x14ac:dyDescent="0.25">
      <c r="A59" s="14" t="s">
        <v>489</v>
      </c>
      <c r="B59" s="30">
        <v>712</v>
      </c>
      <c r="C59" s="31">
        <v>3483210.02</v>
      </c>
      <c r="D59" s="31">
        <v>4892.1499999999996</v>
      </c>
      <c r="E59" s="30">
        <v>4</v>
      </c>
      <c r="F59" s="31">
        <v>19448.740000000002</v>
      </c>
      <c r="G59" s="31">
        <v>4862.1899999999996</v>
      </c>
      <c r="H59" s="30">
        <v>1</v>
      </c>
      <c r="I59" s="31">
        <v>4990.9799999999996</v>
      </c>
      <c r="J59" s="31">
        <v>4990.9799999999996</v>
      </c>
      <c r="K59" s="30">
        <v>0</v>
      </c>
      <c r="L59" s="31">
        <v>0</v>
      </c>
      <c r="M59" s="31">
        <v>0</v>
      </c>
    </row>
    <row r="60" spans="1:13" x14ac:dyDescent="0.25">
      <c r="A60" s="14" t="s">
        <v>490</v>
      </c>
      <c r="B60" s="30">
        <v>431</v>
      </c>
      <c r="C60" s="31">
        <v>2200864.04</v>
      </c>
      <c r="D60" s="31">
        <v>5106.41</v>
      </c>
      <c r="E60" s="30">
        <v>0</v>
      </c>
      <c r="F60" s="31">
        <v>0</v>
      </c>
      <c r="G60" s="31">
        <v>0</v>
      </c>
      <c r="H60" s="30">
        <v>2</v>
      </c>
      <c r="I60" s="31">
        <v>10239.57</v>
      </c>
      <c r="J60" s="31">
        <v>5119.79</v>
      </c>
      <c r="K60" s="30">
        <v>0</v>
      </c>
      <c r="L60" s="31">
        <v>0</v>
      </c>
      <c r="M60" s="31">
        <v>0</v>
      </c>
    </row>
    <row r="61" spans="1:13" x14ac:dyDescent="0.25">
      <c r="A61" s="14" t="s">
        <v>491</v>
      </c>
      <c r="B61" s="30">
        <v>234</v>
      </c>
      <c r="C61" s="31">
        <v>1254740.6399999999</v>
      </c>
      <c r="D61" s="31">
        <v>5362.14</v>
      </c>
      <c r="E61" s="30">
        <v>0</v>
      </c>
      <c r="F61" s="31">
        <v>0</v>
      </c>
      <c r="G61" s="31">
        <v>0</v>
      </c>
      <c r="H61" s="30">
        <v>1</v>
      </c>
      <c r="I61" s="31">
        <v>5330.16</v>
      </c>
      <c r="J61" s="31">
        <v>5330.16</v>
      </c>
      <c r="K61" s="30">
        <v>0</v>
      </c>
      <c r="L61" s="31">
        <v>0</v>
      </c>
      <c r="M61" s="31">
        <v>0</v>
      </c>
    </row>
    <row r="62" spans="1:13" x14ac:dyDescent="0.25">
      <c r="A62" s="34" t="s">
        <v>492</v>
      </c>
      <c r="B62" s="30">
        <v>260</v>
      </c>
      <c r="C62" s="31">
        <v>1538066.55</v>
      </c>
      <c r="D62" s="31">
        <v>5915.64</v>
      </c>
      <c r="E62" s="30">
        <v>4</v>
      </c>
      <c r="F62" s="31">
        <v>30608.29</v>
      </c>
      <c r="G62" s="31">
        <v>7652.07</v>
      </c>
      <c r="H62" s="30">
        <v>1</v>
      </c>
      <c r="I62" s="31">
        <v>6151.01</v>
      </c>
      <c r="J62" s="31">
        <v>6151.01</v>
      </c>
      <c r="K62" s="30">
        <v>0</v>
      </c>
      <c r="L62" s="31">
        <v>0</v>
      </c>
      <c r="M62" s="31">
        <v>0</v>
      </c>
    </row>
    <row r="63" spans="1:13" ht="15.75" x14ac:dyDescent="0.25">
      <c r="A63" s="45" t="s">
        <v>10</v>
      </c>
      <c r="B63" s="47">
        <f>SUM(B28:B62)</f>
        <v>1889980</v>
      </c>
      <c r="C63" s="48">
        <f>SUM(C28:C62)</f>
        <v>2108404267.4200001</v>
      </c>
      <c r="D63" s="47"/>
      <c r="E63" s="47">
        <f>SUM(E28:E62)</f>
        <v>385848</v>
      </c>
      <c r="F63" s="48">
        <f>SUM(F28:F62)</f>
        <v>275728883.16000003</v>
      </c>
      <c r="G63" s="47"/>
      <c r="H63" s="47">
        <f>SUM(H28:H62)</f>
        <v>179616</v>
      </c>
      <c r="I63" s="48">
        <f>SUM(I28:I62)</f>
        <v>124694471.92000002</v>
      </c>
      <c r="J63" s="47"/>
      <c r="K63" s="47">
        <f>SUM(K28:K62)</f>
        <v>23305</v>
      </c>
      <c r="L63" s="48">
        <f>SUM(L28:L62)</f>
        <v>8435340.370000001</v>
      </c>
      <c r="M63" s="47"/>
    </row>
    <row r="66" spans="2:6" x14ac:dyDescent="0.25">
      <c r="B66" s="8"/>
      <c r="C66" s="9"/>
    </row>
    <row r="67" spans="2:6" x14ac:dyDescent="0.25">
      <c r="B67" s="8"/>
      <c r="C67" s="9"/>
      <c r="E67" s="8"/>
      <c r="F67" s="9"/>
    </row>
    <row r="68" spans="2:6" x14ac:dyDescent="0.25">
      <c r="B68" s="8"/>
      <c r="C68" s="9"/>
      <c r="E68" s="8"/>
      <c r="F68" s="9"/>
    </row>
    <row r="69" spans="2:6" x14ac:dyDescent="0.25">
      <c r="B69" s="8"/>
      <c r="C69" s="8"/>
    </row>
  </sheetData>
  <mergeCells count="11">
    <mergeCell ref="A1:M1"/>
    <mergeCell ref="A26:A27"/>
    <mergeCell ref="A3:A4"/>
    <mergeCell ref="B26:D26"/>
    <mergeCell ref="E26:G26"/>
    <mergeCell ref="H26:J26"/>
    <mergeCell ref="K26:M26"/>
    <mergeCell ref="B3:D3"/>
    <mergeCell ref="E3:G3"/>
    <mergeCell ref="H3:J3"/>
    <mergeCell ref="K3:M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V75"/>
  <sheetViews>
    <sheetView workbookViewId="0">
      <selection activeCell="T30" sqref="T30"/>
    </sheetView>
  </sheetViews>
  <sheetFormatPr defaultColWidth="9.140625" defaultRowHeight="15" x14ac:dyDescent="0.25"/>
  <cols>
    <col min="1" max="1" width="14" customWidth="1"/>
    <col min="2" max="2" width="11.7109375" bestFit="1" customWidth="1"/>
    <col min="3" max="3" width="17.5703125" bestFit="1" customWidth="1"/>
    <col min="4" max="4" width="9.28515625" bestFit="1" customWidth="1"/>
    <col min="5" max="5" width="9.7109375" bestFit="1" customWidth="1"/>
    <col min="6" max="6" width="10.140625" customWidth="1"/>
    <col min="7" max="7" width="15.7109375" bestFit="1" customWidth="1"/>
    <col min="8" max="8" width="8.42578125" bestFit="1" customWidth="1"/>
    <col min="9" max="9" width="9.7109375" bestFit="1" customWidth="1"/>
    <col min="10" max="10" width="10.5703125" customWidth="1"/>
    <col min="11" max="11" width="15.7109375" bestFit="1" customWidth="1"/>
    <col min="12" max="12" width="8.42578125" bestFit="1" customWidth="1"/>
    <col min="13" max="13" width="9.7109375" bestFit="1" customWidth="1"/>
    <col min="14" max="14" width="10.140625" customWidth="1"/>
    <col min="15" max="15" width="13.42578125" bestFit="1" customWidth="1"/>
    <col min="16" max="16" width="8.28515625" bestFit="1" customWidth="1"/>
    <col min="17" max="17" width="10.7109375" customWidth="1"/>
    <col min="20" max="20" width="15.42578125" bestFit="1" customWidth="1"/>
  </cols>
  <sheetData>
    <row r="1" spans="1:19" ht="15.75" x14ac:dyDescent="0.25">
      <c r="A1" s="428" t="s">
        <v>709</v>
      </c>
      <c r="B1" s="428"/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428"/>
      <c r="P1" s="428"/>
      <c r="Q1" s="428"/>
    </row>
    <row r="2" spans="1:19" ht="16.5" thickBot="1" x14ac:dyDescent="0.3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99"/>
    </row>
    <row r="3" spans="1:19" x14ac:dyDescent="0.25">
      <c r="A3" s="440" t="s">
        <v>18</v>
      </c>
      <c r="B3" s="436" t="s">
        <v>5</v>
      </c>
      <c r="C3" s="437"/>
      <c r="D3" s="437"/>
      <c r="E3" s="439"/>
      <c r="F3" s="436" t="s">
        <v>6</v>
      </c>
      <c r="G3" s="437"/>
      <c r="H3" s="437"/>
      <c r="I3" s="439"/>
      <c r="J3" s="436" t="s">
        <v>19</v>
      </c>
      <c r="K3" s="437"/>
      <c r="L3" s="437"/>
      <c r="M3" s="439"/>
      <c r="N3" s="436" t="s">
        <v>20</v>
      </c>
      <c r="O3" s="437"/>
      <c r="P3" s="437"/>
      <c r="Q3" s="438"/>
    </row>
    <row r="4" spans="1:19" ht="15.75" thickBot="1" x14ac:dyDescent="0.3">
      <c r="A4" s="441"/>
      <c r="B4" s="161" t="s">
        <v>1</v>
      </c>
      <c r="C4" s="162" t="s">
        <v>50</v>
      </c>
      <c r="D4" s="162" t="s">
        <v>21</v>
      </c>
      <c r="E4" s="162" t="s">
        <v>440</v>
      </c>
      <c r="F4" s="161" t="s">
        <v>1</v>
      </c>
      <c r="G4" s="162" t="s">
        <v>50</v>
      </c>
      <c r="H4" s="162" t="s">
        <v>21</v>
      </c>
      <c r="I4" s="162" t="s">
        <v>440</v>
      </c>
      <c r="J4" s="161" t="s">
        <v>1</v>
      </c>
      <c r="K4" s="162" t="s">
        <v>50</v>
      </c>
      <c r="L4" s="162" t="s">
        <v>21</v>
      </c>
      <c r="M4" s="162" t="s">
        <v>440</v>
      </c>
      <c r="N4" s="161" t="s">
        <v>1</v>
      </c>
      <c r="O4" s="162" t="s">
        <v>50</v>
      </c>
      <c r="P4" s="162" t="s">
        <v>21</v>
      </c>
      <c r="Q4" s="163" t="s">
        <v>440</v>
      </c>
    </row>
    <row r="5" spans="1:19" x14ac:dyDescent="0.25">
      <c r="A5" s="156" t="s">
        <v>458</v>
      </c>
      <c r="B5" s="157">
        <v>26083</v>
      </c>
      <c r="C5" s="158">
        <v>1546155.01</v>
      </c>
      <c r="D5" s="158">
        <v>59.28</v>
      </c>
      <c r="E5" s="158">
        <v>60.61</v>
      </c>
      <c r="F5" s="157">
        <v>7002</v>
      </c>
      <c r="G5" s="158">
        <v>453144.41</v>
      </c>
      <c r="H5" s="158">
        <v>64.72</v>
      </c>
      <c r="I5" s="158">
        <v>67.989999999999995</v>
      </c>
      <c r="J5" s="157">
        <v>1126</v>
      </c>
      <c r="K5" s="158">
        <v>66827.55</v>
      </c>
      <c r="L5" s="158">
        <v>59.35</v>
      </c>
      <c r="M5" s="158">
        <v>61.01</v>
      </c>
      <c r="N5" s="157">
        <v>2770</v>
      </c>
      <c r="O5" s="158">
        <v>212772.4</v>
      </c>
      <c r="P5" s="159">
        <v>76.81</v>
      </c>
      <c r="Q5" s="160">
        <v>77.97</v>
      </c>
    </row>
    <row r="6" spans="1:19" x14ac:dyDescent="0.25">
      <c r="A6" s="149" t="s">
        <v>459</v>
      </c>
      <c r="B6" s="102">
        <v>21233</v>
      </c>
      <c r="C6" s="103">
        <v>3045584.63</v>
      </c>
      <c r="D6" s="103">
        <v>143.44</v>
      </c>
      <c r="E6" s="103">
        <v>139.63999999999999</v>
      </c>
      <c r="F6" s="102">
        <v>11266</v>
      </c>
      <c r="G6" s="103">
        <v>1755789.08</v>
      </c>
      <c r="H6" s="103">
        <v>155.85</v>
      </c>
      <c r="I6" s="103">
        <v>152.6</v>
      </c>
      <c r="J6" s="102">
        <v>940</v>
      </c>
      <c r="K6" s="103">
        <v>136820.26999999999</v>
      </c>
      <c r="L6" s="103">
        <v>145.55000000000001</v>
      </c>
      <c r="M6" s="103">
        <v>142.13999999999999</v>
      </c>
      <c r="N6" s="102">
        <v>4807</v>
      </c>
      <c r="O6" s="103">
        <v>712843.38</v>
      </c>
      <c r="P6" s="101">
        <v>148.29</v>
      </c>
      <c r="Q6" s="150">
        <v>145.19999999999999</v>
      </c>
    </row>
    <row r="7" spans="1:19" x14ac:dyDescent="0.25">
      <c r="A7" s="149" t="s">
        <v>460</v>
      </c>
      <c r="B7" s="102">
        <v>12171</v>
      </c>
      <c r="C7" s="103">
        <v>3012356.48</v>
      </c>
      <c r="D7" s="103">
        <v>247.5</v>
      </c>
      <c r="E7" s="103">
        <v>246.61</v>
      </c>
      <c r="F7" s="102">
        <v>12540</v>
      </c>
      <c r="G7" s="103">
        <v>2958875.19</v>
      </c>
      <c r="H7" s="103">
        <v>235.95</v>
      </c>
      <c r="I7" s="103">
        <v>228.29</v>
      </c>
      <c r="J7" s="102">
        <v>2484</v>
      </c>
      <c r="K7" s="103">
        <v>656280.81000000006</v>
      </c>
      <c r="L7" s="103">
        <v>264.2</v>
      </c>
      <c r="M7" s="103">
        <v>269.25</v>
      </c>
      <c r="N7" s="102">
        <v>2002</v>
      </c>
      <c r="O7" s="103">
        <v>499685.98</v>
      </c>
      <c r="P7" s="101">
        <v>249.59</v>
      </c>
      <c r="Q7" s="150">
        <v>243.82</v>
      </c>
    </row>
    <row r="8" spans="1:19" x14ac:dyDescent="0.25">
      <c r="A8" s="149" t="s">
        <v>461</v>
      </c>
      <c r="B8" s="102">
        <v>62863</v>
      </c>
      <c r="C8" s="103">
        <v>23646479.109999999</v>
      </c>
      <c r="D8" s="103">
        <v>376.16</v>
      </c>
      <c r="E8" s="103">
        <v>387.9</v>
      </c>
      <c r="F8" s="102">
        <v>27319</v>
      </c>
      <c r="G8" s="103">
        <v>10270869.199999999</v>
      </c>
      <c r="H8" s="103">
        <v>375.96</v>
      </c>
      <c r="I8" s="103">
        <v>387.9</v>
      </c>
      <c r="J8" s="102">
        <v>29851</v>
      </c>
      <c r="K8" s="103">
        <v>11255958.33</v>
      </c>
      <c r="L8" s="103">
        <v>377.07</v>
      </c>
      <c r="M8" s="103">
        <v>387.9</v>
      </c>
      <c r="N8" s="102">
        <v>9868</v>
      </c>
      <c r="O8" s="103">
        <v>3786188.3</v>
      </c>
      <c r="P8" s="101">
        <v>383.68</v>
      </c>
      <c r="Q8" s="150">
        <v>387.9</v>
      </c>
    </row>
    <row r="9" spans="1:19" x14ac:dyDescent="0.25">
      <c r="A9" s="149" t="s">
        <v>462</v>
      </c>
      <c r="B9" s="102">
        <v>127121</v>
      </c>
      <c r="C9" s="103">
        <v>58143275.979999997</v>
      </c>
      <c r="D9" s="103">
        <v>457.39</v>
      </c>
      <c r="E9" s="103">
        <v>461.84</v>
      </c>
      <c r="F9" s="102">
        <v>70650</v>
      </c>
      <c r="G9" s="103">
        <v>31180396.629999999</v>
      </c>
      <c r="H9" s="103">
        <v>441.34</v>
      </c>
      <c r="I9" s="103">
        <v>435.14</v>
      </c>
      <c r="J9" s="102">
        <v>31016</v>
      </c>
      <c r="K9" s="103">
        <v>14110717.939999999</v>
      </c>
      <c r="L9" s="103">
        <v>454.95</v>
      </c>
      <c r="M9" s="103">
        <v>459.75</v>
      </c>
      <c r="N9" s="102">
        <v>99</v>
      </c>
      <c r="O9" s="103">
        <v>41877</v>
      </c>
      <c r="P9" s="101">
        <v>423</v>
      </c>
      <c r="Q9" s="150">
        <v>423</v>
      </c>
      <c r="S9" s="8"/>
    </row>
    <row r="10" spans="1:19" x14ac:dyDescent="0.25">
      <c r="A10" s="149" t="s">
        <v>463</v>
      </c>
      <c r="B10" s="102">
        <v>180261</v>
      </c>
      <c r="C10" s="103">
        <v>99421442.409999996</v>
      </c>
      <c r="D10" s="103">
        <v>551.54</v>
      </c>
      <c r="E10" s="103">
        <v>554.30999999999995</v>
      </c>
      <c r="F10" s="102">
        <v>61256</v>
      </c>
      <c r="G10" s="103">
        <v>33542032</v>
      </c>
      <c r="H10" s="103">
        <v>547.57000000000005</v>
      </c>
      <c r="I10" s="103">
        <v>542.77</v>
      </c>
      <c r="J10" s="102">
        <v>29528</v>
      </c>
      <c r="K10" s="103">
        <v>16164714.550000001</v>
      </c>
      <c r="L10" s="103">
        <v>547.44000000000005</v>
      </c>
      <c r="M10" s="103">
        <v>543.91999999999996</v>
      </c>
      <c r="N10" s="102">
        <v>13</v>
      </c>
      <c r="O10" s="103">
        <v>7642.7</v>
      </c>
      <c r="P10" s="101">
        <v>587.9</v>
      </c>
      <c r="Q10" s="150">
        <v>587.9</v>
      </c>
    </row>
    <row r="11" spans="1:19" x14ac:dyDescent="0.25">
      <c r="A11" s="149" t="s">
        <v>464</v>
      </c>
      <c r="B11" s="102">
        <v>151591</v>
      </c>
      <c r="C11" s="103">
        <v>98253002.950000003</v>
      </c>
      <c r="D11" s="103">
        <v>648.15</v>
      </c>
      <c r="E11" s="103">
        <v>647.4</v>
      </c>
      <c r="F11" s="102">
        <v>34744</v>
      </c>
      <c r="G11" s="103">
        <v>22473538.960000001</v>
      </c>
      <c r="H11" s="103">
        <v>646.83000000000004</v>
      </c>
      <c r="I11" s="103">
        <v>645.63</v>
      </c>
      <c r="J11" s="102">
        <v>19906</v>
      </c>
      <c r="K11" s="103">
        <v>12831714.359999999</v>
      </c>
      <c r="L11" s="103">
        <v>644.62</v>
      </c>
      <c r="M11" s="103">
        <v>641.46</v>
      </c>
      <c r="N11" s="102">
        <v>0</v>
      </c>
      <c r="O11" s="103">
        <v>0</v>
      </c>
      <c r="P11" s="101">
        <v>0</v>
      </c>
      <c r="Q11" s="150" t="s">
        <v>438</v>
      </c>
    </row>
    <row r="12" spans="1:19" x14ac:dyDescent="0.25">
      <c r="A12" s="149" t="s">
        <v>465</v>
      </c>
      <c r="B12" s="102">
        <v>127353</v>
      </c>
      <c r="C12" s="103">
        <v>95283839.569999993</v>
      </c>
      <c r="D12" s="103">
        <v>748.19</v>
      </c>
      <c r="E12" s="103">
        <v>747.07</v>
      </c>
      <c r="F12" s="102">
        <v>29650</v>
      </c>
      <c r="G12" s="103">
        <v>22186445.059999999</v>
      </c>
      <c r="H12" s="103">
        <v>748.28</v>
      </c>
      <c r="I12" s="103">
        <v>748.76</v>
      </c>
      <c r="J12" s="102">
        <v>10981</v>
      </c>
      <c r="K12" s="103">
        <v>8201624.96</v>
      </c>
      <c r="L12" s="103">
        <v>746.89</v>
      </c>
      <c r="M12" s="103">
        <v>745.76</v>
      </c>
      <c r="N12" s="102">
        <v>0</v>
      </c>
      <c r="O12" s="103">
        <v>0</v>
      </c>
      <c r="P12" s="101">
        <v>0</v>
      </c>
      <c r="Q12" s="150" t="s">
        <v>438</v>
      </c>
    </row>
    <row r="13" spans="1:19" x14ac:dyDescent="0.25">
      <c r="A13" s="149" t="s">
        <v>466</v>
      </c>
      <c r="B13" s="102">
        <v>108297</v>
      </c>
      <c r="C13" s="103">
        <v>91986580.390000001</v>
      </c>
      <c r="D13" s="103">
        <v>849.39</v>
      </c>
      <c r="E13" s="103">
        <v>848.76</v>
      </c>
      <c r="F13" s="102">
        <v>26021</v>
      </c>
      <c r="G13" s="103">
        <v>22061065.449999999</v>
      </c>
      <c r="H13" s="103">
        <v>847.82</v>
      </c>
      <c r="I13" s="103">
        <v>845.18</v>
      </c>
      <c r="J13" s="102">
        <v>15069</v>
      </c>
      <c r="K13" s="103">
        <v>12758748.539999999</v>
      </c>
      <c r="L13" s="103">
        <v>846.69</v>
      </c>
      <c r="M13" s="103">
        <v>846</v>
      </c>
      <c r="N13" s="102">
        <v>3739</v>
      </c>
      <c r="O13" s="103">
        <v>3166738.5</v>
      </c>
      <c r="P13" s="101">
        <v>846.95</v>
      </c>
      <c r="Q13" s="150">
        <v>846</v>
      </c>
    </row>
    <row r="14" spans="1:19" x14ac:dyDescent="0.25">
      <c r="A14" s="149" t="s">
        <v>467</v>
      </c>
      <c r="B14" s="102">
        <v>109199</v>
      </c>
      <c r="C14" s="103">
        <v>103990602.45</v>
      </c>
      <c r="D14" s="103">
        <v>952.3</v>
      </c>
      <c r="E14" s="103">
        <v>953.66</v>
      </c>
      <c r="F14" s="102">
        <v>26829</v>
      </c>
      <c r="G14" s="103">
        <v>25495477.719999999</v>
      </c>
      <c r="H14" s="103">
        <v>950.3</v>
      </c>
      <c r="I14" s="103">
        <v>950.48</v>
      </c>
      <c r="J14" s="102">
        <v>8591</v>
      </c>
      <c r="K14" s="103">
        <v>8179300.1799999997</v>
      </c>
      <c r="L14" s="103">
        <v>952.08</v>
      </c>
      <c r="M14" s="103">
        <v>952.44</v>
      </c>
      <c r="N14" s="102">
        <v>5</v>
      </c>
      <c r="O14" s="103">
        <v>4606.2299999999996</v>
      </c>
      <c r="P14" s="101">
        <v>921.25</v>
      </c>
      <c r="Q14" s="150">
        <v>919</v>
      </c>
    </row>
    <row r="15" spans="1:19" x14ac:dyDescent="0.25">
      <c r="A15" s="149" t="s">
        <v>445</v>
      </c>
      <c r="B15" s="102">
        <v>519002</v>
      </c>
      <c r="C15" s="103">
        <v>651759879.23000002</v>
      </c>
      <c r="D15" s="103">
        <v>1255.79</v>
      </c>
      <c r="E15" s="103">
        <v>1261.71</v>
      </c>
      <c r="F15" s="102">
        <v>63697</v>
      </c>
      <c r="G15" s="103">
        <v>76249035.290000007</v>
      </c>
      <c r="H15" s="103">
        <v>1197.06</v>
      </c>
      <c r="I15" s="103">
        <v>1178.94</v>
      </c>
      <c r="J15" s="102">
        <v>24074</v>
      </c>
      <c r="K15" s="103">
        <v>29199702.530000001</v>
      </c>
      <c r="L15" s="103">
        <v>1212.9100000000001</v>
      </c>
      <c r="M15" s="103">
        <v>1220.05</v>
      </c>
      <c r="N15" s="102">
        <v>1</v>
      </c>
      <c r="O15" s="103">
        <v>1293.8800000000001</v>
      </c>
      <c r="P15" s="101">
        <v>1293.8800000000001</v>
      </c>
      <c r="Q15" s="150">
        <v>1293.8800000000001</v>
      </c>
    </row>
    <row r="16" spans="1:19" x14ac:dyDescent="0.25">
      <c r="A16" s="149" t="s">
        <v>446</v>
      </c>
      <c r="B16" s="102">
        <v>300938</v>
      </c>
      <c r="C16" s="103">
        <v>509844537.18000001</v>
      </c>
      <c r="D16" s="103">
        <v>1694.18</v>
      </c>
      <c r="E16" s="103">
        <v>1671.21</v>
      </c>
      <c r="F16" s="102">
        <v>11917</v>
      </c>
      <c r="G16" s="103">
        <v>19929639.199999999</v>
      </c>
      <c r="H16" s="103">
        <v>1672.37</v>
      </c>
      <c r="I16" s="103">
        <v>1642.26</v>
      </c>
      <c r="J16" s="102">
        <v>4740</v>
      </c>
      <c r="K16" s="103">
        <v>7987192.1299999999</v>
      </c>
      <c r="L16" s="103">
        <v>1685.06</v>
      </c>
      <c r="M16" s="103">
        <v>1659.38</v>
      </c>
      <c r="N16" s="102">
        <v>1</v>
      </c>
      <c r="O16" s="103">
        <v>1692</v>
      </c>
      <c r="P16" s="101">
        <v>1692</v>
      </c>
      <c r="Q16" s="150">
        <v>1692</v>
      </c>
      <c r="S16" s="8"/>
    </row>
    <row r="17" spans="1:20" x14ac:dyDescent="0.25">
      <c r="A17" s="149" t="s">
        <v>447</v>
      </c>
      <c r="B17" s="102">
        <v>85372</v>
      </c>
      <c r="C17" s="103">
        <v>188669076.16999999</v>
      </c>
      <c r="D17" s="103">
        <v>2209.96</v>
      </c>
      <c r="E17" s="103">
        <v>2192.08</v>
      </c>
      <c r="F17" s="102">
        <v>2097</v>
      </c>
      <c r="G17" s="103">
        <v>4594125.96</v>
      </c>
      <c r="H17" s="103">
        <v>2190.81</v>
      </c>
      <c r="I17" s="103">
        <v>2166.2600000000002</v>
      </c>
      <c r="J17" s="102">
        <v>947</v>
      </c>
      <c r="K17" s="103">
        <v>2077204.91</v>
      </c>
      <c r="L17" s="103">
        <v>2193.46</v>
      </c>
      <c r="M17" s="103">
        <v>2167.6999999999998</v>
      </c>
      <c r="N17" s="102">
        <v>0</v>
      </c>
      <c r="O17" s="103">
        <v>0</v>
      </c>
      <c r="P17" s="101">
        <v>0</v>
      </c>
      <c r="Q17" s="150" t="s">
        <v>438</v>
      </c>
    </row>
    <row r="18" spans="1:20" x14ac:dyDescent="0.25">
      <c r="A18" s="149" t="s">
        <v>494</v>
      </c>
      <c r="B18" s="102">
        <v>35140</v>
      </c>
      <c r="C18" s="103">
        <v>95234075.549999997</v>
      </c>
      <c r="D18" s="103">
        <v>2710.13</v>
      </c>
      <c r="E18" s="103">
        <v>2690.26</v>
      </c>
      <c r="F18" s="102">
        <v>547</v>
      </c>
      <c r="G18" s="103">
        <v>1475095.16</v>
      </c>
      <c r="H18" s="103">
        <v>2696.7</v>
      </c>
      <c r="I18" s="103">
        <v>2676.46</v>
      </c>
      <c r="J18" s="102">
        <v>262</v>
      </c>
      <c r="K18" s="103">
        <v>716193.61</v>
      </c>
      <c r="L18" s="103">
        <v>2733.56</v>
      </c>
      <c r="M18" s="103">
        <v>2738.04</v>
      </c>
      <c r="N18" s="102">
        <v>0</v>
      </c>
      <c r="O18" s="103">
        <v>0</v>
      </c>
      <c r="P18" s="101">
        <v>0</v>
      </c>
      <c r="Q18" s="150" t="s">
        <v>438</v>
      </c>
    </row>
    <row r="19" spans="1:20" x14ac:dyDescent="0.25">
      <c r="A19" s="149" t="s">
        <v>495</v>
      </c>
      <c r="B19" s="102">
        <v>13032</v>
      </c>
      <c r="C19" s="103">
        <v>41861126.890000001</v>
      </c>
      <c r="D19" s="103">
        <v>3212.18</v>
      </c>
      <c r="E19" s="103">
        <v>3195.13</v>
      </c>
      <c r="F19" s="102">
        <v>193</v>
      </c>
      <c r="G19" s="103">
        <v>624222.55000000005</v>
      </c>
      <c r="H19" s="103">
        <v>3234.31</v>
      </c>
      <c r="I19" s="103">
        <v>3216.21</v>
      </c>
      <c r="J19" s="102">
        <v>66</v>
      </c>
      <c r="K19" s="103">
        <v>210713.04</v>
      </c>
      <c r="L19" s="103">
        <v>3192.62</v>
      </c>
      <c r="M19" s="103">
        <v>3179.91</v>
      </c>
      <c r="N19" s="102">
        <v>0</v>
      </c>
      <c r="O19" s="103">
        <v>0</v>
      </c>
      <c r="P19" s="101">
        <v>0</v>
      </c>
      <c r="Q19" s="150" t="s">
        <v>438</v>
      </c>
    </row>
    <row r="20" spans="1:20" x14ac:dyDescent="0.25">
      <c r="A20" s="149" t="s">
        <v>496</v>
      </c>
      <c r="B20" s="102">
        <v>5432</v>
      </c>
      <c r="C20" s="103">
        <v>20176759.960000001</v>
      </c>
      <c r="D20" s="103">
        <v>3714.43</v>
      </c>
      <c r="E20" s="103">
        <v>3698.9</v>
      </c>
      <c r="F20" s="102">
        <v>87</v>
      </c>
      <c r="G20" s="103">
        <v>322120.28999999998</v>
      </c>
      <c r="H20" s="103">
        <v>3702.53</v>
      </c>
      <c r="I20" s="103">
        <v>3673.63</v>
      </c>
      <c r="J20" s="102">
        <v>23</v>
      </c>
      <c r="K20" s="103">
        <v>84712.91</v>
      </c>
      <c r="L20" s="103">
        <v>3683.17</v>
      </c>
      <c r="M20" s="103">
        <v>3665.09</v>
      </c>
      <c r="N20" s="102">
        <v>0</v>
      </c>
      <c r="O20" s="103">
        <v>0</v>
      </c>
      <c r="P20" s="101">
        <v>0</v>
      </c>
      <c r="Q20" s="150" t="s">
        <v>438</v>
      </c>
    </row>
    <row r="21" spans="1:20" ht="15.75" thickBot="1" x14ac:dyDescent="0.3">
      <c r="A21" s="151" t="s">
        <v>497</v>
      </c>
      <c r="B21" s="152">
        <v>4892</v>
      </c>
      <c r="C21" s="153">
        <v>22529493.460000001</v>
      </c>
      <c r="D21" s="153">
        <v>4605.37</v>
      </c>
      <c r="E21" s="153">
        <v>4476.0600000000004</v>
      </c>
      <c r="F21" s="152">
        <v>33</v>
      </c>
      <c r="G21" s="153">
        <v>157011.01</v>
      </c>
      <c r="H21" s="153">
        <v>4757.91</v>
      </c>
      <c r="I21" s="153">
        <v>4315.96</v>
      </c>
      <c r="J21" s="152">
        <v>12</v>
      </c>
      <c r="K21" s="153">
        <v>56045.3</v>
      </c>
      <c r="L21" s="153">
        <v>4670.4399999999996</v>
      </c>
      <c r="M21" s="153">
        <v>4482.54</v>
      </c>
      <c r="N21" s="152">
        <v>0</v>
      </c>
      <c r="O21" s="153">
        <v>0</v>
      </c>
      <c r="P21" s="154">
        <v>0</v>
      </c>
      <c r="Q21" s="155" t="s">
        <v>438</v>
      </c>
    </row>
    <row r="22" spans="1:20" ht="16.5" thickBot="1" x14ac:dyDescent="0.3">
      <c r="A22" s="145" t="s">
        <v>535</v>
      </c>
      <c r="B22" s="146">
        <v>1889980</v>
      </c>
      <c r="C22" s="147">
        <v>2108404267.4200001</v>
      </c>
      <c r="D22" s="147">
        <v>1115.57</v>
      </c>
      <c r="E22" s="147">
        <v>1017.08</v>
      </c>
      <c r="F22" s="146">
        <v>385848</v>
      </c>
      <c r="G22" s="147">
        <v>275728883.16000003</v>
      </c>
      <c r="H22" s="147">
        <v>714.6</v>
      </c>
      <c r="I22" s="147">
        <v>607.23</v>
      </c>
      <c r="J22" s="146">
        <v>179616</v>
      </c>
      <c r="K22" s="147">
        <v>124694471.92</v>
      </c>
      <c r="L22" s="147">
        <v>694.23</v>
      </c>
      <c r="M22" s="147">
        <v>582.55999999999995</v>
      </c>
      <c r="N22" s="146">
        <v>23305</v>
      </c>
      <c r="O22" s="147">
        <v>8435340.3699999992</v>
      </c>
      <c r="P22" s="148">
        <v>361.95</v>
      </c>
      <c r="Q22" s="268">
        <v>387.9</v>
      </c>
      <c r="S22" s="8"/>
      <c r="T22" s="9"/>
    </row>
    <row r="23" spans="1:20" x14ac:dyDescent="0.25">
      <c r="B23" s="215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215"/>
    </row>
    <row r="24" spans="1:20" ht="15.75" x14ac:dyDescent="0.25">
      <c r="A24" s="428" t="s">
        <v>710</v>
      </c>
      <c r="B24" s="428"/>
      <c r="C24" s="428"/>
      <c r="D24" s="428"/>
      <c r="E24" s="428"/>
      <c r="F24" s="428"/>
      <c r="G24" s="428"/>
      <c r="H24" s="428"/>
      <c r="I24" s="428"/>
      <c r="J24" s="428"/>
      <c r="K24" s="428"/>
      <c r="L24" s="428"/>
      <c r="M24" s="428"/>
      <c r="N24" s="428"/>
      <c r="O24" s="428"/>
      <c r="P24" s="428"/>
      <c r="Q24" s="428"/>
    </row>
    <row r="25" spans="1:20" ht="16.5" thickBot="1" x14ac:dyDescent="0.3">
      <c r="A25" s="100"/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99"/>
    </row>
    <row r="26" spans="1:20" x14ac:dyDescent="0.25">
      <c r="A26" s="440" t="s">
        <v>18</v>
      </c>
      <c r="B26" s="436" t="s">
        <v>5</v>
      </c>
      <c r="C26" s="437"/>
      <c r="D26" s="437"/>
      <c r="E26" s="439"/>
      <c r="F26" s="436" t="s">
        <v>6</v>
      </c>
      <c r="G26" s="437"/>
      <c r="H26" s="437"/>
      <c r="I26" s="439"/>
      <c r="J26" s="436" t="s">
        <v>19</v>
      </c>
      <c r="K26" s="437"/>
      <c r="L26" s="437"/>
      <c r="M26" s="439"/>
      <c r="N26" s="436" t="s">
        <v>20</v>
      </c>
      <c r="O26" s="437"/>
      <c r="P26" s="437"/>
      <c r="Q26" s="438"/>
    </row>
    <row r="27" spans="1:20" ht="15.75" thickBot="1" x14ac:dyDescent="0.3">
      <c r="A27" s="441"/>
      <c r="B27" s="161" t="s">
        <v>1</v>
      </c>
      <c r="C27" s="162" t="s">
        <v>50</v>
      </c>
      <c r="D27" s="162" t="s">
        <v>21</v>
      </c>
      <c r="E27" s="162" t="s">
        <v>440</v>
      </c>
      <c r="F27" s="161" t="s">
        <v>1</v>
      </c>
      <c r="G27" s="162" t="s">
        <v>50</v>
      </c>
      <c r="H27" s="162" t="s">
        <v>21</v>
      </c>
      <c r="I27" s="162" t="s">
        <v>440</v>
      </c>
      <c r="J27" s="161" t="s">
        <v>1</v>
      </c>
      <c r="K27" s="162" t="s">
        <v>50</v>
      </c>
      <c r="L27" s="162" t="s">
        <v>21</v>
      </c>
      <c r="M27" s="162" t="s">
        <v>440</v>
      </c>
      <c r="N27" s="161" t="s">
        <v>1</v>
      </c>
      <c r="O27" s="162" t="s">
        <v>50</v>
      </c>
      <c r="P27" s="162" t="s">
        <v>21</v>
      </c>
      <c r="Q27" s="163" t="s">
        <v>440</v>
      </c>
    </row>
    <row r="28" spans="1:20" x14ac:dyDescent="0.25">
      <c r="A28" s="156" t="s">
        <v>458</v>
      </c>
      <c r="B28" s="157">
        <v>14739</v>
      </c>
      <c r="C28" s="158">
        <v>844917.93</v>
      </c>
      <c r="D28" s="158">
        <v>57.33</v>
      </c>
      <c r="E28" s="158">
        <v>57.04</v>
      </c>
      <c r="F28" s="157">
        <v>1054</v>
      </c>
      <c r="G28" s="158">
        <v>68843.08</v>
      </c>
      <c r="H28" s="158">
        <v>65.319999999999993</v>
      </c>
      <c r="I28" s="158">
        <v>70.63</v>
      </c>
      <c r="J28" s="157">
        <v>740</v>
      </c>
      <c r="K28" s="158">
        <v>43552.22</v>
      </c>
      <c r="L28" s="158">
        <v>58.85</v>
      </c>
      <c r="M28" s="158">
        <v>59.84</v>
      </c>
      <c r="N28" s="157">
        <v>1284</v>
      </c>
      <c r="O28" s="158">
        <v>96073.44</v>
      </c>
      <c r="P28" s="159">
        <v>74.819999999999993</v>
      </c>
      <c r="Q28" s="160">
        <v>74.900000000000006</v>
      </c>
    </row>
    <row r="29" spans="1:20" x14ac:dyDescent="0.25">
      <c r="A29" s="149" t="s">
        <v>459</v>
      </c>
      <c r="B29" s="102">
        <v>9516</v>
      </c>
      <c r="C29" s="103">
        <v>1360053.54</v>
      </c>
      <c r="D29" s="103">
        <v>142.91999999999999</v>
      </c>
      <c r="E29" s="103">
        <v>139.54</v>
      </c>
      <c r="F29" s="102">
        <v>3622</v>
      </c>
      <c r="G29" s="103">
        <v>588329.78</v>
      </c>
      <c r="H29" s="103">
        <v>162.43</v>
      </c>
      <c r="I29" s="103">
        <v>162.80000000000001</v>
      </c>
      <c r="J29" s="102">
        <v>594</v>
      </c>
      <c r="K29" s="103">
        <v>86207.98</v>
      </c>
      <c r="L29" s="103">
        <v>145.13</v>
      </c>
      <c r="M29" s="103">
        <v>141.05000000000001</v>
      </c>
      <c r="N29" s="102">
        <v>1532</v>
      </c>
      <c r="O29" s="103">
        <v>233963.6</v>
      </c>
      <c r="P29" s="101">
        <v>152.72</v>
      </c>
      <c r="Q29" s="150">
        <v>153.19</v>
      </c>
    </row>
    <row r="30" spans="1:20" x14ac:dyDescent="0.25">
      <c r="A30" s="149" t="s">
        <v>460</v>
      </c>
      <c r="B30" s="102">
        <v>4998</v>
      </c>
      <c r="C30" s="103">
        <v>1237086.47</v>
      </c>
      <c r="D30" s="103">
        <v>247.52</v>
      </c>
      <c r="E30" s="103">
        <v>246.48</v>
      </c>
      <c r="F30" s="102">
        <v>4501</v>
      </c>
      <c r="G30" s="103">
        <v>1033795.71</v>
      </c>
      <c r="H30" s="103">
        <v>229.68</v>
      </c>
      <c r="I30" s="103">
        <v>218.95</v>
      </c>
      <c r="J30" s="102">
        <v>1111</v>
      </c>
      <c r="K30" s="103">
        <v>292003.02</v>
      </c>
      <c r="L30" s="103">
        <v>262.83</v>
      </c>
      <c r="M30" s="103">
        <v>268.74</v>
      </c>
      <c r="N30" s="102">
        <v>644</v>
      </c>
      <c r="O30" s="103">
        <v>161892.39000000001</v>
      </c>
      <c r="P30" s="101">
        <v>251.39</v>
      </c>
      <c r="Q30" s="150">
        <v>248.87</v>
      </c>
    </row>
    <row r="31" spans="1:20" x14ac:dyDescent="0.25">
      <c r="A31" s="149" t="s">
        <v>461</v>
      </c>
      <c r="B31" s="102">
        <v>17089</v>
      </c>
      <c r="C31" s="103">
        <v>6391225</v>
      </c>
      <c r="D31" s="103">
        <v>374</v>
      </c>
      <c r="E31" s="103">
        <v>387.65</v>
      </c>
      <c r="F31" s="102">
        <v>3864</v>
      </c>
      <c r="G31" s="103">
        <v>1458399.23</v>
      </c>
      <c r="H31" s="103">
        <v>377.43</v>
      </c>
      <c r="I31" s="103">
        <v>387.9</v>
      </c>
      <c r="J31" s="102">
        <v>13878</v>
      </c>
      <c r="K31" s="103">
        <v>5238923</v>
      </c>
      <c r="L31" s="103">
        <v>377.5</v>
      </c>
      <c r="M31" s="103">
        <v>387.9</v>
      </c>
      <c r="N31" s="102">
        <v>4359</v>
      </c>
      <c r="O31" s="103">
        <v>1676949.2</v>
      </c>
      <c r="P31" s="101">
        <v>384.71</v>
      </c>
      <c r="Q31" s="150">
        <v>387.9</v>
      </c>
    </row>
    <row r="32" spans="1:20" x14ac:dyDescent="0.25">
      <c r="A32" s="149" t="s">
        <v>462</v>
      </c>
      <c r="B32" s="102">
        <v>39826</v>
      </c>
      <c r="C32" s="103">
        <v>18163476.059999999</v>
      </c>
      <c r="D32" s="103">
        <v>456.07</v>
      </c>
      <c r="E32" s="103">
        <v>461.25</v>
      </c>
      <c r="F32" s="102">
        <v>8817</v>
      </c>
      <c r="G32" s="103">
        <v>3832233.36</v>
      </c>
      <c r="H32" s="103">
        <v>434.64</v>
      </c>
      <c r="I32" s="103">
        <v>425.22</v>
      </c>
      <c r="J32" s="102">
        <v>15999</v>
      </c>
      <c r="K32" s="103">
        <v>7280622.9000000004</v>
      </c>
      <c r="L32" s="103">
        <v>455.07</v>
      </c>
      <c r="M32" s="103">
        <v>460.52</v>
      </c>
      <c r="N32" s="102">
        <v>66</v>
      </c>
      <c r="O32" s="103">
        <v>27918</v>
      </c>
      <c r="P32" s="101">
        <v>423</v>
      </c>
      <c r="Q32" s="150">
        <v>423</v>
      </c>
    </row>
    <row r="33" spans="1:22" x14ac:dyDescent="0.25">
      <c r="A33" s="149" t="s">
        <v>463</v>
      </c>
      <c r="B33" s="102">
        <v>60120</v>
      </c>
      <c r="C33" s="103">
        <v>33205241.989999998</v>
      </c>
      <c r="D33" s="103">
        <v>552.32000000000005</v>
      </c>
      <c r="E33" s="103">
        <v>554.9</v>
      </c>
      <c r="F33" s="102">
        <v>2878</v>
      </c>
      <c r="G33" s="103">
        <v>1559503.87</v>
      </c>
      <c r="H33" s="103">
        <v>541.87</v>
      </c>
      <c r="I33" s="103">
        <v>532.97</v>
      </c>
      <c r="J33" s="102">
        <v>16257</v>
      </c>
      <c r="K33" s="103">
        <v>8915079.9100000001</v>
      </c>
      <c r="L33" s="103">
        <v>548.38</v>
      </c>
      <c r="M33" s="103">
        <v>545.99</v>
      </c>
      <c r="N33" s="102">
        <v>13</v>
      </c>
      <c r="O33" s="103">
        <v>7642.7</v>
      </c>
      <c r="P33" s="101">
        <v>587.9</v>
      </c>
      <c r="Q33" s="150">
        <v>587.9</v>
      </c>
    </row>
    <row r="34" spans="1:22" x14ac:dyDescent="0.25">
      <c r="A34" s="149" t="s">
        <v>464</v>
      </c>
      <c r="B34" s="102">
        <v>61558</v>
      </c>
      <c r="C34" s="103">
        <v>39988607.530000001</v>
      </c>
      <c r="D34" s="103">
        <v>649.61</v>
      </c>
      <c r="E34" s="103">
        <v>649.64</v>
      </c>
      <c r="F34" s="102">
        <v>1414</v>
      </c>
      <c r="G34" s="103">
        <v>912424.3</v>
      </c>
      <c r="H34" s="103">
        <v>645.28</v>
      </c>
      <c r="I34" s="103">
        <v>642.53</v>
      </c>
      <c r="J34" s="102">
        <v>13848</v>
      </c>
      <c r="K34" s="103">
        <v>8950622.4399999995</v>
      </c>
      <c r="L34" s="103">
        <v>646.35</v>
      </c>
      <c r="M34" s="103">
        <v>644.05999999999995</v>
      </c>
      <c r="N34" s="102">
        <v>0</v>
      </c>
      <c r="O34" s="103">
        <v>0</v>
      </c>
      <c r="P34" s="101">
        <v>0</v>
      </c>
      <c r="Q34" s="150" t="s">
        <v>438</v>
      </c>
    </row>
    <row r="35" spans="1:22" x14ac:dyDescent="0.25">
      <c r="A35" s="149" t="s">
        <v>465</v>
      </c>
      <c r="B35" s="102">
        <v>65346</v>
      </c>
      <c r="C35" s="103">
        <v>48968185.979999997</v>
      </c>
      <c r="D35" s="103">
        <v>749.37</v>
      </c>
      <c r="E35" s="103">
        <v>748.99</v>
      </c>
      <c r="F35" s="102">
        <v>1046</v>
      </c>
      <c r="G35" s="103">
        <v>783145.78</v>
      </c>
      <c r="H35" s="103">
        <v>748.71</v>
      </c>
      <c r="I35" s="103">
        <v>747.96</v>
      </c>
      <c r="J35" s="102">
        <v>8266</v>
      </c>
      <c r="K35" s="103">
        <v>6176132.2300000004</v>
      </c>
      <c r="L35" s="103">
        <v>747.17</v>
      </c>
      <c r="M35" s="103">
        <v>745.95</v>
      </c>
      <c r="N35" s="102">
        <v>0</v>
      </c>
      <c r="O35" s="103">
        <v>0</v>
      </c>
      <c r="P35" s="101">
        <v>0</v>
      </c>
      <c r="Q35" s="150" t="s">
        <v>438</v>
      </c>
    </row>
    <row r="36" spans="1:22" x14ac:dyDescent="0.25">
      <c r="A36" s="149" t="s">
        <v>466</v>
      </c>
      <c r="B36" s="102">
        <v>59039</v>
      </c>
      <c r="C36" s="103">
        <v>50147538.659999996</v>
      </c>
      <c r="D36" s="103">
        <v>849.4</v>
      </c>
      <c r="E36" s="103">
        <v>848.96</v>
      </c>
      <c r="F36" s="102">
        <v>985</v>
      </c>
      <c r="G36" s="103">
        <v>836902.02</v>
      </c>
      <c r="H36" s="103">
        <v>849.65</v>
      </c>
      <c r="I36" s="103">
        <v>849.99</v>
      </c>
      <c r="J36" s="102">
        <v>10398</v>
      </c>
      <c r="K36" s="103">
        <v>8808877.25</v>
      </c>
      <c r="L36" s="103">
        <v>847.17</v>
      </c>
      <c r="M36" s="103">
        <v>846</v>
      </c>
      <c r="N36" s="102">
        <v>1733</v>
      </c>
      <c r="O36" s="103">
        <v>1468150.5</v>
      </c>
      <c r="P36" s="101">
        <v>847.17</v>
      </c>
      <c r="Q36" s="150">
        <v>846</v>
      </c>
    </row>
    <row r="37" spans="1:22" x14ac:dyDescent="0.25">
      <c r="A37" s="149" t="s">
        <v>467</v>
      </c>
      <c r="B37" s="102">
        <v>58922</v>
      </c>
      <c r="C37" s="103">
        <v>56116162.079999998</v>
      </c>
      <c r="D37" s="103">
        <v>952.38</v>
      </c>
      <c r="E37" s="103">
        <v>953.63</v>
      </c>
      <c r="F37" s="102">
        <v>857</v>
      </c>
      <c r="G37" s="103">
        <v>812241.4</v>
      </c>
      <c r="H37" s="103">
        <v>947.77</v>
      </c>
      <c r="I37" s="103">
        <v>947.06</v>
      </c>
      <c r="J37" s="102">
        <v>7109</v>
      </c>
      <c r="K37" s="103">
        <v>6772619.0700000003</v>
      </c>
      <c r="L37" s="103">
        <v>952.68</v>
      </c>
      <c r="M37" s="103">
        <v>952.79</v>
      </c>
      <c r="N37" s="102">
        <v>5</v>
      </c>
      <c r="O37" s="103">
        <v>4606.2299999999996</v>
      </c>
      <c r="P37" s="101">
        <v>921.25</v>
      </c>
      <c r="Q37" s="150">
        <v>919</v>
      </c>
    </row>
    <row r="38" spans="1:22" x14ac:dyDescent="0.25">
      <c r="A38" s="149" t="s">
        <v>445</v>
      </c>
      <c r="B38" s="102">
        <v>305130</v>
      </c>
      <c r="C38" s="103">
        <v>386120240.12</v>
      </c>
      <c r="D38" s="103">
        <v>1265.43</v>
      </c>
      <c r="E38" s="103">
        <v>1276.4000000000001</v>
      </c>
      <c r="F38" s="102">
        <v>2672</v>
      </c>
      <c r="G38" s="103">
        <v>3226571.03</v>
      </c>
      <c r="H38" s="103">
        <v>1207.55</v>
      </c>
      <c r="I38" s="103">
        <v>1207.49</v>
      </c>
      <c r="J38" s="102">
        <v>16764</v>
      </c>
      <c r="K38" s="103">
        <v>20285411.899999999</v>
      </c>
      <c r="L38" s="103">
        <v>1210.06</v>
      </c>
      <c r="M38" s="103">
        <v>1202.9100000000001</v>
      </c>
      <c r="N38" s="102">
        <v>1</v>
      </c>
      <c r="O38" s="103">
        <v>1293.8800000000001</v>
      </c>
      <c r="P38" s="101">
        <v>1293.8800000000001</v>
      </c>
      <c r="Q38" s="150">
        <v>1293.8800000000001</v>
      </c>
    </row>
    <row r="39" spans="1:22" x14ac:dyDescent="0.25">
      <c r="A39" s="149" t="s">
        <v>446</v>
      </c>
      <c r="B39" s="102">
        <v>206725</v>
      </c>
      <c r="C39" s="103">
        <v>351262607.63</v>
      </c>
      <c r="D39" s="103">
        <v>1699.18</v>
      </c>
      <c r="E39" s="103">
        <v>1680.2</v>
      </c>
      <c r="F39" s="102">
        <v>598</v>
      </c>
      <c r="G39" s="103">
        <v>1013953.3</v>
      </c>
      <c r="H39" s="103">
        <v>1695.57</v>
      </c>
      <c r="I39" s="103">
        <v>1669.29</v>
      </c>
      <c r="J39" s="102">
        <v>3842</v>
      </c>
      <c r="K39" s="103">
        <v>6498082.9400000004</v>
      </c>
      <c r="L39" s="103">
        <v>1691.33</v>
      </c>
      <c r="M39" s="103">
        <v>1671.64</v>
      </c>
      <c r="N39" s="102">
        <v>1</v>
      </c>
      <c r="O39" s="103">
        <v>1692</v>
      </c>
      <c r="P39" s="101">
        <v>1692</v>
      </c>
      <c r="Q39" s="150">
        <v>1692</v>
      </c>
    </row>
    <row r="40" spans="1:22" x14ac:dyDescent="0.25">
      <c r="A40" s="149" t="s">
        <v>447</v>
      </c>
      <c r="B40" s="102">
        <v>60202</v>
      </c>
      <c r="C40" s="103">
        <v>132973255.84</v>
      </c>
      <c r="D40" s="103">
        <v>2208.7800000000002</v>
      </c>
      <c r="E40" s="103">
        <v>2191.54</v>
      </c>
      <c r="F40" s="102">
        <v>143</v>
      </c>
      <c r="G40" s="103">
        <v>315229.21000000002</v>
      </c>
      <c r="H40" s="103">
        <v>2204.4</v>
      </c>
      <c r="I40" s="103">
        <v>2193.38</v>
      </c>
      <c r="J40" s="102">
        <v>746</v>
      </c>
      <c r="K40" s="103">
        <v>1641190.42</v>
      </c>
      <c r="L40" s="103">
        <v>2199.9899999999998</v>
      </c>
      <c r="M40" s="103">
        <v>2173.54</v>
      </c>
      <c r="N40" s="102">
        <v>0</v>
      </c>
      <c r="O40" s="103">
        <v>0</v>
      </c>
      <c r="P40" s="101">
        <v>0</v>
      </c>
      <c r="Q40" s="150" t="s">
        <v>438</v>
      </c>
    </row>
    <row r="41" spans="1:22" x14ac:dyDescent="0.25">
      <c r="A41" s="149" t="s">
        <v>494</v>
      </c>
      <c r="B41" s="102">
        <v>24632</v>
      </c>
      <c r="C41" s="103">
        <v>66761673.149999999</v>
      </c>
      <c r="D41" s="103">
        <v>2710.36</v>
      </c>
      <c r="E41" s="103">
        <v>2689.93</v>
      </c>
      <c r="F41" s="102">
        <v>39</v>
      </c>
      <c r="G41" s="103">
        <v>105676.7</v>
      </c>
      <c r="H41" s="103">
        <v>2709.66</v>
      </c>
      <c r="I41" s="103">
        <v>2673.93</v>
      </c>
      <c r="J41" s="102">
        <v>224</v>
      </c>
      <c r="K41" s="103">
        <v>612407.19999999995</v>
      </c>
      <c r="L41" s="103">
        <v>2733.96</v>
      </c>
      <c r="M41" s="103">
        <v>2740.6</v>
      </c>
      <c r="N41" s="102">
        <v>0</v>
      </c>
      <c r="O41" s="103">
        <v>0</v>
      </c>
      <c r="P41" s="101">
        <v>0</v>
      </c>
      <c r="Q41" s="150" t="s">
        <v>438</v>
      </c>
    </row>
    <row r="42" spans="1:22" x14ac:dyDescent="0.25">
      <c r="A42" s="149" t="s">
        <v>495</v>
      </c>
      <c r="B42" s="102">
        <v>9604</v>
      </c>
      <c r="C42" s="103">
        <v>30840202.510000002</v>
      </c>
      <c r="D42" s="103">
        <v>3211.18</v>
      </c>
      <c r="E42" s="103">
        <v>3193.64</v>
      </c>
      <c r="F42" s="102">
        <v>16</v>
      </c>
      <c r="G42" s="103">
        <v>50961.18</v>
      </c>
      <c r="H42" s="103">
        <v>3185.07</v>
      </c>
      <c r="I42" s="103">
        <v>3141.04</v>
      </c>
      <c r="J42" s="102">
        <v>58</v>
      </c>
      <c r="K42" s="103">
        <v>185745.07</v>
      </c>
      <c r="L42" s="103">
        <v>3202.5</v>
      </c>
      <c r="M42" s="103">
        <v>3194.28</v>
      </c>
      <c r="N42" s="102">
        <v>0</v>
      </c>
      <c r="O42" s="103">
        <v>0</v>
      </c>
      <c r="P42" s="101">
        <v>0</v>
      </c>
      <c r="Q42" s="150" t="s">
        <v>438</v>
      </c>
    </row>
    <row r="43" spans="1:22" x14ac:dyDescent="0.25">
      <c r="A43" s="149" t="s">
        <v>496</v>
      </c>
      <c r="B43" s="102">
        <v>3862</v>
      </c>
      <c r="C43" s="103">
        <v>14350266.029999999</v>
      </c>
      <c r="D43" s="103">
        <v>3715.76</v>
      </c>
      <c r="E43" s="103">
        <v>3698.61</v>
      </c>
      <c r="F43" s="102">
        <v>4</v>
      </c>
      <c r="G43" s="103">
        <v>14636.43</v>
      </c>
      <c r="H43" s="103">
        <v>3659.11</v>
      </c>
      <c r="I43" s="103">
        <v>3630.91</v>
      </c>
      <c r="J43" s="102">
        <v>20</v>
      </c>
      <c r="K43" s="103">
        <v>73511.039999999994</v>
      </c>
      <c r="L43" s="103">
        <v>3675.55</v>
      </c>
      <c r="M43" s="103">
        <v>3662.54</v>
      </c>
      <c r="N43" s="102">
        <v>0</v>
      </c>
      <c r="O43" s="103">
        <v>0</v>
      </c>
      <c r="P43" s="101">
        <v>0</v>
      </c>
      <c r="Q43" s="150" t="s">
        <v>438</v>
      </c>
      <c r="T43" s="8"/>
    </row>
    <row r="44" spans="1:22" ht="15.75" thickBot="1" x14ac:dyDescent="0.3">
      <c r="A44" s="151" t="s">
        <v>497</v>
      </c>
      <c r="B44" s="152">
        <v>3612</v>
      </c>
      <c r="C44" s="153">
        <v>16610770.390000001</v>
      </c>
      <c r="D44" s="153">
        <v>4598.7700000000004</v>
      </c>
      <c r="E44" s="153">
        <v>4476.93</v>
      </c>
      <c r="F44" s="152">
        <v>3</v>
      </c>
      <c r="G44" s="153">
        <v>16065.55</v>
      </c>
      <c r="H44" s="153">
        <v>5355.18</v>
      </c>
      <c r="I44" s="153">
        <v>4561.9799999999996</v>
      </c>
      <c r="J44" s="152">
        <v>12</v>
      </c>
      <c r="K44" s="153">
        <v>56045.3</v>
      </c>
      <c r="L44" s="153">
        <v>4670.4399999999996</v>
      </c>
      <c r="M44" s="153">
        <v>4482.54</v>
      </c>
      <c r="N44" s="152">
        <v>0</v>
      </c>
      <c r="O44" s="153">
        <v>0</v>
      </c>
      <c r="P44" s="154">
        <v>0</v>
      </c>
      <c r="Q44" s="155" t="s">
        <v>438</v>
      </c>
    </row>
    <row r="45" spans="1:22" ht="16.5" thickBot="1" x14ac:dyDescent="0.3">
      <c r="A45" s="145" t="s">
        <v>535</v>
      </c>
      <c r="B45" s="146">
        <v>1004920</v>
      </c>
      <c r="C45" s="147">
        <v>1255341510.9100001</v>
      </c>
      <c r="D45" s="147">
        <v>1249.2</v>
      </c>
      <c r="E45" s="147">
        <v>1204.3800000000001</v>
      </c>
      <c r="F45" s="146">
        <v>32513</v>
      </c>
      <c r="G45" s="147">
        <v>16628911.93</v>
      </c>
      <c r="H45" s="147">
        <v>511.45</v>
      </c>
      <c r="I45" s="147">
        <v>413.76</v>
      </c>
      <c r="J45" s="146">
        <v>109866</v>
      </c>
      <c r="K45" s="147">
        <v>81917033.890000001</v>
      </c>
      <c r="L45" s="147">
        <v>745.61</v>
      </c>
      <c r="M45" s="147">
        <v>640.04</v>
      </c>
      <c r="N45" s="146">
        <v>9638</v>
      </c>
      <c r="O45" s="147">
        <v>3680181.94</v>
      </c>
      <c r="P45" s="148">
        <v>381.84</v>
      </c>
      <c r="Q45" s="268">
        <v>387.9</v>
      </c>
    </row>
    <row r="46" spans="1:22" x14ac:dyDescent="0.25">
      <c r="B46" s="215"/>
      <c r="C46" s="215"/>
      <c r="D46" s="215"/>
      <c r="E46" s="215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5"/>
    </row>
    <row r="47" spans="1:22" ht="15.75" x14ac:dyDescent="0.25">
      <c r="A47" s="435" t="s">
        <v>711</v>
      </c>
      <c r="B47" s="435"/>
      <c r="C47" s="435"/>
      <c r="D47" s="435"/>
      <c r="E47" s="435"/>
      <c r="F47" s="435"/>
      <c r="G47" s="435"/>
      <c r="H47" s="435"/>
      <c r="I47" s="435"/>
      <c r="J47" s="435"/>
      <c r="K47" s="435"/>
      <c r="L47" s="435"/>
      <c r="M47" s="435"/>
      <c r="N47" s="435"/>
      <c r="O47" s="435"/>
      <c r="P47" s="435"/>
      <c r="Q47" s="435"/>
      <c r="V47" s="8"/>
    </row>
    <row r="48" spans="1:22" ht="15.75" thickBot="1" x14ac:dyDescent="0.3"/>
    <row r="49" spans="1:17" x14ac:dyDescent="0.25">
      <c r="A49" s="429" t="s">
        <v>18</v>
      </c>
      <c r="B49" s="431" t="s">
        <v>5</v>
      </c>
      <c r="C49" s="432"/>
      <c r="D49" s="432"/>
      <c r="E49" s="433"/>
      <c r="F49" s="431" t="s">
        <v>6</v>
      </c>
      <c r="G49" s="432"/>
      <c r="H49" s="432"/>
      <c r="I49" s="433"/>
      <c r="J49" s="431" t="s">
        <v>19</v>
      </c>
      <c r="K49" s="432"/>
      <c r="L49" s="432"/>
      <c r="M49" s="433"/>
      <c r="N49" s="431" t="s">
        <v>20</v>
      </c>
      <c r="O49" s="432"/>
      <c r="P49" s="432"/>
      <c r="Q49" s="434"/>
    </row>
    <row r="50" spans="1:17" ht="15.75" thickBot="1" x14ac:dyDescent="0.3">
      <c r="A50" s="430"/>
      <c r="B50" s="164" t="s">
        <v>1</v>
      </c>
      <c r="C50" s="165" t="s">
        <v>50</v>
      </c>
      <c r="D50" s="165" t="s">
        <v>21</v>
      </c>
      <c r="E50" s="165" t="s">
        <v>440</v>
      </c>
      <c r="F50" s="164" t="s">
        <v>1</v>
      </c>
      <c r="G50" s="165" t="s">
        <v>50</v>
      </c>
      <c r="H50" s="165" t="s">
        <v>21</v>
      </c>
      <c r="I50" s="165" t="s">
        <v>440</v>
      </c>
      <c r="J50" s="164" t="s">
        <v>1</v>
      </c>
      <c r="K50" s="165" t="s">
        <v>50</v>
      </c>
      <c r="L50" s="165" t="s">
        <v>21</v>
      </c>
      <c r="M50" s="165" t="s">
        <v>440</v>
      </c>
      <c r="N50" s="164" t="s">
        <v>1</v>
      </c>
      <c r="O50" s="165" t="s">
        <v>50</v>
      </c>
      <c r="P50" s="165" t="s">
        <v>21</v>
      </c>
      <c r="Q50" s="166" t="s">
        <v>440</v>
      </c>
    </row>
    <row r="51" spans="1:17" x14ac:dyDescent="0.25">
      <c r="A51" s="167" t="s">
        <v>458</v>
      </c>
      <c r="B51" s="168">
        <v>11344</v>
      </c>
      <c r="C51" s="169">
        <v>701237.08</v>
      </c>
      <c r="D51" s="169">
        <v>61.82</v>
      </c>
      <c r="E51" s="169">
        <v>62.9</v>
      </c>
      <c r="F51" s="168">
        <v>5948</v>
      </c>
      <c r="G51" s="169">
        <v>384301.33</v>
      </c>
      <c r="H51" s="169">
        <v>64.61</v>
      </c>
      <c r="I51" s="169">
        <v>67.97</v>
      </c>
      <c r="J51" s="168">
        <v>386</v>
      </c>
      <c r="K51" s="169">
        <v>23275.33</v>
      </c>
      <c r="L51" s="169">
        <v>60.3</v>
      </c>
      <c r="M51" s="169">
        <v>62.67</v>
      </c>
      <c r="N51" s="168">
        <v>1486</v>
      </c>
      <c r="O51" s="169">
        <v>116698.96</v>
      </c>
      <c r="P51" s="170">
        <v>78.53</v>
      </c>
      <c r="Q51" s="171">
        <v>79.56</v>
      </c>
    </row>
    <row r="52" spans="1:17" x14ac:dyDescent="0.25">
      <c r="A52" s="172" t="s">
        <v>459</v>
      </c>
      <c r="B52" s="105">
        <v>11717</v>
      </c>
      <c r="C52" s="106">
        <v>1685531.09</v>
      </c>
      <c r="D52" s="106">
        <v>143.85</v>
      </c>
      <c r="E52" s="106">
        <v>139.69999999999999</v>
      </c>
      <c r="F52" s="105">
        <v>7644</v>
      </c>
      <c r="G52" s="106">
        <v>1167459.3</v>
      </c>
      <c r="H52" s="106">
        <v>152.72999999999999</v>
      </c>
      <c r="I52" s="106">
        <v>148.9</v>
      </c>
      <c r="J52" s="105">
        <v>346</v>
      </c>
      <c r="K52" s="106">
        <v>50612.29</v>
      </c>
      <c r="L52" s="106">
        <v>146.28</v>
      </c>
      <c r="M52" s="106">
        <v>144.25</v>
      </c>
      <c r="N52" s="105">
        <v>3275</v>
      </c>
      <c r="O52" s="106">
        <v>478879.78</v>
      </c>
      <c r="P52" s="104">
        <v>146.22</v>
      </c>
      <c r="Q52" s="173">
        <v>142.11000000000001</v>
      </c>
    </row>
    <row r="53" spans="1:17" x14ac:dyDescent="0.25">
      <c r="A53" s="172" t="s">
        <v>460</v>
      </c>
      <c r="B53" s="105">
        <v>7173</v>
      </c>
      <c r="C53" s="106">
        <v>1775270.01</v>
      </c>
      <c r="D53" s="106">
        <v>247.49</v>
      </c>
      <c r="E53" s="106">
        <v>246.71</v>
      </c>
      <c r="F53" s="105">
        <v>8039</v>
      </c>
      <c r="G53" s="106">
        <v>1925079.48</v>
      </c>
      <c r="H53" s="106">
        <v>239.47</v>
      </c>
      <c r="I53" s="106">
        <v>233.42</v>
      </c>
      <c r="J53" s="105">
        <v>1373</v>
      </c>
      <c r="K53" s="106">
        <v>364277.79</v>
      </c>
      <c r="L53" s="106">
        <v>265.32</v>
      </c>
      <c r="M53" s="106">
        <v>269.31</v>
      </c>
      <c r="N53" s="105">
        <v>1358</v>
      </c>
      <c r="O53" s="106">
        <v>337793.59</v>
      </c>
      <c r="P53" s="104">
        <v>248.74</v>
      </c>
      <c r="Q53" s="173">
        <v>243.82</v>
      </c>
    </row>
    <row r="54" spans="1:17" x14ac:dyDescent="0.25">
      <c r="A54" s="172" t="s">
        <v>461</v>
      </c>
      <c r="B54" s="105">
        <v>45774</v>
      </c>
      <c r="C54" s="106">
        <v>17255254.109999999</v>
      </c>
      <c r="D54" s="106">
        <v>376.97</v>
      </c>
      <c r="E54" s="106">
        <v>387.9</v>
      </c>
      <c r="F54" s="105">
        <v>23455</v>
      </c>
      <c r="G54" s="106">
        <v>8812469.9700000007</v>
      </c>
      <c r="H54" s="106">
        <v>375.72</v>
      </c>
      <c r="I54" s="106">
        <v>387.9</v>
      </c>
      <c r="J54" s="105">
        <v>15973</v>
      </c>
      <c r="K54" s="106">
        <v>6017035.3300000001</v>
      </c>
      <c r="L54" s="106">
        <v>376.7</v>
      </c>
      <c r="M54" s="106">
        <v>387.9</v>
      </c>
      <c r="N54" s="105">
        <v>5509</v>
      </c>
      <c r="O54" s="106">
        <v>2109239.1</v>
      </c>
      <c r="P54" s="104">
        <v>382.87</v>
      </c>
      <c r="Q54" s="173">
        <v>387.9</v>
      </c>
    </row>
    <row r="55" spans="1:17" x14ac:dyDescent="0.25">
      <c r="A55" s="172" t="s">
        <v>462</v>
      </c>
      <c r="B55" s="105">
        <v>87295</v>
      </c>
      <c r="C55" s="106">
        <v>39979799.920000002</v>
      </c>
      <c r="D55" s="106">
        <v>457.98</v>
      </c>
      <c r="E55" s="106">
        <v>462.35</v>
      </c>
      <c r="F55" s="105">
        <v>61833</v>
      </c>
      <c r="G55" s="106">
        <v>27348163.27</v>
      </c>
      <c r="H55" s="106">
        <v>442.29</v>
      </c>
      <c r="I55" s="106">
        <v>435.14</v>
      </c>
      <c r="J55" s="105">
        <v>15017</v>
      </c>
      <c r="K55" s="106">
        <v>6830095.04</v>
      </c>
      <c r="L55" s="106">
        <v>454.82</v>
      </c>
      <c r="M55" s="106">
        <v>458.6</v>
      </c>
      <c r="N55" s="105">
        <v>33</v>
      </c>
      <c r="O55" s="106">
        <v>13959</v>
      </c>
      <c r="P55" s="104">
        <v>423</v>
      </c>
      <c r="Q55" s="173">
        <v>423</v>
      </c>
    </row>
    <row r="56" spans="1:17" x14ac:dyDescent="0.25">
      <c r="A56" s="172" t="s">
        <v>463</v>
      </c>
      <c r="B56" s="105">
        <v>120141</v>
      </c>
      <c r="C56" s="106">
        <v>66216200.420000002</v>
      </c>
      <c r="D56" s="106">
        <v>551.15</v>
      </c>
      <c r="E56" s="106">
        <v>553.92999999999995</v>
      </c>
      <c r="F56" s="105">
        <v>58378</v>
      </c>
      <c r="G56" s="106">
        <v>31982528.129999999</v>
      </c>
      <c r="H56" s="106">
        <v>547.85</v>
      </c>
      <c r="I56" s="106">
        <v>543.20000000000005</v>
      </c>
      <c r="J56" s="105">
        <v>13271</v>
      </c>
      <c r="K56" s="106">
        <v>7249634.6399999997</v>
      </c>
      <c r="L56" s="106">
        <v>546.28</v>
      </c>
      <c r="M56" s="106">
        <v>541.1</v>
      </c>
      <c r="N56" s="105">
        <v>0</v>
      </c>
      <c r="O56" s="106">
        <v>0</v>
      </c>
      <c r="P56" s="104">
        <v>0</v>
      </c>
      <c r="Q56" s="173" t="s">
        <v>438</v>
      </c>
    </row>
    <row r="57" spans="1:17" x14ac:dyDescent="0.25">
      <c r="A57" s="172" t="s">
        <v>464</v>
      </c>
      <c r="B57" s="105">
        <v>90033</v>
      </c>
      <c r="C57" s="106">
        <v>58264395.420000002</v>
      </c>
      <c r="D57" s="106">
        <v>647.14</v>
      </c>
      <c r="E57" s="106">
        <v>646.33000000000004</v>
      </c>
      <c r="F57" s="105">
        <v>33330</v>
      </c>
      <c r="G57" s="106">
        <v>21561114.66</v>
      </c>
      <c r="H57" s="106">
        <v>646.9</v>
      </c>
      <c r="I57" s="106">
        <v>645.82000000000005</v>
      </c>
      <c r="J57" s="105">
        <v>6058</v>
      </c>
      <c r="K57" s="106">
        <v>3881091.92</v>
      </c>
      <c r="L57" s="106">
        <v>640.66</v>
      </c>
      <c r="M57" s="106">
        <v>636.41</v>
      </c>
      <c r="N57" s="105">
        <v>0</v>
      </c>
      <c r="O57" s="106">
        <v>0</v>
      </c>
      <c r="P57" s="104">
        <v>0</v>
      </c>
      <c r="Q57" s="173" t="s">
        <v>438</v>
      </c>
    </row>
    <row r="58" spans="1:17" x14ac:dyDescent="0.25">
      <c r="A58" s="172" t="s">
        <v>465</v>
      </c>
      <c r="B58" s="105">
        <v>62007</v>
      </c>
      <c r="C58" s="106">
        <v>46315653.590000004</v>
      </c>
      <c r="D58" s="106">
        <v>746.94</v>
      </c>
      <c r="E58" s="106">
        <v>745.09</v>
      </c>
      <c r="F58" s="105">
        <v>28604</v>
      </c>
      <c r="G58" s="106">
        <v>21403299.280000001</v>
      </c>
      <c r="H58" s="106">
        <v>748.26</v>
      </c>
      <c r="I58" s="106">
        <v>748.83</v>
      </c>
      <c r="J58" s="105">
        <v>2715</v>
      </c>
      <c r="K58" s="106">
        <v>2025492.73</v>
      </c>
      <c r="L58" s="106">
        <v>746.04</v>
      </c>
      <c r="M58" s="106">
        <v>744.84</v>
      </c>
      <c r="N58" s="105">
        <v>0</v>
      </c>
      <c r="O58" s="106">
        <v>0</v>
      </c>
      <c r="P58" s="104">
        <v>0</v>
      </c>
      <c r="Q58" s="173" t="s">
        <v>438</v>
      </c>
    </row>
    <row r="59" spans="1:17" x14ac:dyDescent="0.25">
      <c r="A59" s="172" t="s">
        <v>466</v>
      </c>
      <c r="B59" s="105">
        <v>49258</v>
      </c>
      <c r="C59" s="106">
        <v>41839041.729999997</v>
      </c>
      <c r="D59" s="106">
        <v>849.39</v>
      </c>
      <c r="E59" s="106">
        <v>848.54</v>
      </c>
      <c r="F59" s="105">
        <v>25036</v>
      </c>
      <c r="G59" s="106">
        <v>21224163.43</v>
      </c>
      <c r="H59" s="106">
        <v>847.75</v>
      </c>
      <c r="I59" s="106">
        <v>845</v>
      </c>
      <c r="J59" s="105">
        <v>4671</v>
      </c>
      <c r="K59" s="106">
        <v>3949871.29</v>
      </c>
      <c r="L59" s="106">
        <v>845.62</v>
      </c>
      <c r="M59" s="106">
        <v>846</v>
      </c>
      <c r="N59" s="105">
        <v>2006</v>
      </c>
      <c r="O59" s="106">
        <v>1698588</v>
      </c>
      <c r="P59" s="104">
        <v>846.75</v>
      </c>
      <c r="Q59" s="173">
        <v>846</v>
      </c>
    </row>
    <row r="60" spans="1:17" x14ac:dyDescent="0.25">
      <c r="A60" s="172" t="s">
        <v>467</v>
      </c>
      <c r="B60" s="105">
        <v>50277</v>
      </c>
      <c r="C60" s="106">
        <v>47874440.369999997</v>
      </c>
      <c r="D60" s="106">
        <v>952.21</v>
      </c>
      <c r="E60" s="106">
        <v>953.7</v>
      </c>
      <c r="F60" s="105">
        <v>25972</v>
      </c>
      <c r="G60" s="106">
        <v>24683236.32</v>
      </c>
      <c r="H60" s="106">
        <v>950.38</v>
      </c>
      <c r="I60" s="106">
        <v>950.67</v>
      </c>
      <c r="J60" s="105">
        <v>1482</v>
      </c>
      <c r="K60" s="106">
        <v>1406681.11</v>
      </c>
      <c r="L60" s="106">
        <v>949.18</v>
      </c>
      <c r="M60" s="106">
        <v>950.8</v>
      </c>
      <c r="N60" s="105">
        <v>0</v>
      </c>
      <c r="O60" s="106">
        <v>0</v>
      </c>
      <c r="P60" s="104">
        <v>0</v>
      </c>
      <c r="Q60" s="173" t="s">
        <v>438</v>
      </c>
    </row>
    <row r="61" spans="1:17" x14ac:dyDescent="0.25">
      <c r="A61" s="172" t="s">
        <v>445</v>
      </c>
      <c r="B61" s="105">
        <v>213872</v>
      </c>
      <c r="C61" s="106">
        <v>265639639.11000001</v>
      </c>
      <c r="D61" s="106">
        <v>1242.05</v>
      </c>
      <c r="E61" s="106">
        <v>1238.6199999999999</v>
      </c>
      <c r="F61" s="105">
        <v>61025</v>
      </c>
      <c r="G61" s="106">
        <v>73022464.260000005</v>
      </c>
      <c r="H61" s="106">
        <v>1196.5999999999999</v>
      </c>
      <c r="I61" s="106">
        <v>1177.68</v>
      </c>
      <c r="J61" s="105">
        <v>7310</v>
      </c>
      <c r="K61" s="106">
        <v>8914290.6300000008</v>
      </c>
      <c r="L61" s="106">
        <v>1219.47</v>
      </c>
      <c r="M61" s="106">
        <v>1233.9000000000001</v>
      </c>
      <c r="N61" s="105">
        <v>0</v>
      </c>
      <c r="O61" s="106">
        <v>0</v>
      </c>
      <c r="P61" s="104">
        <v>0</v>
      </c>
      <c r="Q61" s="173" t="s">
        <v>438</v>
      </c>
    </row>
    <row r="62" spans="1:17" x14ac:dyDescent="0.25">
      <c r="A62" s="172" t="s">
        <v>446</v>
      </c>
      <c r="B62" s="105">
        <v>94213</v>
      </c>
      <c r="C62" s="106">
        <v>158581929.55000001</v>
      </c>
      <c r="D62" s="106">
        <v>1683.23</v>
      </c>
      <c r="E62" s="106">
        <v>1650.63</v>
      </c>
      <c r="F62" s="105">
        <v>11319</v>
      </c>
      <c r="G62" s="106">
        <v>18915685.899999999</v>
      </c>
      <c r="H62" s="106">
        <v>1671.14</v>
      </c>
      <c r="I62" s="106">
        <v>1640.57</v>
      </c>
      <c r="J62" s="105">
        <v>898</v>
      </c>
      <c r="K62" s="106">
        <v>1489109.19</v>
      </c>
      <c r="L62" s="106">
        <v>1658.25</v>
      </c>
      <c r="M62" s="106">
        <v>1616.25</v>
      </c>
      <c r="N62" s="105">
        <v>0</v>
      </c>
      <c r="O62" s="106">
        <v>0</v>
      </c>
      <c r="P62" s="104">
        <v>0</v>
      </c>
      <c r="Q62" s="173" t="s">
        <v>438</v>
      </c>
    </row>
    <row r="63" spans="1:17" x14ac:dyDescent="0.25">
      <c r="A63" s="172" t="s">
        <v>447</v>
      </c>
      <c r="B63" s="105">
        <v>25170</v>
      </c>
      <c r="C63" s="106">
        <v>55695820.329999998</v>
      </c>
      <c r="D63" s="106">
        <v>2212.79</v>
      </c>
      <c r="E63" s="106">
        <v>2193.5100000000002</v>
      </c>
      <c r="F63" s="105">
        <v>1954</v>
      </c>
      <c r="G63" s="106">
        <v>4278896.75</v>
      </c>
      <c r="H63" s="106">
        <v>2189.81</v>
      </c>
      <c r="I63" s="106">
        <v>2161.59</v>
      </c>
      <c r="J63" s="105">
        <v>201</v>
      </c>
      <c r="K63" s="106">
        <v>436014.49</v>
      </c>
      <c r="L63" s="106">
        <v>2169.23</v>
      </c>
      <c r="M63" s="106">
        <v>2140.6</v>
      </c>
      <c r="N63" s="105">
        <v>0</v>
      </c>
      <c r="O63" s="106">
        <v>0</v>
      </c>
      <c r="P63" s="104">
        <v>0</v>
      </c>
      <c r="Q63" s="173" t="s">
        <v>438</v>
      </c>
    </row>
    <row r="64" spans="1:17" x14ac:dyDescent="0.25">
      <c r="A64" s="172" t="s">
        <v>494</v>
      </c>
      <c r="B64" s="105">
        <v>10508</v>
      </c>
      <c r="C64" s="106">
        <v>28472402.399999999</v>
      </c>
      <c r="D64" s="106">
        <v>2709.59</v>
      </c>
      <c r="E64" s="106">
        <v>2691.39</v>
      </c>
      <c r="F64" s="105">
        <v>508</v>
      </c>
      <c r="G64" s="106">
        <v>1369418.46</v>
      </c>
      <c r="H64" s="106">
        <v>2695.71</v>
      </c>
      <c r="I64" s="106">
        <v>2676.53</v>
      </c>
      <c r="J64" s="105">
        <v>38</v>
      </c>
      <c r="K64" s="106">
        <v>103786.41</v>
      </c>
      <c r="L64" s="106">
        <v>2731.22</v>
      </c>
      <c r="M64" s="106">
        <v>2695.87</v>
      </c>
      <c r="N64" s="105">
        <v>0</v>
      </c>
      <c r="O64" s="106">
        <v>0</v>
      </c>
      <c r="P64" s="104">
        <v>0</v>
      </c>
      <c r="Q64" s="173" t="s">
        <v>438</v>
      </c>
    </row>
    <row r="65" spans="1:17" x14ac:dyDescent="0.25">
      <c r="A65" s="172" t="s">
        <v>495</v>
      </c>
      <c r="B65" s="105">
        <v>3428</v>
      </c>
      <c r="C65" s="106">
        <v>11020924.380000001</v>
      </c>
      <c r="D65" s="106">
        <v>3214.97</v>
      </c>
      <c r="E65" s="106">
        <v>3199.53</v>
      </c>
      <c r="F65" s="105">
        <v>177</v>
      </c>
      <c r="G65" s="106">
        <v>573261.37</v>
      </c>
      <c r="H65" s="106">
        <v>3238.76</v>
      </c>
      <c r="I65" s="106">
        <v>3220.55</v>
      </c>
      <c r="J65" s="105">
        <v>8</v>
      </c>
      <c r="K65" s="106">
        <v>24967.97</v>
      </c>
      <c r="L65" s="106">
        <v>3121</v>
      </c>
      <c r="M65" s="106">
        <v>3128.31</v>
      </c>
      <c r="N65" s="105">
        <v>0</v>
      </c>
      <c r="O65" s="106">
        <v>0</v>
      </c>
      <c r="P65" s="104">
        <v>0</v>
      </c>
      <c r="Q65" s="173" t="s">
        <v>438</v>
      </c>
    </row>
    <row r="66" spans="1:17" x14ac:dyDescent="0.25">
      <c r="A66" s="172" t="s">
        <v>496</v>
      </c>
      <c r="B66" s="105">
        <v>1570</v>
      </c>
      <c r="C66" s="106">
        <v>5826493.9299999997</v>
      </c>
      <c r="D66" s="106">
        <v>3711.14</v>
      </c>
      <c r="E66" s="106">
        <v>3699.16</v>
      </c>
      <c r="F66" s="105">
        <v>83</v>
      </c>
      <c r="G66" s="106">
        <v>307483.86</v>
      </c>
      <c r="H66" s="106">
        <v>3704.62</v>
      </c>
      <c r="I66" s="106">
        <v>3673.63</v>
      </c>
      <c r="J66" s="105">
        <v>3</v>
      </c>
      <c r="K66" s="106">
        <v>11201.87</v>
      </c>
      <c r="L66" s="106">
        <v>3733.96</v>
      </c>
      <c r="M66" s="106">
        <v>3668.85</v>
      </c>
      <c r="N66" s="105">
        <v>0</v>
      </c>
      <c r="O66" s="106">
        <v>0</v>
      </c>
      <c r="P66" s="104">
        <v>0</v>
      </c>
      <c r="Q66" s="173" t="s">
        <v>438</v>
      </c>
    </row>
    <row r="67" spans="1:17" ht="15.75" thickBot="1" x14ac:dyDescent="0.3">
      <c r="A67" s="174" t="s">
        <v>497</v>
      </c>
      <c r="B67" s="175">
        <v>1280</v>
      </c>
      <c r="C67" s="176">
        <v>5918723.0700000003</v>
      </c>
      <c r="D67" s="176">
        <v>4624</v>
      </c>
      <c r="E67" s="176">
        <v>4471.22</v>
      </c>
      <c r="F67" s="175">
        <v>30</v>
      </c>
      <c r="G67" s="176">
        <v>140945.46</v>
      </c>
      <c r="H67" s="176">
        <v>4698.18</v>
      </c>
      <c r="I67" s="176">
        <v>4308.83</v>
      </c>
      <c r="J67" s="175">
        <v>0</v>
      </c>
      <c r="K67" s="176">
        <v>0</v>
      </c>
      <c r="L67" s="176">
        <v>0</v>
      </c>
      <c r="M67" s="176" t="s">
        <v>438</v>
      </c>
      <c r="N67" s="175">
        <v>0</v>
      </c>
      <c r="O67" s="176">
        <v>0</v>
      </c>
      <c r="P67" s="177">
        <v>0</v>
      </c>
      <c r="Q67" s="178" t="s">
        <v>438</v>
      </c>
    </row>
    <row r="68" spans="1:17" ht="16.5" thickBot="1" x14ac:dyDescent="0.3">
      <c r="A68" s="107" t="s">
        <v>535</v>
      </c>
      <c r="B68" s="108">
        <v>885060</v>
      </c>
      <c r="C68" s="109">
        <v>853062756.50999999</v>
      </c>
      <c r="D68" s="109">
        <v>963.85</v>
      </c>
      <c r="E68" s="109">
        <v>813.14</v>
      </c>
      <c r="F68" s="108">
        <v>353335</v>
      </c>
      <c r="G68" s="109">
        <v>259099971.22999999</v>
      </c>
      <c r="H68" s="109">
        <v>733.3</v>
      </c>
      <c r="I68" s="109">
        <v>629.44000000000005</v>
      </c>
      <c r="J68" s="108">
        <v>69750</v>
      </c>
      <c r="K68" s="109">
        <v>42777438.030000001</v>
      </c>
      <c r="L68" s="109">
        <v>613.29999999999995</v>
      </c>
      <c r="M68" s="109">
        <v>513.70000000000005</v>
      </c>
      <c r="N68" s="108">
        <v>13667</v>
      </c>
      <c r="O68" s="109">
        <v>4755158.43</v>
      </c>
      <c r="P68" s="110">
        <v>347.93</v>
      </c>
      <c r="Q68" s="365">
        <v>387.9</v>
      </c>
    </row>
    <row r="70" spans="1:17" x14ac:dyDescent="0.25">
      <c r="D70" s="8"/>
    </row>
    <row r="73" spans="1:17" x14ac:dyDescent="0.25">
      <c r="B73" s="8"/>
    </row>
    <row r="74" spans="1:17" x14ac:dyDescent="0.25">
      <c r="G74" s="8"/>
    </row>
    <row r="75" spans="1:17" x14ac:dyDescent="0.25">
      <c r="B75" s="8"/>
      <c r="F75" s="8"/>
    </row>
  </sheetData>
  <mergeCells count="18">
    <mergeCell ref="B3:E3"/>
    <mergeCell ref="F3:I3"/>
    <mergeCell ref="J3:M3"/>
    <mergeCell ref="N3:Q3"/>
    <mergeCell ref="A1:Q1"/>
    <mergeCell ref="A3:A4"/>
    <mergeCell ref="A24:Q24"/>
    <mergeCell ref="A49:A50"/>
    <mergeCell ref="B49:E49"/>
    <mergeCell ref="F49:I49"/>
    <mergeCell ref="J49:M49"/>
    <mergeCell ref="N49:Q49"/>
    <mergeCell ref="A47:Q47"/>
    <mergeCell ref="N26:Q26"/>
    <mergeCell ref="J26:M26"/>
    <mergeCell ref="F26:I26"/>
    <mergeCell ref="B26:E26"/>
    <mergeCell ref="A26:A27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/>
  </sheetPr>
  <dimension ref="A1:E26"/>
  <sheetViews>
    <sheetView workbookViewId="0">
      <selection activeCell="Q26" sqref="Q26"/>
    </sheetView>
  </sheetViews>
  <sheetFormatPr defaultRowHeight="15" x14ac:dyDescent="0.25"/>
  <cols>
    <col min="1" max="1" width="5.5703125" customWidth="1"/>
    <col min="2" max="2" width="20.28515625" customWidth="1"/>
    <col min="3" max="3" width="26.140625" customWidth="1"/>
  </cols>
  <sheetData>
    <row r="1" spans="1:4" s="38" customFormat="1" ht="15.75" x14ac:dyDescent="0.25">
      <c r="A1" s="409" t="s">
        <v>722</v>
      </c>
      <c r="B1" s="409"/>
      <c r="C1" s="409"/>
    </row>
    <row r="2" spans="1:4" ht="15.75" thickBot="1" x14ac:dyDescent="0.3">
      <c r="B2" s="39"/>
    </row>
    <row r="3" spans="1:4" s="42" customFormat="1" ht="16.5" thickBot="1" x14ac:dyDescent="0.3">
      <c r="A3" s="259" t="s">
        <v>52</v>
      </c>
      <c r="B3" s="144" t="s">
        <v>307</v>
      </c>
      <c r="C3" s="260" t="s">
        <v>1</v>
      </c>
    </row>
    <row r="4" spans="1:4" x14ac:dyDescent="0.25">
      <c r="A4" s="86">
        <v>1</v>
      </c>
      <c r="B4" s="139" t="s">
        <v>76</v>
      </c>
      <c r="C4" s="293">
        <v>32726</v>
      </c>
    </row>
    <row r="5" spans="1:4" x14ac:dyDescent="0.25">
      <c r="A5" s="52">
        <v>2</v>
      </c>
      <c r="B5" s="7" t="s">
        <v>77</v>
      </c>
      <c r="C5" s="137">
        <v>40689</v>
      </c>
      <c r="D5" s="8"/>
    </row>
    <row r="6" spans="1:4" x14ac:dyDescent="0.25">
      <c r="A6" s="52">
        <v>3</v>
      </c>
      <c r="B6" s="78" t="s">
        <v>308</v>
      </c>
      <c r="C6" s="137">
        <v>5712</v>
      </c>
    </row>
    <row r="7" spans="1:4" x14ac:dyDescent="0.25">
      <c r="A7" s="52">
        <v>4</v>
      </c>
      <c r="B7" s="78" t="s">
        <v>309</v>
      </c>
      <c r="C7" s="137">
        <v>6952</v>
      </c>
    </row>
    <row r="8" spans="1:4" x14ac:dyDescent="0.25">
      <c r="A8" s="52">
        <v>5</v>
      </c>
      <c r="B8" s="78" t="s">
        <v>310</v>
      </c>
      <c r="C8" s="137">
        <v>8129</v>
      </c>
    </row>
    <row r="9" spans="1:4" x14ac:dyDescent="0.25">
      <c r="A9" s="52">
        <v>6</v>
      </c>
      <c r="B9" s="78" t="s">
        <v>311</v>
      </c>
      <c r="C9" s="137">
        <v>10043</v>
      </c>
    </row>
    <row r="10" spans="1:4" x14ac:dyDescent="0.25">
      <c r="A10" s="52">
        <v>7</v>
      </c>
      <c r="B10" s="78" t="s">
        <v>312</v>
      </c>
      <c r="C10" s="137">
        <v>11827</v>
      </c>
    </row>
    <row r="11" spans="1:4" x14ac:dyDescent="0.25">
      <c r="A11" s="52">
        <v>8</v>
      </c>
      <c r="B11" s="78" t="s">
        <v>313</v>
      </c>
      <c r="C11" s="137">
        <v>14311</v>
      </c>
    </row>
    <row r="12" spans="1:4" x14ac:dyDescent="0.25">
      <c r="A12" s="52">
        <v>9</v>
      </c>
      <c r="B12" s="78" t="s">
        <v>314</v>
      </c>
      <c r="C12" s="137">
        <v>17438</v>
      </c>
    </row>
    <row r="13" spans="1:4" x14ac:dyDescent="0.25">
      <c r="A13" s="52">
        <v>10</v>
      </c>
      <c r="B13" s="78" t="s">
        <v>170</v>
      </c>
      <c r="C13" s="137">
        <v>22523</v>
      </c>
    </row>
    <row r="14" spans="1:4" x14ac:dyDescent="0.25">
      <c r="A14" s="52">
        <v>11</v>
      </c>
      <c r="B14" s="78" t="s">
        <v>315</v>
      </c>
      <c r="C14" s="137">
        <v>27766</v>
      </c>
    </row>
    <row r="15" spans="1:4" x14ac:dyDescent="0.25">
      <c r="A15" s="52">
        <v>12</v>
      </c>
      <c r="B15" s="78" t="s">
        <v>316</v>
      </c>
      <c r="C15" s="137">
        <v>29990</v>
      </c>
    </row>
    <row r="16" spans="1:4" x14ac:dyDescent="0.25">
      <c r="A16" s="52">
        <v>13</v>
      </c>
      <c r="B16" s="78" t="s">
        <v>317</v>
      </c>
      <c r="C16" s="137">
        <v>35854</v>
      </c>
    </row>
    <row r="17" spans="1:5" x14ac:dyDescent="0.25">
      <c r="A17" s="52">
        <v>14</v>
      </c>
      <c r="B17" s="78" t="s">
        <v>118</v>
      </c>
      <c r="C17" s="137">
        <v>40955</v>
      </c>
    </row>
    <row r="18" spans="1:5" x14ac:dyDescent="0.25">
      <c r="A18" s="52">
        <v>15</v>
      </c>
      <c r="B18" s="78" t="s">
        <v>318</v>
      </c>
      <c r="C18" s="137">
        <v>58552</v>
      </c>
    </row>
    <row r="19" spans="1:5" x14ac:dyDescent="0.25">
      <c r="A19" s="52">
        <v>16</v>
      </c>
      <c r="B19" s="78" t="s">
        <v>319</v>
      </c>
      <c r="C19" s="137">
        <v>66364</v>
      </c>
    </row>
    <row r="20" spans="1:5" x14ac:dyDescent="0.25">
      <c r="A20" s="52">
        <v>17</v>
      </c>
      <c r="B20" s="78" t="s">
        <v>123</v>
      </c>
      <c r="C20" s="137">
        <v>68048</v>
      </c>
    </row>
    <row r="21" spans="1:5" x14ac:dyDescent="0.25">
      <c r="A21" s="52">
        <v>18</v>
      </c>
      <c r="B21" s="78" t="s">
        <v>320</v>
      </c>
      <c r="C21" s="137">
        <v>71866</v>
      </c>
    </row>
    <row r="22" spans="1:5" x14ac:dyDescent="0.25">
      <c r="A22" s="52">
        <v>19</v>
      </c>
      <c r="B22" s="78" t="s">
        <v>321</v>
      </c>
      <c r="C22" s="137">
        <v>78190</v>
      </c>
    </row>
    <row r="23" spans="1:5" x14ac:dyDescent="0.25">
      <c r="A23" s="52">
        <v>20</v>
      </c>
      <c r="B23" s="78" t="s">
        <v>121</v>
      </c>
      <c r="C23" s="137">
        <v>93382</v>
      </c>
    </row>
    <row r="24" spans="1:5" x14ac:dyDescent="0.25">
      <c r="A24" s="52">
        <v>21</v>
      </c>
      <c r="B24" s="78" t="s">
        <v>322</v>
      </c>
      <c r="C24" s="137">
        <v>95791</v>
      </c>
    </row>
    <row r="25" spans="1:5" ht="15.75" thickBot="1" x14ac:dyDescent="0.3">
      <c r="A25" s="289">
        <v>22</v>
      </c>
      <c r="B25" s="290" t="s">
        <v>78</v>
      </c>
      <c r="C25" s="291">
        <v>1641641</v>
      </c>
      <c r="E25" s="8"/>
    </row>
    <row r="26" spans="1:5" s="42" customFormat="1" ht="16.5" thickBot="1" x14ac:dyDescent="0.3">
      <c r="A26" s="114"/>
      <c r="B26" s="292" t="s">
        <v>10</v>
      </c>
      <c r="C26" s="214">
        <f>SUM(C4:C25)</f>
        <v>2478749</v>
      </c>
    </row>
  </sheetData>
  <mergeCells count="1">
    <mergeCell ref="A1:C1"/>
  </mergeCells>
  <pageMargins left="0.7" right="0.7" top="0.75" bottom="0.75" header="0.3" footer="0.3"/>
  <pageSetup paperSize="9" orientation="portrait" r:id="rId1"/>
  <ignoredErrors>
    <ignoredError sqref="B6:B24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61"/>
  <sheetViews>
    <sheetView workbookViewId="0">
      <selection activeCell="C58" sqref="C58"/>
    </sheetView>
  </sheetViews>
  <sheetFormatPr defaultColWidth="9.140625" defaultRowHeight="15" x14ac:dyDescent="0.25"/>
  <cols>
    <col min="1" max="1" width="4.42578125" customWidth="1"/>
    <col min="2" max="2" width="9.28515625" bestFit="1" customWidth="1"/>
    <col min="3" max="3" width="10.140625" style="8" bestFit="1" customWidth="1"/>
    <col min="4" max="4" width="18.7109375" style="15" customWidth="1"/>
    <col min="5" max="5" width="9" style="15" bestFit="1" customWidth="1"/>
    <col min="6" max="6" width="10.28515625" style="8" bestFit="1" customWidth="1"/>
    <col min="7" max="7" width="8.42578125" style="15" bestFit="1" customWidth="1"/>
    <col min="8" max="8" width="17" style="15" customWidth="1"/>
    <col min="9" max="9" width="9.140625" style="15" bestFit="1" customWidth="1"/>
    <col min="10" max="10" width="10.5703125" style="8" customWidth="1"/>
    <col min="11" max="11" width="9.42578125" style="15" customWidth="1"/>
    <col min="12" max="12" width="17.42578125" style="15" bestFit="1" customWidth="1"/>
    <col min="13" max="13" width="9.140625" style="15" bestFit="1" customWidth="1"/>
    <col min="14" max="14" width="9.5703125" style="8" customWidth="1"/>
    <col min="15" max="15" width="8.42578125" style="15" bestFit="1" customWidth="1"/>
    <col min="16" max="16" width="15" style="15" bestFit="1" customWidth="1"/>
    <col min="17" max="17" width="9.140625" style="15" bestFit="1" customWidth="1"/>
    <col min="18" max="18" width="10.28515625" style="8" customWidth="1"/>
    <col min="19" max="19" width="10.140625" style="15" bestFit="1" customWidth="1"/>
    <col min="20" max="20" width="19.140625" style="15" bestFit="1" customWidth="1"/>
    <col min="21" max="21" width="10.85546875" style="15" bestFit="1" customWidth="1"/>
    <col min="22" max="22" width="12.28515625" customWidth="1"/>
    <col min="23" max="23" width="9.85546875" customWidth="1"/>
  </cols>
  <sheetData>
    <row r="1" spans="1:23" s="38" customFormat="1" ht="15.75" x14ac:dyDescent="0.25">
      <c r="A1" s="409" t="s">
        <v>723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409"/>
      <c r="S1" s="409"/>
      <c r="T1" s="409"/>
      <c r="U1" s="409"/>
      <c r="V1" s="409"/>
      <c r="W1" s="409"/>
    </row>
    <row r="2" spans="1:23" ht="15.75" customHeight="1" thickBot="1" x14ac:dyDescent="0.3">
      <c r="C2" s="39"/>
    </row>
    <row r="3" spans="1:23" s="38" customFormat="1" ht="14.25" customHeight="1" x14ac:dyDescent="0.25">
      <c r="A3" s="443" t="s">
        <v>52</v>
      </c>
      <c r="B3" s="445" t="s">
        <v>102</v>
      </c>
      <c r="C3" s="447" t="s">
        <v>105</v>
      </c>
      <c r="D3" s="448"/>
      <c r="E3" s="448"/>
      <c r="F3" s="449"/>
      <c r="G3" s="447" t="s">
        <v>106</v>
      </c>
      <c r="H3" s="448"/>
      <c r="I3" s="448"/>
      <c r="J3" s="449"/>
      <c r="K3" s="447" t="s">
        <v>107</v>
      </c>
      <c r="L3" s="448"/>
      <c r="M3" s="448"/>
      <c r="N3" s="449"/>
      <c r="O3" s="447" t="s">
        <v>108</v>
      </c>
      <c r="P3" s="448"/>
      <c r="Q3" s="448"/>
      <c r="R3" s="449"/>
      <c r="S3" s="447" t="s">
        <v>104</v>
      </c>
      <c r="T3" s="448"/>
      <c r="U3" s="448"/>
      <c r="V3" s="448"/>
      <c r="W3" s="449"/>
    </row>
    <row r="4" spans="1:23" s="38" customFormat="1" ht="16.5" thickBot="1" x14ac:dyDescent="0.3">
      <c r="A4" s="444"/>
      <c r="B4" s="446"/>
      <c r="C4" s="128" t="s">
        <v>1</v>
      </c>
      <c r="D4" s="129" t="s">
        <v>103</v>
      </c>
      <c r="E4" s="130" t="s">
        <v>21</v>
      </c>
      <c r="F4" s="131" t="s">
        <v>440</v>
      </c>
      <c r="G4" s="128" t="s">
        <v>1</v>
      </c>
      <c r="H4" s="129" t="s">
        <v>103</v>
      </c>
      <c r="I4" s="130" t="s">
        <v>21</v>
      </c>
      <c r="J4" s="131" t="s">
        <v>440</v>
      </c>
      <c r="K4" s="128" t="s">
        <v>1</v>
      </c>
      <c r="L4" s="129" t="s">
        <v>103</v>
      </c>
      <c r="M4" s="130" t="s">
        <v>21</v>
      </c>
      <c r="N4" s="131" t="s">
        <v>440</v>
      </c>
      <c r="O4" s="128" t="s">
        <v>1</v>
      </c>
      <c r="P4" s="129" t="s">
        <v>103</v>
      </c>
      <c r="Q4" s="130" t="s">
        <v>21</v>
      </c>
      <c r="R4" s="131" t="s">
        <v>440</v>
      </c>
      <c r="S4" s="128" t="s">
        <v>1</v>
      </c>
      <c r="T4" s="129" t="s">
        <v>103</v>
      </c>
      <c r="U4" s="130" t="s">
        <v>21</v>
      </c>
      <c r="V4" s="131" t="s">
        <v>440</v>
      </c>
      <c r="W4" s="130" t="s">
        <v>536</v>
      </c>
    </row>
    <row r="5" spans="1:23" x14ac:dyDescent="0.25">
      <c r="A5" s="86">
        <v>1</v>
      </c>
      <c r="B5" s="132" t="s">
        <v>76</v>
      </c>
      <c r="C5" s="132">
        <v>0</v>
      </c>
      <c r="D5" s="132">
        <v>0</v>
      </c>
      <c r="E5" s="134">
        <v>0</v>
      </c>
      <c r="F5" s="133" t="s">
        <v>438</v>
      </c>
      <c r="G5" s="134">
        <v>30268</v>
      </c>
      <c r="H5" s="135">
        <v>10316096.439999999</v>
      </c>
      <c r="I5" s="132">
        <v>340.83</v>
      </c>
      <c r="J5" s="133">
        <v>354.35</v>
      </c>
      <c r="K5" s="134">
        <v>1565</v>
      </c>
      <c r="L5" s="135">
        <v>1288246.43</v>
      </c>
      <c r="M5" s="132">
        <v>823.16</v>
      </c>
      <c r="N5" s="133">
        <v>846</v>
      </c>
      <c r="O5" s="134">
        <v>893</v>
      </c>
      <c r="P5" s="135">
        <v>753421.65</v>
      </c>
      <c r="Q5" s="132">
        <v>843.7</v>
      </c>
      <c r="R5" s="133">
        <v>846</v>
      </c>
      <c r="S5" s="287">
        <v>32726</v>
      </c>
      <c r="T5" s="135">
        <v>12357764.52</v>
      </c>
      <c r="U5" s="133">
        <v>377.61</v>
      </c>
      <c r="V5" s="133">
        <v>387.9</v>
      </c>
      <c r="W5" s="111">
        <v>1.32</v>
      </c>
    </row>
    <row r="6" spans="1:23" x14ac:dyDescent="0.25">
      <c r="A6" s="52">
        <v>2</v>
      </c>
      <c r="B6" s="116" t="s">
        <v>77</v>
      </c>
      <c r="C6" s="118">
        <v>3140</v>
      </c>
      <c r="D6" s="119">
        <v>4074045.91</v>
      </c>
      <c r="E6" s="117">
        <v>1297.47</v>
      </c>
      <c r="F6" s="117">
        <v>1261.1199999999999</v>
      </c>
      <c r="G6" s="118">
        <v>17839</v>
      </c>
      <c r="H6" s="119">
        <v>9700249.1799999997</v>
      </c>
      <c r="I6" s="116">
        <v>543.77</v>
      </c>
      <c r="J6" s="117">
        <v>458.8</v>
      </c>
      <c r="K6" s="118">
        <v>18345</v>
      </c>
      <c r="L6" s="119">
        <v>12065994.99</v>
      </c>
      <c r="M6" s="116">
        <v>657.73</v>
      </c>
      <c r="N6" s="117">
        <v>531.86</v>
      </c>
      <c r="O6" s="118">
        <v>1365</v>
      </c>
      <c r="P6" s="119">
        <v>1141074.8799999999</v>
      </c>
      <c r="Q6" s="116">
        <v>835.95</v>
      </c>
      <c r="R6" s="117">
        <v>846</v>
      </c>
      <c r="S6" s="118">
        <v>40689</v>
      </c>
      <c r="T6" s="119">
        <v>26981364.960000001</v>
      </c>
      <c r="U6" s="117">
        <v>663.11</v>
      </c>
      <c r="V6" s="117">
        <v>529.49</v>
      </c>
      <c r="W6" s="113">
        <v>1.64</v>
      </c>
    </row>
    <row r="7" spans="1:23" x14ac:dyDescent="0.25">
      <c r="A7" s="52">
        <v>3</v>
      </c>
      <c r="B7" s="116" t="s">
        <v>95</v>
      </c>
      <c r="C7" s="118">
        <v>12130</v>
      </c>
      <c r="D7" s="119">
        <v>16964261.120000001</v>
      </c>
      <c r="E7" s="117">
        <v>1398.54</v>
      </c>
      <c r="F7" s="117">
        <v>1399.51</v>
      </c>
      <c r="G7" s="118">
        <v>16271</v>
      </c>
      <c r="H7" s="119">
        <v>9827255.1600000001</v>
      </c>
      <c r="I7" s="116">
        <v>603.97</v>
      </c>
      <c r="J7" s="117">
        <v>525.36</v>
      </c>
      <c r="K7" s="118">
        <v>13938</v>
      </c>
      <c r="L7" s="119">
        <v>9469518.6400000006</v>
      </c>
      <c r="M7" s="116">
        <v>679.4</v>
      </c>
      <c r="N7" s="117">
        <v>561.74</v>
      </c>
      <c r="O7" s="118">
        <v>324</v>
      </c>
      <c r="P7" s="119">
        <v>266826</v>
      </c>
      <c r="Q7" s="116">
        <v>823.54</v>
      </c>
      <c r="R7" s="117">
        <v>846</v>
      </c>
      <c r="S7" s="118">
        <v>42663</v>
      </c>
      <c r="T7" s="119">
        <v>36527860.920000002</v>
      </c>
      <c r="U7" s="117">
        <v>856.2</v>
      </c>
      <c r="V7" s="117">
        <v>691.25</v>
      </c>
      <c r="W7" s="113">
        <v>1.72</v>
      </c>
    </row>
    <row r="8" spans="1:23" x14ac:dyDescent="0.25">
      <c r="A8" s="52">
        <v>4</v>
      </c>
      <c r="B8" s="116" t="s">
        <v>96</v>
      </c>
      <c r="C8" s="118">
        <v>65815</v>
      </c>
      <c r="D8" s="119">
        <v>84917402.920000002</v>
      </c>
      <c r="E8" s="117">
        <v>1290.24</v>
      </c>
      <c r="F8" s="117">
        <v>1247.3499999999999</v>
      </c>
      <c r="G8" s="118">
        <v>25555</v>
      </c>
      <c r="H8" s="119">
        <v>16970578.949999999</v>
      </c>
      <c r="I8" s="116">
        <v>664.08</v>
      </c>
      <c r="J8" s="117">
        <v>570.35</v>
      </c>
      <c r="K8" s="118">
        <v>20359</v>
      </c>
      <c r="L8" s="119">
        <v>14600293.960000001</v>
      </c>
      <c r="M8" s="116">
        <v>717.14</v>
      </c>
      <c r="N8" s="117">
        <v>597.96</v>
      </c>
      <c r="O8" s="118">
        <v>299</v>
      </c>
      <c r="P8" s="119">
        <v>247407.8</v>
      </c>
      <c r="Q8" s="116">
        <v>827.45</v>
      </c>
      <c r="R8" s="117">
        <v>846</v>
      </c>
      <c r="S8" s="118">
        <v>112028</v>
      </c>
      <c r="T8" s="119">
        <v>116735683.63</v>
      </c>
      <c r="U8" s="117">
        <v>1042.02</v>
      </c>
      <c r="V8" s="117">
        <v>961.04</v>
      </c>
      <c r="W8" s="113">
        <v>4.5199999999999996</v>
      </c>
    </row>
    <row r="9" spans="1:23" x14ac:dyDescent="0.25">
      <c r="A9" s="52">
        <v>5</v>
      </c>
      <c r="B9" s="116" t="s">
        <v>97</v>
      </c>
      <c r="C9" s="118">
        <v>205940</v>
      </c>
      <c r="D9" s="119">
        <v>267657024.16</v>
      </c>
      <c r="E9" s="117">
        <v>1299.68</v>
      </c>
      <c r="F9" s="117">
        <v>1223.28</v>
      </c>
      <c r="G9" s="118">
        <v>36517</v>
      </c>
      <c r="H9" s="119">
        <v>26095275.43</v>
      </c>
      <c r="I9" s="116">
        <v>714.61</v>
      </c>
      <c r="J9" s="117">
        <v>620.83000000000004</v>
      </c>
      <c r="K9" s="118">
        <v>27071</v>
      </c>
      <c r="L9" s="119">
        <v>19883214.309999999</v>
      </c>
      <c r="M9" s="116">
        <v>734.48</v>
      </c>
      <c r="N9" s="117">
        <v>609.22</v>
      </c>
      <c r="O9" s="118">
        <v>245</v>
      </c>
      <c r="P9" s="119">
        <v>198613.5</v>
      </c>
      <c r="Q9" s="116">
        <v>810.67</v>
      </c>
      <c r="R9" s="117">
        <v>846</v>
      </c>
      <c r="S9" s="118">
        <v>269773</v>
      </c>
      <c r="T9" s="119">
        <v>313834127.39999998</v>
      </c>
      <c r="U9" s="117">
        <v>1163.33</v>
      </c>
      <c r="V9" s="117">
        <v>1071.5</v>
      </c>
      <c r="W9" s="113">
        <v>10.88</v>
      </c>
    </row>
    <row r="10" spans="1:23" x14ac:dyDescent="0.25">
      <c r="A10" s="52">
        <v>6</v>
      </c>
      <c r="B10" s="116" t="s">
        <v>98</v>
      </c>
      <c r="C10" s="118">
        <v>361720</v>
      </c>
      <c r="D10" s="119">
        <v>438439838.52999997</v>
      </c>
      <c r="E10" s="117">
        <v>1212.0999999999999</v>
      </c>
      <c r="F10" s="117">
        <v>1157.8399999999999</v>
      </c>
      <c r="G10" s="118">
        <v>38740</v>
      </c>
      <c r="H10" s="119">
        <v>30017007.440000001</v>
      </c>
      <c r="I10" s="116">
        <v>774.83</v>
      </c>
      <c r="J10" s="117">
        <v>693.17</v>
      </c>
      <c r="K10" s="118">
        <v>27355</v>
      </c>
      <c r="L10" s="119">
        <v>19810110.129999999</v>
      </c>
      <c r="M10" s="116">
        <v>724.19</v>
      </c>
      <c r="N10" s="117">
        <v>605.54999999999995</v>
      </c>
      <c r="O10" s="118">
        <v>3519</v>
      </c>
      <c r="P10" s="119">
        <v>1271592.6100000001</v>
      </c>
      <c r="Q10" s="116">
        <v>361.35</v>
      </c>
      <c r="R10" s="117">
        <v>387.9</v>
      </c>
      <c r="S10" s="118">
        <v>431334</v>
      </c>
      <c r="T10" s="119">
        <v>489538548.70999998</v>
      </c>
      <c r="U10" s="117">
        <v>1134.94</v>
      </c>
      <c r="V10" s="117">
        <v>1044.94</v>
      </c>
      <c r="W10" s="113">
        <v>17.399999999999999</v>
      </c>
    </row>
    <row r="11" spans="1:23" x14ac:dyDescent="0.25">
      <c r="A11" s="52">
        <v>7</v>
      </c>
      <c r="B11" s="116" t="s">
        <v>99</v>
      </c>
      <c r="C11" s="118">
        <v>384273</v>
      </c>
      <c r="D11" s="119">
        <v>449468780.94</v>
      </c>
      <c r="E11" s="117">
        <v>1169.6600000000001</v>
      </c>
      <c r="F11" s="117">
        <v>1085.04</v>
      </c>
      <c r="G11" s="118">
        <v>41497</v>
      </c>
      <c r="H11" s="119">
        <v>33354099.550000001</v>
      </c>
      <c r="I11" s="116">
        <v>803.77</v>
      </c>
      <c r="J11" s="117">
        <v>723.95</v>
      </c>
      <c r="K11" s="118">
        <v>23401</v>
      </c>
      <c r="L11" s="119">
        <v>16500251.83</v>
      </c>
      <c r="M11" s="116">
        <v>705.11</v>
      </c>
      <c r="N11" s="117">
        <v>597.19000000000005</v>
      </c>
      <c r="O11" s="118">
        <v>9599</v>
      </c>
      <c r="P11" s="119">
        <v>2995663.36</v>
      </c>
      <c r="Q11" s="116">
        <v>312.08</v>
      </c>
      <c r="R11" s="117">
        <v>387.9</v>
      </c>
      <c r="S11" s="118">
        <v>458770</v>
      </c>
      <c r="T11" s="119">
        <v>502318795.68000001</v>
      </c>
      <c r="U11" s="117">
        <v>1094.93</v>
      </c>
      <c r="V11" s="117">
        <v>980.76</v>
      </c>
      <c r="W11" s="113">
        <v>18.510000000000002</v>
      </c>
    </row>
    <row r="12" spans="1:23" x14ac:dyDescent="0.25">
      <c r="A12" s="52">
        <v>8</v>
      </c>
      <c r="B12" s="116" t="s">
        <v>100</v>
      </c>
      <c r="C12" s="118">
        <v>340648</v>
      </c>
      <c r="D12" s="119">
        <v>366997741.19</v>
      </c>
      <c r="E12" s="117">
        <v>1077.3499999999999</v>
      </c>
      <c r="F12" s="117">
        <v>979.42</v>
      </c>
      <c r="G12" s="118">
        <v>54203</v>
      </c>
      <c r="H12" s="119">
        <v>42881312.759999998</v>
      </c>
      <c r="I12" s="116">
        <v>791.12</v>
      </c>
      <c r="J12" s="117">
        <v>701.96</v>
      </c>
      <c r="K12" s="118">
        <v>20008</v>
      </c>
      <c r="L12" s="119">
        <v>13427344.1</v>
      </c>
      <c r="M12" s="116">
        <v>671.1</v>
      </c>
      <c r="N12" s="117">
        <v>578.1</v>
      </c>
      <c r="O12" s="118">
        <v>3324</v>
      </c>
      <c r="P12" s="119">
        <v>850319.69</v>
      </c>
      <c r="Q12" s="116">
        <v>255.81</v>
      </c>
      <c r="R12" s="117">
        <v>188.41</v>
      </c>
      <c r="S12" s="118">
        <v>418183</v>
      </c>
      <c r="T12" s="119">
        <v>424156717.74000001</v>
      </c>
      <c r="U12" s="117">
        <v>1014.28</v>
      </c>
      <c r="V12" s="117">
        <v>888.33</v>
      </c>
      <c r="W12" s="113">
        <v>16.87</v>
      </c>
    </row>
    <row r="13" spans="1:23" x14ac:dyDescent="0.25">
      <c r="A13" s="52">
        <v>9</v>
      </c>
      <c r="B13" s="116" t="s">
        <v>101</v>
      </c>
      <c r="C13" s="118">
        <v>248958</v>
      </c>
      <c r="D13" s="119">
        <v>241594606.47</v>
      </c>
      <c r="E13" s="117">
        <v>970.42</v>
      </c>
      <c r="F13" s="117">
        <v>811.28</v>
      </c>
      <c r="G13" s="118">
        <v>50761</v>
      </c>
      <c r="H13" s="119">
        <v>39323271.850000001</v>
      </c>
      <c r="I13" s="116">
        <v>774.67</v>
      </c>
      <c r="J13" s="117">
        <v>669</v>
      </c>
      <c r="K13" s="118">
        <v>14213</v>
      </c>
      <c r="L13" s="119">
        <v>9084230.7100000009</v>
      </c>
      <c r="M13" s="116">
        <v>639.15</v>
      </c>
      <c r="N13" s="117">
        <v>543.21</v>
      </c>
      <c r="O13" s="118">
        <v>2057</v>
      </c>
      <c r="P13" s="119">
        <v>397890.6</v>
      </c>
      <c r="Q13" s="116">
        <v>193.43</v>
      </c>
      <c r="R13" s="117">
        <v>131.02000000000001</v>
      </c>
      <c r="S13" s="118">
        <v>315989</v>
      </c>
      <c r="T13" s="119">
        <v>290399999.63</v>
      </c>
      <c r="U13" s="117">
        <v>919.02</v>
      </c>
      <c r="V13" s="117">
        <v>756.52</v>
      </c>
      <c r="W13" s="113">
        <v>12.75</v>
      </c>
    </row>
    <row r="14" spans="1:23" x14ac:dyDescent="0.25">
      <c r="A14" s="52">
        <v>10</v>
      </c>
      <c r="B14" s="116" t="s">
        <v>109</v>
      </c>
      <c r="C14" s="118">
        <v>180915</v>
      </c>
      <c r="D14" s="119">
        <v>165088564.31</v>
      </c>
      <c r="E14" s="117">
        <v>912.52</v>
      </c>
      <c r="F14" s="117">
        <v>711.97</v>
      </c>
      <c r="G14" s="118">
        <v>45552</v>
      </c>
      <c r="H14" s="119">
        <v>35144670.640000001</v>
      </c>
      <c r="I14" s="116">
        <v>771.53</v>
      </c>
      <c r="J14" s="117">
        <v>659.83</v>
      </c>
      <c r="K14" s="118">
        <v>9071</v>
      </c>
      <c r="L14" s="119">
        <v>5813290.9699999997</v>
      </c>
      <c r="M14" s="116">
        <v>640.87</v>
      </c>
      <c r="N14" s="117">
        <v>512.77</v>
      </c>
      <c r="O14" s="118">
        <v>1208</v>
      </c>
      <c r="P14" s="119">
        <v>226444.61</v>
      </c>
      <c r="Q14" s="116">
        <v>187.45</v>
      </c>
      <c r="R14" s="117">
        <v>127.57</v>
      </c>
      <c r="S14" s="118">
        <v>236746</v>
      </c>
      <c r="T14" s="119">
        <v>206272970.53</v>
      </c>
      <c r="U14" s="117">
        <v>871.28</v>
      </c>
      <c r="V14" s="117">
        <v>686.76</v>
      </c>
      <c r="W14" s="113">
        <v>9.5500000000000007</v>
      </c>
    </row>
    <row r="15" spans="1:23" x14ac:dyDescent="0.25">
      <c r="A15" s="52">
        <v>11</v>
      </c>
      <c r="B15" s="116" t="s">
        <v>110</v>
      </c>
      <c r="C15" s="118">
        <v>71081</v>
      </c>
      <c r="D15" s="119">
        <v>60696671.450000003</v>
      </c>
      <c r="E15" s="117">
        <v>853.91</v>
      </c>
      <c r="F15" s="117">
        <v>633.99</v>
      </c>
      <c r="G15" s="118">
        <v>22551</v>
      </c>
      <c r="H15" s="119">
        <v>17460547.010000002</v>
      </c>
      <c r="I15" s="116">
        <v>774.27</v>
      </c>
      <c r="J15" s="117">
        <v>649.28</v>
      </c>
      <c r="K15" s="118">
        <v>3311</v>
      </c>
      <c r="L15" s="119">
        <v>2141213.34</v>
      </c>
      <c r="M15" s="116">
        <v>646.70000000000005</v>
      </c>
      <c r="N15" s="117">
        <v>483.09</v>
      </c>
      <c r="O15" s="118">
        <v>398</v>
      </c>
      <c r="P15" s="119">
        <v>73293.850000000006</v>
      </c>
      <c r="Q15" s="116">
        <v>184.16</v>
      </c>
      <c r="R15" s="117">
        <v>132.65</v>
      </c>
      <c r="S15" s="118">
        <v>97341</v>
      </c>
      <c r="T15" s="119">
        <v>80371725.650000006</v>
      </c>
      <c r="U15" s="117">
        <v>825.67</v>
      </c>
      <c r="V15" s="117">
        <v>631.4</v>
      </c>
      <c r="W15" s="113">
        <v>3.93</v>
      </c>
    </row>
    <row r="16" spans="1:23" ht="15.75" thickBot="1" x14ac:dyDescent="0.3">
      <c r="A16" s="52">
        <v>12</v>
      </c>
      <c r="B16" s="116" t="s">
        <v>111</v>
      </c>
      <c r="C16" s="118">
        <v>15360</v>
      </c>
      <c r="D16" s="119">
        <v>12505330.42</v>
      </c>
      <c r="E16" s="117">
        <v>814.14911588541668</v>
      </c>
      <c r="F16" s="117">
        <v>563.71</v>
      </c>
      <c r="G16" s="118">
        <v>6094</v>
      </c>
      <c r="H16" s="119">
        <v>4638518.75</v>
      </c>
      <c r="I16" s="294">
        <v>761.16159337052841</v>
      </c>
      <c r="J16" s="117">
        <v>617.17999999999995</v>
      </c>
      <c r="K16" s="118">
        <v>979</v>
      </c>
      <c r="L16" s="119">
        <v>610762.51</v>
      </c>
      <c r="M16" s="117">
        <v>623.86364657814102</v>
      </c>
      <c r="N16" s="117">
        <v>454.41</v>
      </c>
      <c r="O16" s="118">
        <v>74</v>
      </c>
      <c r="P16" s="119">
        <v>12791.82</v>
      </c>
      <c r="Q16" s="117">
        <v>172.86243243243243</v>
      </c>
      <c r="R16" s="117">
        <v>134.52000000000001</v>
      </c>
      <c r="S16" s="118">
        <v>22507</v>
      </c>
      <c r="T16" s="119">
        <v>17767403.5</v>
      </c>
      <c r="U16" s="117">
        <v>789.41678144577247</v>
      </c>
      <c r="V16" s="117">
        <v>578.79</v>
      </c>
      <c r="W16" s="113">
        <v>0.90799834916726141</v>
      </c>
    </row>
    <row r="17" spans="1:23" s="42" customFormat="1" ht="16.5" thickBot="1" x14ac:dyDescent="0.3">
      <c r="A17" s="114"/>
      <c r="B17" s="124" t="s">
        <v>535</v>
      </c>
      <c r="C17" s="125">
        <v>1889980</v>
      </c>
      <c r="D17" s="126">
        <v>2108404267.4200001</v>
      </c>
      <c r="E17" s="127">
        <v>1115.5696184192425</v>
      </c>
      <c r="F17" s="127">
        <v>1017.08</v>
      </c>
      <c r="G17" s="125">
        <v>385848</v>
      </c>
      <c r="H17" s="126">
        <v>275728883.15999997</v>
      </c>
      <c r="I17" s="127">
        <v>714.60493033526143</v>
      </c>
      <c r="J17" s="127">
        <v>607.23</v>
      </c>
      <c r="K17" s="125">
        <v>179616</v>
      </c>
      <c r="L17" s="126">
        <v>124694471.92</v>
      </c>
      <c r="M17" s="127">
        <v>694.22808613931943</v>
      </c>
      <c r="N17" s="127">
        <v>582.55999999999995</v>
      </c>
      <c r="O17" s="125">
        <v>23305</v>
      </c>
      <c r="P17" s="126">
        <v>8435340.3699999992</v>
      </c>
      <c r="Q17" s="127">
        <v>361.95410298219264</v>
      </c>
      <c r="R17" s="127">
        <v>387.9</v>
      </c>
      <c r="S17" s="125">
        <v>2478749</v>
      </c>
      <c r="T17" s="126">
        <v>2517262962.8700004</v>
      </c>
      <c r="U17" s="127">
        <v>1015.5376614856931</v>
      </c>
      <c r="V17" s="124">
        <v>884.17</v>
      </c>
      <c r="W17" s="115">
        <v>100</v>
      </c>
    </row>
    <row r="18" spans="1:23" x14ac:dyDescent="0.25">
      <c r="C18" s="15"/>
    </row>
    <row r="19" spans="1:23" ht="15" customHeight="1" x14ac:dyDescent="0.25">
      <c r="A19" s="409" t="s">
        <v>724</v>
      </c>
      <c r="B19" s="409"/>
      <c r="C19" s="409"/>
      <c r="D19" s="409"/>
      <c r="E19" s="409"/>
      <c r="F19" s="409"/>
      <c r="G19" s="409"/>
      <c r="H19" s="409"/>
      <c r="I19" s="409"/>
      <c r="J19" s="409"/>
      <c r="K19" s="409"/>
      <c r="L19" s="409"/>
      <c r="M19" s="409"/>
      <c r="N19" s="409"/>
      <c r="O19" s="409"/>
      <c r="P19" s="409"/>
      <c r="Q19" s="409"/>
      <c r="R19" s="409"/>
      <c r="S19" s="409"/>
      <c r="T19" s="409"/>
      <c r="U19" s="409"/>
      <c r="V19" s="409"/>
      <c r="W19" s="409"/>
    </row>
    <row r="20" spans="1:23" ht="15.75" thickBot="1" x14ac:dyDescent="0.3"/>
    <row r="21" spans="1:23" ht="15.75" x14ac:dyDescent="0.25">
      <c r="A21" s="443" t="s">
        <v>52</v>
      </c>
      <c r="B21" s="445" t="s">
        <v>102</v>
      </c>
      <c r="C21" s="447" t="s">
        <v>105</v>
      </c>
      <c r="D21" s="448"/>
      <c r="E21" s="448"/>
      <c r="F21" s="449"/>
      <c r="G21" s="447" t="s">
        <v>106</v>
      </c>
      <c r="H21" s="448"/>
      <c r="I21" s="448"/>
      <c r="J21" s="449"/>
      <c r="K21" s="447" t="s">
        <v>107</v>
      </c>
      <c r="L21" s="448"/>
      <c r="M21" s="448"/>
      <c r="N21" s="449"/>
      <c r="O21" s="447" t="s">
        <v>108</v>
      </c>
      <c r="P21" s="448"/>
      <c r="Q21" s="448"/>
      <c r="R21" s="449"/>
      <c r="S21" s="447" t="s">
        <v>104</v>
      </c>
      <c r="T21" s="448"/>
      <c r="U21" s="448"/>
      <c r="V21" s="448"/>
      <c r="W21" s="449"/>
    </row>
    <row r="22" spans="1:23" ht="16.5" thickBot="1" x14ac:dyDescent="0.3">
      <c r="A22" s="444"/>
      <c r="B22" s="446"/>
      <c r="C22" s="128" t="s">
        <v>1</v>
      </c>
      <c r="D22" s="129" t="s">
        <v>103</v>
      </c>
      <c r="E22" s="130" t="s">
        <v>21</v>
      </c>
      <c r="F22" s="131" t="s">
        <v>440</v>
      </c>
      <c r="G22" s="128" t="s">
        <v>1</v>
      </c>
      <c r="H22" s="129" t="s">
        <v>103</v>
      </c>
      <c r="I22" s="130" t="s">
        <v>21</v>
      </c>
      <c r="J22" s="131" t="s">
        <v>440</v>
      </c>
      <c r="K22" s="128" t="s">
        <v>1</v>
      </c>
      <c r="L22" s="129" t="s">
        <v>103</v>
      </c>
      <c r="M22" s="130" t="s">
        <v>21</v>
      </c>
      <c r="N22" s="131" t="s">
        <v>440</v>
      </c>
      <c r="O22" s="128" t="s">
        <v>1</v>
      </c>
      <c r="P22" s="129" t="s">
        <v>103</v>
      </c>
      <c r="Q22" s="130" t="s">
        <v>21</v>
      </c>
      <c r="R22" s="131" t="s">
        <v>440</v>
      </c>
      <c r="S22" s="128" t="s">
        <v>1</v>
      </c>
      <c r="T22" s="129" t="s">
        <v>103</v>
      </c>
      <c r="U22" s="130" t="s">
        <v>21</v>
      </c>
      <c r="V22" s="131" t="s">
        <v>440</v>
      </c>
      <c r="W22" s="130" t="s">
        <v>536</v>
      </c>
    </row>
    <row r="23" spans="1:23" x14ac:dyDescent="0.25">
      <c r="A23" s="86">
        <v>1</v>
      </c>
      <c r="B23" s="132" t="s">
        <v>76</v>
      </c>
      <c r="C23" s="132">
        <v>0</v>
      </c>
      <c r="D23" s="132">
        <v>0</v>
      </c>
      <c r="E23" s="132">
        <v>0</v>
      </c>
      <c r="F23" s="133" t="s">
        <v>438</v>
      </c>
      <c r="G23" s="134">
        <v>15370</v>
      </c>
      <c r="H23" s="135">
        <v>5207399.53</v>
      </c>
      <c r="I23" s="132">
        <v>338.8</v>
      </c>
      <c r="J23" s="133">
        <v>330.84</v>
      </c>
      <c r="K23" s="134">
        <v>880</v>
      </c>
      <c r="L23" s="135">
        <v>724326.28</v>
      </c>
      <c r="M23" s="132">
        <v>823.1</v>
      </c>
      <c r="N23" s="133">
        <v>846</v>
      </c>
      <c r="O23" s="134">
        <v>534</v>
      </c>
      <c r="P23" s="135">
        <v>450004.65</v>
      </c>
      <c r="Q23" s="132">
        <v>842.71</v>
      </c>
      <c r="R23" s="133">
        <v>846</v>
      </c>
      <c r="S23" s="287">
        <v>16784</v>
      </c>
      <c r="T23" s="135">
        <v>6381730.46</v>
      </c>
      <c r="U23" s="135">
        <v>380.23</v>
      </c>
      <c r="V23" s="133">
        <v>387.9</v>
      </c>
      <c r="W23" s="111">
        <v>1.45</v>
      </c>
    </row>
    <row r="24" spans="1:23" x14ac:dyDescent="0.25">
      <c r="A24" s="52">
        <v>2</v>
      </c>
      <c r="B24" s="116" t="s">
        <v>77</v>
      </c>
      <c r="C24" s="118">
        <v>2285</v>
      </c>
      <c r="D24" s="119">
        <v>2972048.59</v>
      </c>
      <c r="E24" s="117">
        <v>1300.68</v>
      </c>
      <c r="F24" s="117">
        <v>1252.18</v>
      </c>
      <c r="G24" s="118">
        <v>3626</v>
      </c>
      <c r="H24" s="119">
        <v>2161573.52</v>
      </c>
      <c r="I24" s="116">
        <v>596.13</v>
      </c>
      <c r="J24" s="117">
        <v>465.71</v>
      </c>
      <c r="K24" s="118">
        <v>11287</v>
      </c>
      <c r="L24" s="119">
        <v>7555050.7999999998</v>
      </c>
      <c r="M24" s="116">
        <v>669.36</v>
      </c>
      <c r="N24" s="117">
        <v>548.71</v>
      </c>
      <c r="O24" s="118">
        <v>766</v>
      </c>
      <c r="P24" s="119">
        <v>637161.88</v>
      </c>
      <c r="Q24" s="116">
        <v>831.8</v>
      </c>
      <c r="R24" s="117">
        <v>846</v>
      </c>
      <c r="S24" s="118">
        <v>17964</v>
      </c>
      <c r="T24" s="119">
        <v>13325834.789999999</v>
      </c>
      <c r="U24" s="119">
        <v>741.81</v>
      </c>
      <c r="V24" s="117">
        <v>595.86</v>
      </c>
      <c r="W24" s="113">
        <v>1.55</v>
      </c>
    </row>
    <row r="25" spans="1:23" x14ac:dyDescent="0.25">
      <c r="A25" s="52">
        <v>3</v>
      </c>
      <c r="B25" s="116" t="s">
        <v>95</v>
      </c>
      <c r="C25" s="118">
        <v>7593</v>
      </c>
      <c r="D25" s="119">
        <v>11365520.630000001</v>
      </c>
      <c r="E25" s="117">
        <v>1496.84</v>
      </c>
      <c r="F25" s="117">
        <v>1464.22</v>
      </c>
      <c r="G25" s="118">
        <v>2042</v>
      </c>
      <c r="H25" s="119">
        <v>1179441.1399999999</v>
      </c>
      <c r="I25" s="116">
        <v>577.59</v>
      </c>
      <c r="J25" s="117">
        <v>456.43</v>
      </c>
      <c r="K25" s="118">
        <v>8350</v>
      </c>
      <c r="L25" s="119">
        <v>5851564.0800000001</v>
      </c>
      <c r="M25" s="116">
        <v>700.79</v>
      </c>
      <c r="N25" s="117">
        <v>596.23</v>
      </c>
      <c r="O25" s="118">
        <v>181</v>
      </c>
      <c r="P25" s="119">
        <v>148302</v>
      </c>
      <c r="Q25" s="116">
        <v>819.35</v>
      </c>
      <c r="R25" s="117">
        <v>846</v>
      </c>
      <c r="S25" s="118">
        <v>18166</v>
      </c>
      <c r="T25" s="119">
        <v>18544827.850000001</v>
      </c>
      <c r="U25" s="119">
        <v>1020.85</v>
      </c>
      <c r="V25" s="117">
        <v>934.59</v>
      </c>
      <c r="W25" s="113">
        <v>1.57</v>
      </c>
    </row>
    <row r="26" spans="1:23" x14ac:dyDescent="0.25">
      <c r="A26" s="52">
        <v>4</v>
      </c>
      <c r="B26" s="384" t="s">
        <v>96</v>
      </c>
      <c r="C26" s="385">
        <v>26572</v>
      </c>
      <c r="D26" s="386">
        <v>42421917.600000001</v>
      </c>
      <c r="E26" s="117">
        <v>1596.49</v>
      </c>
      <c r="F26" s="117">
        <v>1547.76</v>
      </c>
      <c r="G26" s="118">
        <v>2696</v>
      </c>
      <c r="H26" s="119">
        <v>1631124.15</v>
      </c>
      <c r="I26" s="116">
        <v>605.02</v>
      </c>
      <c r="J26" s="117">
        <v>490.69</v>
      </c>
      <c r="K26" s="118">
        <v>12804</v>
      </c>
      <c r="L26" s="119">
        <v>9660897.6199999992</v>
      </c>
      <c r="M26" s="116">
        <v>754.52</v>
      </c>
      <c r="N26" s="117">
        <v>638.80999999999995</v>
      </c>
      <c r="O26" s="118">
        <v>137</v>
      </c>
      <c r="P26" s="119">
        <v>113151</v>
      </c>
      <c r="Q26" s="116">
        <v>825.92</v>
      </c>
      <c r="R26" s="117">
        <v>846</v>
      </c>
      <c r="S26" s="118">
        <v>42209</v>
      </c>
      <c r="T26" s="119">
        <v>53827090.369999997</v>
      </c>
      <c r="U26" s="119">
        <v>1275.25</v>
      </c>
      <c r="V26" s="117">
        <v>1331.79</v>
      </c>
      <c r="W26" s="113">
        <v>3.65</v>
      </c>
    </row>
    <row r="27" spans="1:23" x14ac:dyDescent="0.25">
      <c r="A27" s="52">
        <v>5</v>
      </c>
      <c r="B27" s="116" t="s">
        <v>97</v>
      </c>
      <c r="C27" s="118">
        <v>110850</v>
      </c>
      <c r="D27" s="119">
        <v>159659128.88</v>
      </c>
      <c r="E27" s="117">
        <v>1440.32</v>
      </c>
      <c r="F27" s="117">
        <v>1356.29</v>
      </c>
      <c r="G27" s="118">
        <v>2662</v>
      </c>
      <c r="H27" s="119">
        <v>1698437.32</v>
      </c>
      <c r="I27" s="116">
        <v>638.03</v>
      </c>
      <c r="J27" s="117">
        <v>518.92999999999995</v>
      </c>
      <c r="K27" s="118">
        <v>17378</v>
      </c>
      <c r="L27" s="119">
        <v>13769154.33</v>
      </c>
      <c r="M27" s="116">
        <v>792.33</v>
      </c>
      <c r="N27" s="117">
        <v>675.02</v>
      </c>
      <c r="O27" s="118">
        <v>101</v>
      </c>
      <c r="P27" s="119">
        <v>81264.899999999994</v>
      </c>
      <c r="Q27" s="116">
        <v>804.6</v>
      </c>
      <c r="R27" s="117">
        <v>846</v>
      </c>
      <c r="S27" s="118">
        <v>130991</v>
      </c>
      <c r="T27" s="119">
        <v>175207985.43000001</v>
      </c>
      <c r="U27" s="119">
        <v>1337.56</v>
      </c>
      <c r="V27" s="117">
        <v>1241.19</v>
      </c>
      <c r="W27" s="113">
        <v>11.32</v>
      </c>
    </row>
    <row r="28" spans="1:23" x14ac:dyDescent="0.25">
      <c r="A28" s="52">
        <v>6</v>
      </c>
      <c r="B28" s="116" t="s">
        <v>98</v>
      </c>
      <c r="C28" s="118">
        <v>201597</v>
      </c>
      <c r="D28" s="119">
        <v>270185293.63999999</v>
      </c>
      <c r="E28" s="117">
        <v>1340.22</v>
      </c>
      <c r="F28" s="117">
        <v>1299.5999999999999</v>
      </c>
      <c r="G28" s="118">
        <v>1849</v>
      </c>
      <c r="H28" s="119">
        <v>1327577.4099999999</v>
      </c>
      <c r="I28" s="116">
        <v>718</v>
      </c>
      <c r="J28" s="117">
        <v>560.83000000000004</v>
      </c>
      <c r="K28" s="118">
        <v>17725</v>
      </c>
      <c r="L28" s="119">
        <v>13991729.98</v>
      </c>
      <c r="M28" s="116">
        <v>789.38</v>
      </c>
      <c r="N28" s="117">
        <v>682.39</v>
      </c>
      <c r="O28" s="118">
        <v>1587</v>
      </c>
      <c r="P28" s="119">
        <v>556881.32999999996</v>
      </c>
      <c r="Q28" s="116">
        <v>350.9</v>
      </c>
      <c r="R28" s="117">
        <v>387.9</v>
      </c>
      <c r="S28" s="118">
        <v>222758</v>
      </c>
      <c r="T28" s="119">
        <v>286061482.36000001</v>
      </c>
      <c r="U28" s="119">
        <v>1284.18</v>
      </c>
      <c r="V28" s="117">
        <v>1240.9100000000001</v>
      </c>
      <c r="W28" s="113">
        <v>19.25</v>
      </c>
    </row>
    <row r="29" spans="1:23" x14ac:dyDescent="0.25">
      <c r="A29" s="52">
        <v>7</v>
      </c>
      <c r="B29" s="116" t="s">
        <v>99</v>
      </c>
      <c r="C29" s="118">
        <v>212367</v>
      </c>
      <c r="D29" s="119">
        <v>277485065.94</v>
      </c>
      <c r="E29" s="117">
        <v>1306.6300000000001</v>
      </c>
      <c r="F29" s="117">
        <v>1291.8</v>
      </c>
      <c r="G29" s="118">
        <v>1146</v>
      </c>
      <c r="H29" s="119">
        <v>955434.12</v>
      </c>
      <c r="I29" s="116">
        <v>833.71</v>
      </c>
      <c r="J29" s="117">
        <v>711.19</v>
      </c>
      <c r="K29" s="118">
        <v>14997</v>
      </c>
      <c r="L29" s="119">
        <v>11527642.09</v>
      </c>
      <c r="M29" s="116">
        <v>768.66</v>
      </c>
      <c r="N29" s="117">
        <v>669.35</v>
      </c>
      <c r="O29" s="118">
        <v>3780</v>
      </c>
      <c r="P29" s="119">
        <v>1196747.6299999999</v>
      </c>
      <c r="Q29" s="116">
        <v>316.60000000000002</v>
      </c>
      <c r="R29" s="117">
        <v>387.9</v>
      </c>
      <c r="S29" s="118">
        <v>232290</v>
      </c>
      <c r="T29" s="119">
        <v>291164889.77999997</v>
      </c>
      <c r="U29" s="119">
        <v>1253.45</v>
      </c>
      <c r="V29" s="117">
        <v>1237.8</v>
      </c>
      <c r="W29" s="113">
        <v>20.079999999999998</v>
      </c>
    </row>
    <row r="30" spans="1:23" x14ac:dyDescent="0.25">
      <c r="A30" s="52">
        <v>8</v>
      </c>
      <c r="B30" s="116" t="s">
        <v>100</v>
      </c>
      <c r="C30" s="118">
        <v>186444</v>
      </c>
      <c r="D30" s="119">
        <v>224341841.83000001</v>
      </c>
      <c r="E30" s="117">
        <v>1203.27</v>
      </c>
      <c r="F30" s="117">
        <v>1165.32</v>
      </c>
      <c r="G30" s="118">
        <v>1096</v>
      </c>
      <c r="H30" s="119">
        <v>889534.67</v>
      </c>
      <c r="I30" s="116">
        <v>811.62</v>
      </c>
      <c r="J30" s="117">
        <v>703.08</v>
      </c>
      <c r="K30" s="118">
        <v>12138</v>
      </c>
      <c r="L30" s="119">
        <v>8933077.2799999993</v>
      </c>
      <c r="M30" s="116">
        <v>735.96</v>
      </c>
      <c r="N30" s="117">
        <v>647.15</v>
      </c>
      <c r="O30" s="118">
        <v>1264</v>
      </c>
      <c r="P30" s="119">
        <v>304161.31</v>
      </c>
      <c r="Q30" s="116">
        <v>240.63</v>
      </c>
      <c r="R30" s="117">
        <v>199.49</v>
      </c>
      <c r="S30" s="118">
        <v>200942</v>
      </c>
      <c r="T30" s="119">
        <v>234468615.09</v>
      </c>
      <c r="U30" s="119">
        <v>1166.8499999999999</v>
      </c>
      <c r="V30" s="117">
        <v>1115.54</v>
      </c>
      <c r="W30" s="113">
        <v>17.37</v>
      </c>
    </row>
    <row r="31" spans="1:23" x14ac:dyDescent="0.25">
      <c r="A31" s="52">
        <v>9</v>
      </c>
      <c r="B31" s="116" t="s">
        <v>101</v>
      </c>
      <c r="C31" s="118">
        <v>128851</v>
      </c>
      <c r="D31" s="119">
        <v>138964155.33000001</v>
      </c>
      <c r="E31" s="117">
        <v>1078.49</v>
      </c>
      <c r="F31" s="117">
        <v>974.43</v>
      </c>
      <c r="G31" s="118">
        <v>828</v>
      </c>
      <c r="H31" s="119">
        <v>677106.81</v>
      </c>
      <c r="I31" s="116">
        <v>817.76</v>
      </c>
      <c r="J31" s="117">
        <v>783.98</v>
      </c>
      <c r="K31" s="118">
        <v>7853</v>
      </c>
      <c r="L31" s="119">
        <v>5468011.0899999999</v>
      </c>
      <c r="M31" s="116">
        <v>696.3</v>
      </c>
      <c r="N31" s="117">
        <v>610.71</v>
      </c>
      <c r="O31" s="118">
        <v>771</v>
      </c>
      <c r="P31" s="119">
        <v>120560.07</v>
      </c>
      <c r="Q31" s="116">
        <v>156.37</v>
      </c>
      <c r="R31" s="117">
        <v>118.51</v>
      </c>
      <c r="S31" s="118">
        <v>138303</v>
      </c>
      <c r="T31" s="119">
        <v>145229833.30000001</v>
      </c>
      <c r="U31" s="119">
        <v>1050.08</v>
      </c>
      <c r="V31" s="117">
        <v>940.65</v>
      </c>
      <c r="W31" s="113">
        <v>11.95</v>
      </c>
    </row>
    <row r="32" spans="1:23" x14ac:dyDescent="0.25">
      <c r="A32" s="52">
        <v>10</v>
      </c>
      <c r="B32" s="116" t="s">
        <v>109</v>
      </c>
      <c r="C32" s="118">
        <v>88733</v>
      </c>
      <c r="D32" s="119">
        <v>90332268.650000006</v>
      </c>
      <c r="E32" s="117">
        <v>1018.02</v>
      </c>
      <c r="F32" s="117">
        <v>865.96</v>
      </c>
      <c r="G32" s="118">
        <v>704</v>
      </c>
      <c r="H32" s="119">
        <v>554693.29</v>
      </c>
      <c r="I32" s="116">
        <v>787.92</v>
      </c>
      <c r="J32" s="117">
        <v>801.81</v>
      </c>
      <c r="K32" s="118">
        <v>4585</v>
      </c>
      <c r="L32" s="119">
        <v>3162733.35</v>
      </c>
      <c r="M32" s="116">
        <v>689.8</v>
      </c>
      <c r="N32" s="117">
        <v>601.62</v>
      </c>
      <c r="O32" s="118">
        <v>401</v>
      </c>
      <c r="P32" s="119">
        <v>54031.81</v>
      </c>
      <c r="Q32" s="116">
        <v>134.74</v>
      </c>
      <c r="R32" s="117">
        <v>105.13</v>
      </c>
      <c r="S32" s="118">
        <v>94423</v>
      </c>
      <c r="T32" s="119">
        <v>94103727.099999994</v>
      </c>
      <c r="U32" s="119">
        <v>996.62</v>
      </c>
      <c r="V32" s="117">
        <v>839.75</v>
      </c>
      <c r="W32" s="113">
        <v>8.16</v>
      </c>
    </row>
    <row r="33" spans="1:23" x14ac:dyDescent="0.25">
      <c r="A33" s="52">
        <v>11</v>
      </c>
      <c r="B33" s="116" t="s">
        <v>110</v>
      </c>
      <c r="C33" s="118">
        <v>33172</v>
      </c>
      <c r="D33" s="119">
        <v>31588992.370000001</v>
      </c>
      <c r="E33" s="117">
        <v>952.28</v>
      </c>
      <c r="F33" s="117">
        <v>780.29</v>
      </c>
      <c r="G33" s="118">
        <v>395</v>
      </c>
      <c r="H33" s="119">
        <v>286527.51</v>
      </c>
      <c r="I33" s="116">
        <v>725.39</v>
      </c>
      <c r="J33" s="117">
        <v>561.4</v>
      </c>
      <c r="K33" s="118">
        <v>1507</v>
      </c>
      <c r="L33" s="119">
        <v>1039187.07</v>
      </c>
      <c r="M33" s="116">
        <v>689.57</v>
      </c>
      <c r="N33" s="117">
        <v>606.64</v>
      </c>
      <c r="O33" s="118">
        <v>104</v>
      </c>
      <c r="P33" s="119">
        <v>15436.41</v>
      </c>
      <c r="Q33" s="116">
        <v>148.43</v>
      </c>
      <c r="R33" s="117">
        <v>120.38</v>
      </c>
      <c r="S33" s="118">
        <v>35178</v>
      </c>
      <c r="T33" s="119">
        <v>32930143.359999999</v>
      </c>
      <c r="U33" s="119">
        <v>936.1</v>
      </c>
      <c r="V33" s="117">
        <v>764.77</v>
      </c>
      <c r="W33" s="113">
        <v>3.04</v>
      </c>
    </row>
    <row r="34" spans="1:23" ht="15.75" thickBot="1" x14ac:dyDescent="0.3">
      <c r="A34" s="289">
        <v>12</v>
      </c>
      <c r="B34" s="290" t="s">
        <v>111</v>
      </c>
      <c r="C34" s="273">
        <v>6456</v>
      </c>
      <c r="D34" s="274">
        <v>6025277.4500000002</v>
      </c>
      <c r="E34" s="274">
        <v>933.28337205700132</v>
      </c>
      <c r="F34" s="306">
        <v>753.48</v>
      </c>
      <c r="G34" s="273">
        <v>99</v>
      </c>
      <c r="H34" s="274">
        <v>60062.46</v>
      </c>
      <c r="I34" s="274">
        <v>606.69151515151509</v>
      </c>
      <c r="J34" s="306">
        <v>527.95000000000005</v>
      </c>
      <c r="K34" s="273">
        <v>362</v>
      </c>
      <c r="L34" s="274">
        <v>233659.92</v>
      </c>
      <c r="M34" s="274">
        <v>645.46939226519339</v>
      </c>
      <c r="N34" s="306">
        <v>496.57</v>
      </c>
      <c r="O34" s="273">
        <v>12</v>
      </c>
      <c r="P34" s="274">
        <v>2478.9499999999998</v>
      </c>
      <c r="Q34" s="274">
        <v>206.57916666666665</v>
      </c>
      <c r="R34" s="306">
        <v>111</v>
      </c>
      <c r="S34" s="273">
        <v>6929</v>
      </c>
      <c r="T34" s="274">
        <v>6321478.7799999993</v>
      </c>
      <c r="U34" s="274">
        <v>912.32194833309268</v>
      </c>
      <c r="V34" s="306">
        <v>732.93</v>
      </c>
      <c r="W34" s="274">
        <v>0.59890901578910516</v>
      </c>
    </row>
    <row r="35" spans="1:23" ht="16.5" thickBot="1" x14ac:dyDescent="0.3">
      <c r="A35" s="114"/>
      <c r="B35" s="124" t="s">
        <v>535</v>
      </c>
      <c r="C35" s="254">
        <v>1004920</v>
      </c>
      <c r="D35" s="328">
        <v>1255341510.9100001</v>
      </c>
      <c r="E35" s="328">
        <v>1249.1954692015286</v>
      </c>
      <c r="F35" s="127">
        <v>1204.3800000000001</v>
      </c>
      <c r="G35" s="254">
        <v>32513</v>
      </c>
      <c r="H35" s="328">
        <v>16628911.930000002</v>
      </c>
      <c r="I35" s="328">
        <v>511.45424691661799</v>
      </c>
      <c r="J35" s="127">
        <v>413.76</v>
      </c>
      <c r="K35" s="254">
        <v>109866</v>
      </c>
      <c r="L35" s="328">
        <v>81917033.890000001</v>
      </c>
      <c r="M35" s="328">
        <v>745.6085949247265</v>
      </c>
      <c r="N35" s="127">
        <v>640.04</v>
      </c>
      <c r="O35" s="254">
        <v>9638</v>
      </c>
      <c r="P35" s="328">
        <v>3680181.94</v>
      </c>
      <c r="Q35" s="328">
        <v>381.84083212284708</v>
      </c>
      <c r="R35" s="127">
        <v>387.9</v>
      </c>
      <c r="S35" s="254">
        <v>1156937</v>
      </c>
      <c r="T35" s="328">
        <v>1357567638.6699996</v>
      </c>
      <c r="U35" s="328">
        <v>1173.4153533597764</v>
      </c>
      <c r="V35" s="127">
        <v>1096.6099999999999</v>
      </c>
      <c r="W35" s="115">
        <v>100</v>
      </c>
    </row>
    <row r="36" spans="1:23" x14ac:dyDescent="0.25">
      <c r="D36" s="215"/>
    </row>
    <row r="37" spans="1:23" ht="15.75" x14ac:dyDescent="0.25">
      <c r="A37" s="409" t="s">
        <v>725</v>
      </c>
      <c r="B37" s="409"/>
      <c r="C37" s="409"/>
      <c r="D37" s="409"/>
      <c r="E37" s="409"/>
      <c r="F37" s="409"/>
      <c r="G37" s="409"/>
      <c r="H37" s="409"/>
      <c r="I37" s="409"/>
      <c r="J37" s="409"/>
      <c r="K37" s="409"/>
      <c r="L37" s="409"/>
      <c r="M37" s="409"/>
      <c r="N37" s="409"/>
      <c r="O37" s="409"/>
      <c r="P37" s="409"/>
      <c r="Q37" s="409"/>
      <c r="R37" s="409"/>
      <c r="S37" s="409"/>
      <c r="T37" s="409"/>
      <c r="U37" s="409"/>
      <c r="V37" s="409"/>
      <c r="W37" s="409"/>
    </row>
    <row r="38" spans="1:23" ht="15.75" thickBot="1" x14ac:dyDescent="0.3"/>
    <row r="39" spans="1:23" ht="15.75" x14ac:dyDescent="0.25">
      <c r="A39" s="443" t="s">
        <v>52</v>
      </c>
      <c r="B39" s="445" t="s">
        <v>102</v>
      </c>
      <c r="C39" s="447" t="s">
        <v>105</v>
      </c>
      <c r="D39" s="448"/>
      <c r="E39" s="448"/>
      <c r="F39" s="449"/>
      <c r="G39" s="447" t="s">
        <v>106</v>
      </c>
      <c r="H39" s="448"/>
      <c r="I39" s="448"/>
      <c r="J39" s="449"/>
      <c r="K39" s="447" t="s">
        <v>107</v>
      </c>
      <c r="L39" s="448"/>
      <c r="M39" s="448"/>
      <c r="N39" s="449"/>
      <c r="O39" s="447" t="s">
        <v>108</v>
      </c>
      <c r="P39" s="448"/>
      <c r="Q39" s="448"/>
      <c r="R39" s="449"/>
      <c r="S39" s="447" t="s">
        <v>104</v>
      </c>
      <c r="T39" s="448"/>
      <c r="U39" s="448"/>
      <c r="V39" s="448"/>
      <c r="W39" s="449"/>
    </row>
    <row r="40" spans="1:23" ht="16.5" thickBot="1" x14ac:dyDescent="0.3">
      <c r="A40" s="444"/>
      <c r="B40" s="446"/>
      <c r="C40" s="128" t="s">
        <v>1</v>
      </c>
      <c r="D40" s="129" t="s">
        <v>103</v>
      </c>
      <c r="E40" s="130" t="s">
        <v>21</v>
      </c>
      <c r="F40" s="131" t="s">
        <v>440</v>
      </c>
      <c r="G40" s="128" t="s">
        <v>1</v>
      </c>
      <c r="H40" s="129" t="s">
        <v>103</v>
      </c>
      <c r="I40" s="130" t="s">
        <v>21</v>
      </c>
      <c r="J40" s="131" t="s">
        <v>440</v>
      </c>
      <c r="K40" s="128" t="s">
        <v>1</v>
      </c>
      <c r="L40" s="129" t="s">
        <v>103</v>
      </c>
      <c r="M40" s="130" t="s">
        <v>21</v>
      </c>
      <c r="N40" s="131" t="s">
        <v>440</v>
      </c>
      <c r="O40" s="128" t="s">
        <v>1</v>
      </c>
      <c r="P40" s="129" t="s">
        <v>103</v>
      </c>
      <c r="Q40" s="130" t="s">
        <v>21</v>
      </c>
      <c r="R40" s="131" t="s">
        <v>440</v>
      </c>
      <c r="S40" s="128" t="s">
        <v>1</v>
      </c>
      <c r="T40" s="129" t="s">
        <v>103</v>
      </c>
      <c r="U40" s="130" t="s">
        <v>21</v>
      </c>
      <c r="V40" s="131" t="s">
        <v>440</v>
      </c>
      <c r="W40" s="130" t="s">
        <v>536</v>
      </c>
    </row>
    <row r="41" spans="1:23" x14ac:dyDescent="0.25">
      <c r="A41" s="86">
        <v>1</v>
      </c>
      <c r="B41" s="132" t="s">
        <v>76</v>
      </c>
      <c r="C41" s="132">
        <v>0</v>
      </c>
      <c r="D41" s="132">
        <v>0</v>
      </c>
      <c r="E41" s="132">
        <v>0</v>
      </c>
      <c r="F41" s="133" t="s">
        <v>438</v>
      </c>
      <c r="G41" s="134">
        <v>14898</v>
      </c>
      <c r="H41" s="135">
        <v>5108696.91</v>
      </c>
      <c r="I41" s="132">
        <v>342.91</v>
      </c>
      <c r="J41" s="133">
        <v>387.89</v>
      </c>
      <c r="K41" s="134">
        <v>685</v>
      </c>
      <c r="L41" s="135">
        <v>563920.15</v>
      </c>
      <c r="M41" s="132">
        <v>823.24</v>
      </c>
      <c r="N41" s="133">
        <v>846</v>
      </c>
      <c r="O41" s="134">
        <v>359</v>
      </c>
      <c r="P41" s="135">
        <v>303417</v>
      </c>
      <c r="Q41" s="132">
        <v>845.17</v>
      </c>
      <c r="R41" s="133">
        <v>846</v>
      </c>
      <c r="S41" s="287">
        <v>15942</v>
      </c>
      <c r="T41" s="135">
        <v>5976034.0599999996</v>
      </c>
      <c r="U41" s="135">
        <v>374.86</v>
      </c>
      <c r="V41" s="132">
        <v>387.9</v>
      </c>
      <c r="W41" s="111">
        <v>1.21</v>
      </c>
    </row>
    <row r="42" spans="1:23" x14ac:dyDescent="0.25">
      <c r="A42" s="52">
        <v>2</v>
      </c>
      <c r="B42" s="116" t="s">
        <v>77</v>
      </c>
      <c r="C42" s="118">
        <v>855</v>
      </c>
      <c r="D42" s="119">
        <v>1101997.32</v>
      </c>
      <c r="E42" s="117">
        <v>1288.8900000000001</v>
      </c>
      <c r="F42" s="117">
        <v>1283.8499999999999</v>
      </c>
      <c r="G42" s="118">
        <v>14213</v>
      </c>
      <c r="H42" s="119">
        <v>7538675.6600000001</v>
      </c>
      <c r="I42" s="116">
        <v>530.41</v>
      </c>
      <c r="J42" s="117">
        <v>456.19</v>
      </c>
      <c r="K42" s="118">
        <v>7058</v>
      </c>
      <c r="L42" s="119">
        <v>4510944.1900000004</v>
      </c>
      <c r="M42" s="116">
        <v>639.12</v>
      </c>
      <c r="N42" s="117">
        <v>511.22</v>
      </c>
      <c r="O42" s="118">
        <v>599</v>
      </c>
      <c r="P42" s="119">
        <v>503913</v>
      </c>
      <c r="Q42" s="116">
        <v>841.26</v>
      </c>
      <c r="R42" s="117">
        <v>846</v>
      </c>
      <c r="S42" s="118">
        <v>22725</v>
      </c>
      <c r="T42" s="119">
        <v>13655530.17</v>
      </c>
      <c r="U42" s="119">
        <v>600.9</v>
      </c>
      <c r="V42" s="116">
        <v>490.05</v>
      </c>
      <c r="W42" s="113">
        <v>1.72</v>
      </c>
    </row>
    <row r="43" spans="1:23" x14ac:dyDescent="0.25">
      <c r="A43" s="52">
        <v>3</v>
      </c>
      <c r="B43" s="116" t="s">
        <v>95</v>
      </c>
      <c r="C43" s="118">
        <v>4537</v>
      </c>
      <c r="D43" s="119">
        <v>5598740.4900000002</v>
      </c>
      <c r="E43" s="117">
        <v>1234.02</v>
      </c>
      <c r="F43" s="117">
        <v>1158.1400000000001</v>
      </c>
      <c r="G43" s="118">
        <v>14229</v>
      </c>
      <c r="H43" s="119">
        <v>8647814.0199999996</v>
      </c>
      <c r="I43" s="116">
        <v>607.76</v>
      </c>
      <c r="J43" s="117">
        <v>530.02</v>
      </c>
      <c r="K43" s="118">
        <v>5588</v>
      </c>
      <c r="L43" s="119">
        <v>3617954.56</v>
      </c>
      <c r="M43" s="116">
        <v>647.45000000000005</v>
      </c>
      <c r="N43" s="117">
        <v>522.25</v>
      </c>
      <c r="O43" s="118">
        <v>143</v>
      </c>
      <c r="P43" s="119">
        <v>118524</v>
      </c>
      <c r="Q43" s="116">
        <v>828.84</v>
      </c>
      <c r="R43" s="117">
        <v>846</v>
      </c>
      <c r="S43" s="118">
        <v>24497</v>
      </c>
      <c r="T43" s="119">
        <v>17983033.07</v>
      </c>
      <c r="U43" s="119">
        <v>734.09</v>
      </c>
      <c r="V43" s="116">
        <v>597.54999999999995</v>
      </c>
      <c r="W43" s="113">
        <v>1.85</v>
      </c>
    </row>
    <row r="44" spans="1:23" x14ac:dyDescent="0.25">
      <c r="A44" s="52">
        <v>4</v>
      </c>
      <c r="B44" s="384" t="s">
        <v>96</v>
      </c>
      <c r="C44" s="385">
        <v>39243</v>
      </c>
      <c r="D44" s="386">
        <v>42495485.32</v>
      </c>
      <c r="E44" s="117">
        <v>1082.8800000000001</v>
      </c>
      <c r="F44" s="117">
        <v>1042.6199999999999</v>
      </c>
      <c r="G44" s="118">
        <v>22859</v>
      </c>
      <c r="H44" s="119">
        <v>15339454.800000001</v>
      </c>
      <c r="I44" s="116">
        <v>671.05</v>
      </c>
      <c r="J44" s="117">
        <v>578.67999999999995</v>
      </c>
      <c r="K44" s="118">
        <v>7555</v>
      </c>
      <c r="L44" s="119">
        <v>4939396.34</v>
      </c>
      <c r="M44" s="116">
        <v>653.79</v>
      </c>
      <c r="N44" s="117">
        <v>528.88</v>
      </c>
      <c r="O44" s="118">
        <v>162</v>
      </c>
      <c r="P44" s="119">
        <v>134256.79999999999</v>
      </c>
      <c r="Q44" s="116">
        <v>828.75</v>
      </c>
      <c r="R44" s="117">
        <v>846</v>
      </c>
      <c r="S44" s="118">
        <v>69819</v>
      </c>
      <c r="T44" s="119">
        <v>62908593.259999998</v>
      </c>
      <c r="U44" s="119">
        <v>901.02</v>
      </c>
      <c r="V44" s="116">
        <v>833.32</v>
      </c>
      <c r="W44" s="113">
        <v>5.28</v>
      </c>
    </row>
    <row r="45" spans="1:23" x14ac:dyDescent="0.25">
      <c r="A45" s="52">
        <v>5</v>
      </c>
      <c r="B45" s="116" t="s">
        <v>97</v>
      </c>
      <c r="C45" s="118">
        <v>95090</v>
      </c>
      <c r="D45" s="119">
        <v>107997895.28</v>
      </c>
      <c r="E45" s="117">
        <v>1135.74</v>
      </c>
      <c r="F45" s="117">
        <v>1097.8399999999999</v>
      </c>
      <c r="G45" s="118">
        <v>33855</v>
      </c>
      <c r="H45" s="119">
        <v>24396838.109999999</v>
      </c>
      <c r="I45" s="116">
        <v>720.63</v>
      </c>
      <c r="J45" s="117">
        <v>631.16999999999996</v>
      </c>
      <c r="K45" s="118">
        <v>9693</v>
      </c>
      <c r="L45" s="119">
        <v>6114059.9800000004</v>
      </c>
      <c r="M45" s="116">
        <v>630.77</v>
      </c>
      <c r="N45" s="117">
        <v>522</v>
      </c>
      <c r="O45" s="118">
        <v>144</v>
      </c>
      <c r="P45" s="119">
        <v>117348.6</v>
      </c>
      <c r="Q45" s="116">
        <v>814.92</v>
      </c>
      <c r="R45" s="117">
        <v>846</v>
      </c>
      <c r="S45" s="118">
        <v>138782</v>
      </c>
      <c r="T45" s="119">
        <v>138626141.97</v>
      </c>
      <c r="U45" s="119">
        <v>998.88</v>
      </c>
      <c r="V45" s="116">
        <v>926.1</v>
      </c>
      <c r="W45" s="113">
        <v>10.5</v>
      </c>
    </row>
    <row r="46" spans="1:23" x14ac:dyDescent="0.25">
      <c r="A46" s="52">
        <v>6</v>
      </c>
      <c r="B46" s="116" t="s">
        <v>98</v>
      </c>
      <c r="C46" s="118">
        <v>160123</v>
      </c>
      <c r="D46" s="119">
        <v>168254544.88999999</v>
      </c>
      <c r="E46" s="117">
        <v>1050.78</v>
      </c>
      <c r="F46" s="117">
        <v>949.59</v>
      </c>
      <c r="G46" s="118">
        <v>36891</v>
      </c>
      <c r="H46" s="119">
        <v>28689430.030000001</v>
      </c>
      <c r="I46" s="116">
        <v>777.68</v>
      </c>
      <c r="J46" s="117">
        <v>700.77</v>
      </c>
      <c r="K46" s="118">
        <v>9630</v>
      </c>
      <c r="L46" s="119">
        <v>5818380.1500000004</v>
      </c>
      <c r="M46" s="116">
        <v>604.19000000000005</v>
      </c>
      <c r="N46" s="117">
        <v>514.77</v>
      </c>
      <c r="O46" s="118">
        <v>1932</v>
      </c>
      <c r="P46" s="119">
        <v>714711.28</v>
      </c>
      <c r="Q46" s="116">
        <v>369.93</v>
      </c>
      <c r="R46" s="117">
        <v>387.9</v>
      </c>
      <c r="S46" s="118">
        <v>208576</v>
      </c>
      <c r="T46" s="119">
        <v>203477066.34999999</v>
      </c>
      <c r="U46" s="119">
        <v>975.55</v>
      </c>
      <c r="V46" s="116">
        <v>849.6</v>
      </c>
      <c r="W46" s="113">
        <v>15.78</v>
      </c>
    </row>
    <row r="47" spans="1:23" x14ac:dyDescent="0.25">
      <c r="A47" s="52">
        <v>7</v>
      </c>
      <c r="B47" s="116" t="s">
        <v>99</v>
      </c>
      <c r="C47" s="118">
        <v>171906</v>
      </c>
      <c r="D47" s="119">
        <v>171983715</v>
      </c>
      <c r="E47" s="117">
        <v>1000.45</v>
      </c>
      <c r="F47" s="117">
        <v>835.31</v>
      </c>
      <c r="G47" s="118">
        <v>40351</v>
      </c>
      <c r="H47" s="119">
        <v>32398665.43</v>
      </c>
      <c r="I47" s="116">
        <v>802.92</v>
      </c>
      <c r="J47" s="117">
        <v>724.21</v>
      </c>
      <c r="K47" s="118">
        <v>8404</v>
      </c>
      <c r="L47" s="119">
        <v>4972609.74</v>
      </c>
      <c r="M47" s="116">
        <v>591.70000000000005</v>
      </c>
      <c r="N47" s="117">
        <v>519.20000000000005</v>
      </c>
      <c r="O47" s="118">
        <v>5819</v>
      </c>
      <c r="P47" s="119">
        <v>1798915.73</v>
      </c>
      <c r="Q47" s="116">
        <v>309.14999999999998</v>
      </c>
      <c r="R47" s="117">
        <v>387.9</v>
      </c>
      <c r="S47" s="118">
        <v>226480</v>
      </c>
      <c r="T47" s="119">
        <v>211153905.90000001</v>
      </c>
      <c r="U47" s="119">
        <v>932.33</v>
      </c>
      <c r="V47" s="116">
        <v>772.09</v>
      </c>
      <c r="W47" s="113">
        <v>17.13</v>
      </c>
    </row>
    <row r="48" spans="1:23" x14ac:dyDescent="0.25">
      <c r="A48" s="52">
        <v>8</v>
      </c>
      <c r="B48" s="116" t="s">
        <v>100</v>
      </c>
      <c r="C48" s="118">
        <v>154204</v>
      </c>
      <c r="D48" s="119">
        <v>142655899.36000001</v>
      </c>
      <c r="E48" s="117">
        <v>925.11</v>
      </c>
      <c r="F48" s="117">
        <v>737.67</v>
      </c>
      <c r="G48" s="118">
        <v>53107</v>
      </c>
      <c r="H48" s="119">
        <v>41991778.090000004</v>
      </c>
      <c r="I48" s="116">
        <v>790.7</v>
      </c>
      <c r="J48" s="117">
        <v>701.92</v>
      </c>
      <c r="K48" s="118">
        <v>7870</v>
      </c>
      <c r="L48" s="119">
        <v>4494266.82</v>
      </c>
      <c r="M48" s="116">
        <v>571.05999999999995</v>
      </c>
      <c r="N48" s="117">
        <v>519.04999999999995</v>
      </c>
      <c r="O48" s="118">
        <v>2060</v>
      </c>
      <c r="P48" s="119">
        <v>546158.38</v>
      </c>
      <c r="Q48" s="116">
        <v>265.13</v>
      </c>
      <c r="R48" s="117">
        <v>186.44</v>
      </c>
      <c r="S48" s="118">
        <v>217241</v>
      </c>
      <c r="T48" s="119">
        <v>189688102.65000001</v>
      </c>
      <c r="U48" s="119">
        <v>873.17</v>
      </c>
      <c r="V48" s="116">
        <v>707.02</v>
      </c>
      <c r="W48" s="113">
        <v>16.440000000000001</v>
      </c>
    </row>
    <row r="49" spans="1:23" x14ac:dyDescent="0.25">
      <c r="A49" s="52">
        <v>9</v>
      </c>
      <c r="B49" s="116" t="s">
        <v>101</v>
      </c>
      <c r="C49" s="118">
        <v>120107</v>
      </c>
      <c r="D49" s="119">
        <v>102630451.14</v>
      </c>
      <c r="E49" s="117">
        <v>854.49</v>
      </c>
      <c r="F49" s="117">
        <v>667.84</v>
      </c>
      <c r="G49" s="118">
        <v>49933</v>
      </c>
      <c r="H49" s="119">
        <v>38646165.039999999</v>
      </c>
      <c r="I49" s="116">
        <v>773.96</v>
      </c>
      <c r="J49" s="117">
        <v>667.95</v>
      </c>
      <c r="K49" s="118">
        <v>6360</v>
      </c>
      <c r="L49" s="119">
        <v>3616219.62</v>
      </c>
      <c r="M49" s="116">
        <v>568.59</v>
      </c>
      <c r="N49" s="117">
        <v>496.15</v>
      </c>
      <c r="O49" s="118">
        <v>1286</v>
      </c>
      <c r="P49" s="119">
        <v>277330.53000000003</v>
      </c>
      <c r="Q49" s="116">
        <v>215.65</v>
      </c>
      <c r="R49" s="117">
        <v>134.53</v>
      </c>
      <c r="S49" s="118">
        <v>177686</v>
      </c>
      <c r="T49" s="119">
        <v>145170166.33000001</v>
      </c>
      <c r="U49" s="119">
        <v>817</v>
      </c>
      <c r="V49" s="116">
        <v>655.1</v>
      </c>
      <c r="W49" s="113">
        <v>13.44</v>
      </c>
    </row>
    <row r="50" spans="1:23" x14ac:dyDescent="0.25">
      <c r="A50" s="52">
        <v>10</v>
      </c>
      <c r="B50" s="116" t="s">
        <v>109</v>
      </c>
      <c r="C50" s="118">
        <v>92182</v>
      </c>
      <c r="D50" s="119">
        <v>74756295.659999996</v>
      </c>
      <c r="E50" s="117">
        <v>810.96</v>
      </c>
      <c r="F50" s="117">
        <v>606.95000000000005</v>
      </c>
      <c r="G50" s="118">
        <v>44848</v>
      </c>
      <c r="H50" s="119">
        <v>34589977.350000001</v>
      </c>
      <c r="I50" s="116">
        <v>771.27</v>
      </c>
      <c r="J50" s="117">
        <v>658.82</v>
      </c>
      <c r="K50" s="118">
        <v>4486</v>
      </c>
      <c r="L50" s="119">
        <v>2650557.62</v>
      </c>
      <c r="M50" s="116">
        <v>590.85</v>
      </c>
      <c r="N50" s="117">
        <v>452.64</v>
      </c>
      <c r="O50" s="118">
        <v>807</v>
      </c>
      <c r="P50" s="119">
        <v>172412.79999999999</v>
      </c>
      <c r="Q50" s="116">
        <v>213.65</v>
      </c>
      <c r="R50" s="117">
        <v>131.02000000000001</v>
      </c>
      <c r="S50" s="118">
        <v>142323</v>
      </c>
      <c r="T50" s="119">
        <v>112169243.43000001</v>
      </c>
      <c r="U50" s="119">
        <v>788.13</v>
      </c>
      <c r="V50" s="116">
        <v>610.85</v>
      </c>
      <c r="W50" s="113">
        <v>10.77</v>
      </c>
    </row>
    <row r="51" spans="1:23" x14ac:dyDescent="0.25">
      <c r="A51" s="52">
        <v>11</v>
      </c>
      <c r="B51" s="116" t="s">
        <v>110</v>
      </c>
      <c r="C51" s="118">
        <v>37909</v>
      </c>
      <c r="D51" s="119">
        <v>29107679.079999998</v>
      </c>
      <c r="E51" s="117">
        <v>767.83</v>
      </c>
      <c r="F51" s="117">
        <v>493.2</v>
      </c>
      <c r="G51" s="118">
        <v>22156</v>
      </c>
      <c r="H51" s="119">
        <v>17174019.5</v>
      </c>
      <c r="I51" s="116">
        <v>775.14</v>
      </c>
      <c r="J51" s="117">
        <v>650.04</v>
      </c>
      <c r="K51" s="118">
        <v>1804</v>
      </c>
      <c r="L51" s="119">
        <v>1102026.27</v>
      </c>
      <c r="M51" s="116">
        <v>610.88</v>
      </c>
      <c r="N51" s="117">
        <v>419.1</v>
      </c>
      <c r="O51" s="118">
        <v>294</v>
      </c>
      <c r="P51" s="119">
        <v>57857.440000000002</v>
      </c>
      <c r="Q51" s="116">
        <v>196.79</v>
      </c>
      <c r="R51" s="117">
        <v>140.30000000000001</v>
      </c>
      <c r="S51" s="118">
        <v>62163</v>
      </c>
      <c r="T51" s="119">
        <v>47441582.289999999</v>
      </c>
      <c r="U51" s="119">
        <v>763.18</v>
      </c>
      <c r="V51" s="116">
        <v>549.07000000000005</v>
      </c>
      <c r="W51" s="113">
        <v>4.7</v>
      </c>
    </row>
    <row r="52" spans="1:23" ht="15.75" thickBot="1" x14ac:dyDescent="0.3">
      <c r="A52" s="289">
        <v>12</v>
      </c>
      <c r="B52" s="290" t="s">
        <v>111</v>
      </c>
      <c r="C52" s="273">
        <v>8904</v>
      </c>
      <c r="D52" s="274">
        <v>6480052.9699999997</v>
      </c>
      <c r="E52" s="274">
        <v>727.76875224618141</v>
      </c>
      <c r="F52" s="306">
        <v>446.07</v>
      </c>
      <c r="G52" s="273">
        <v>5995</v>
      </c>
      <c r="H52" s="274">
        <v>4578456.29</v>
      </c>
      <c r="I52" s="274">
        <v>763.71247539616343</v>
      </c>
      <c r="J52" s="306">
        <v>619.29999999999995</v>
      </c>
      <c r="K52" s="273">
        <v>617</v>
      </c>
      <c r="L52" s="274">
        <v>377102.59</v>
      </c>
      <c r="M52" s="274">
        <v>611.18734197730964</v>
      </c>
      <c r="N52" s="274">
        <v>387.9</v>
      </c>
      <c r="O52" s="273">
        <v>62</v>
      </c>
      <c r="P52" s="274">
        <v>10312.870000000001</v>
      </c>
      <c r="Q52" s="274">
        <v>166.33661290322581</v>
      </c>
      <c r="R52" s="306">
        <v>134.52000000000001</v>
      </c>
      <c r="S52" s="273">
        <v>15578</v>
      </c>
      <c r="T52" s="274">
        <v>11445924.720000001</v>
      </c>
      <c r="U52" s="274">
        <v>734.74930799845936</v>
      </c>
      <c r="V52" s="303">
        <v>527.32000000000005</v>
      </c>
      <c r="W52" s="274">
        <v>1.1785337097862632</v>
      </c>
    </row>
    <row r="53" spans="1:23" ht="16.5" thickBot="1" x14ac:dyDescent="0.3">
      <c r="A53" s="114"/>
      <c r="B53" s="124" t="s">
        <v>535</v>
      </c>
      <c r="C53" s="254">
        <v>885060</v>
      </c>
      <c r="D53" s="328">
        <v>853062756.50999999</v>
      </c>
      <c r="E53" s="328">
        <v>963.8473736356857</v>
      </c>
      <c r="F53" s="127">
        <v>813.14</v>
      </c>
      <c r="G53" s="254">
        <v>353335</v>
      </c>
      <c r="H53" s="328">
        <v>259099971.22999999</v>
      </c>
      <c r="I53" s="328">
        <v>733.29834641346031</v>
      </c>
      <c r="J53" s="127">
        <v>629.44000000000005</v>
      </c>
      <c r="K53" s="254">
        <v>69750</v>
      </c>
      <c r="L53" s="328">
        <v>42777438.030000001</v>
      </c>
      <c r="M53" s="328">
        <v>613.29660258064519</v>
      </c>
      <c r="N53" s="127">
        <v>513.70000000000005</v>
      </c>
      <c r="O53" s="254">
        <v>13667</v>
      </c>
      <c r="P53" s="328">
        <v>4755158.4300000006</v>
      </c>
      <c r="Q53" s="328">
        <v>347.92993561132658</v>
      </c>
      <c r="R53" s="127">
        <v>387.9</v>
      </c>
      <c r="S53" s="254">
        <v>1321812</v>
      </c>
      <c r="T53" s="328">
        <v>1159695324.2</v>
      </c>
      <c r="U53" s="328">
        <v>877.3526978117917</v>
      </c>
      <c r="V53" s="124">
        <v>723.28</v>
      </c>
      <c r="W53" s="115">
        <v>100</v>
      </c>
    </row>
    <row r="58" spans="1:23" x14ac:dyDescent="0.25">
      <c r="B58" s="8"/>
    </row>
    <row r="61" spans="1:23" x14ac:dyDescent="0.25">
      <c r="D61" s="382"/>
    </row>
  </sheetData>
  <mergeCells count="24">
    <mergeCell ref="O21:R21"/>
    <mergeCell ref="S21:W21"/>
    <mergeCell ref="S39:W39"/>
    <mergeCell ref="B39:B40"/>
    <mergeCell ref="C39:F39"/>
    <mergeCell ref="G39:J39"/>
    <mergeCell ref="K39:N39"/>
    <mergeCell ref="O39:R39"/>
    <mergeCell ref="A39:A40"/>
    <mergeCell ref="A1:W1"/>
    <mergeCell ref="A19:W19"/>
    <mergeCell ref="A3:A4"/>
    <mergeCell ref="B3:B4"/>
    <mergeCell ref="C3:F3"/>
    <mergeCell ref="G3:J3"/>
    <mergeCell ref="K3:N3"/>
    <mergeCell ref="O3:R3"/>
    <mergeCell ref="S3:W3"/>
    <mergeCell ref="A37:W37"/>
    <mergeCell ref="A21:A22"/>
    <mergeCell ref="B21:B22"/>
    <mergeCell ref="C21:F21"/>
    <mergeCell ref="G21:J21"/>
    <mergeCell ref="K21:N21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/>
  </sheetPr>
  <dimension ref="A1:L123"/>
  <sheetViews>
    <sheetView zoomScale="115" zoomScaleNormal="115" workbookViewId="0">
      <selection activeCell="L25" sqref="L25"/>
    </sheetView>
  </sheetViews>
  <sheetFormatPr defaultColWidth="9.140625" defaultRowHeight="15" x14ac:dyDescent="0.25"/>
  <cols>
    <col min="1" max="1" width="14" customWidth="1"/>
    <col min="2" max="2" width="22.140625" bestFit="1" customWidth="1"/>
    <col min="3" max="3" width="10" customWidth="1"/>
    <col min="4" max="4" width="22.140625" bestFit="1" customWidth="1"/>
    <col min="5" max="5" width="12.28515625" style="8" customWidth="1"/>
    <col min="6" max="6" width="12.5703125" style="8" customWidth="1"/>
    <col min="7" max="7" width="12.7109375" style="8" customWidth="1"/>
    <col min="8" max="8" width="12" style="300" customWidth="1"/>
    <col min="9" max="9" width="18.28515625" style="9" customWidth="1"/>
    <col min="10" max="10" width="17.140625" style="9" customWidth="1"/>
    <col min="11" max="11" width="18.42578125" style="9" customWidth="1"/>
    <col min="12" max="12" width="17" style="9" customWidth="1"/>
  </cols>
  <sheetData>
    <row r="1" spans="1:12" s="2" customFormat="1" ht="15.75" x14ac:dyDescent="0.25">
      <c r="A1" s="409" t="s">
        <v>716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</row>
    <row r="2" spans="1:12" s="2" customFormat="1" ht="15.75" thickBot="1" x14ac:dyDescent="0.3">
      <c r="A2" s="297"/>
      <c r="E2" s="36"/>
      <c r="F2" s="36"/>
      <c r="G2" s="36"/>
      <c r="H2" s="299"/>
      <c r="I2" s="298"/>
      <c r="J2" s="298"/>
      <c r="K2" s="298"/>
      <c r="L2" s="298"/>
    </row>
    <row r="3" spans="1:12" s="2" customFormat="1" ht="33" customHeight="1" x14ac:dyDescent="0.25">
      <c r="A3" s="374" t="s">
        <v>369</v>
      </c>
      <c r="B3" s="375" t="s">
        <v>370</v>
      </c>
      <c r="C3" s="375" t="s">
        <v>43</v>
      </c>
      <c r="D3" s="375" t="s">
        <v>44</v>
      </c>
      <c r="E3" s="375" t="s">
        <v>5</v>
      </c>
      <c r="F3" s="375" t="s">
        <v>6</v>
      </c>
      <c r="G3" s="375" t="s">
        <v>45</v>
      </c>
      <c r="H3" s="376" t="s">
        <v>49</v>
      </c>
      <c r="I3" s="377" t="s">
        <v>112</v>
      </c>
      <c r="J3" s="377" t="s">
        <v>505</v>
      </c>
      <c r="K3" s="377" t="s">
        <v>506</v>
      </c>
      <c r="L3" s="378" t="s">
        <v>507</v>
      </c>
    </row>
    <row r="4" spans="1:12" s="42" customFormat="1" ht="15.75" x14ac:dyDescent="0.25">
      <c r="A4" s="211">
        <v>1</v>
      </c>
      <c r="B4" s="236" t="s">
        <v>371</v>
      </c>
      <c r="C4" s="3"/>
      <c r="D4" s="236" t="s">
        <v>371</v>
      </c>
      <c r="E4" s="3">
        <v>349815</v>
      </c>
      <c r="F4" s="3">
        <v>96001</v>
      </c>
      <c r="G4" s="3">
        <v>10387</v>
      </c>
      <c r="H4" s="236">
        <v>2426</v>
      </c>
      <c r="I4" s="4">
        <v>494641138.41000003</v>
      </c>
      <c r="J4" s="4">
        <v>7238826.7300000004</v>
      </c>
      <c r="K4" s="4">
        <v>26570692.059999999</v>
      </c>
      <c r="L4" s="197">
        <v>528450657.19999999</v>
      </c>
    </row>
    <row r="5" spans="1:12" x14ac:dyDescent="0.25">
      <c r="A5" s="212"/>
      <c r="B5" s="235" t="s">
        <v>371</v>
      </c>
      <c r="C5" s="78" t="s">
        <v>258</v>
      </c>
      <c r="D5" s="235" t="s">
        <v>424</v>
      </c>
      <c r="E5" s="6">
        <v>333</v>
      </c>
      <c r="F5" s="6">
        <v>9545</v>
      </c>
      <c r="G5" s="6">
        <v>2403</v>
      </c>
      <c r="H5" s="235">
        <v>0</v>
      </c>
      <c r="I5" s="22">
        <v>5866171.7000000002</v>
      </c>
      <c r="J5" s="22">
        <v>2088.41</v>
      </c>
      <c r="K5" s="22">
        <v>308854.89</v>
      </c>
      <c r="L5" s="95">
        <v>6177115</v>
      </c>
    </row>
    <row r="6" spans="1:12" s="42" customFormat="1" ht="15.75" x14ac:dyDescent="0.25">
      <c r="A6" s="212"/>
      <c r="B6" s="235" t="s">
        <v>371</v>
      </c>
      <c r="C6" s="6" t="s">
        <v>646</v>
      </c>
      <c r="D6" s="235" t="s">
        <v>645</v>
      </c>
      <c r="E6" s="6">
        <v>0</v>
      </c>
      <c r="F6" s="6">
        <v>0</v>
      </c>
      <c r="G6" s="6">
        <v>0</v>
      </c>
      <c r="H6" s="235">
        <v>2426</v>
      </c>
      <c r="I6" s="22">
        <v>485200</v>
      </c>
      <c r="J6" s="22">
        <v>0</v>
      </c>
      <c r="K6" s="22">
        <v>0</v>
      </c>
      <c r="L6" s="95">
        <v>485200</v>
      </c>
    </row>
    <row r="7" spans="1:12" x14ac:dyDescent="0.25">
      <c r="A7" s="212"/>
      <c r="B7" s="6" t="s">
        <v>371</v>
      </c>
      <c r="C7" s="6" t="s">
        <v>508</v>
      </c>
      <c r="D7" s="6" t="s">
        <v>566</v>
      </c>
      <c r="E7" s="6">
        <v>349482</v>
      </c>
      <c r="F7" s="6">
        <v>86456</v>
      </c>
      <c r="G7" s="6">
        <v>7984</v>
      </c>
      <c r="H7" s="235">
        <v>0</v>
      </c>
      <c r="I7" s="22">
        <v>488289766.70999998</v>
      </c>
      <c r="J7" s="22">
        <v>7236738.3200000003</v>
      </c>
      <c r="K7" s="22">
        <v>26261837.170000002</v>
      </c>
      <c r="L7" s="95">
        <v>521788342.19999999</v>
      </c>
    </row>
    <row r="8" spans="1:12" s="42" customFormat="1" ht="15.75" x14ac:dyDescent="0.25">
      <c r="A8" s="211">
        <v>1</v>
      </c>
      <c r="B8" s="3" t="s">
        <v>69</v>
      </c>
      <c r="C8" s="3"/>
      <c r="D8" s="3" t="s">
        <v>69</v>
      </c>
      <c r="E8" s="3">
        <v>12310</v>
      </c>
      <c r="F8" s="3">
        <v>3345</v>
      </c>
      <c r="G8" s="3">
        <v>0</v>
      </c>
      <c r="H8" s="236">
        <v>0</v>
      </c>
      <c r="I8" s="4">
        <v>1286431.75</v>
      </c>
      <c r="J8" s="4">
        <v>0</v>
      </c>
      <c r="K8" s="4">
        <v>0</v>
      </c>
      <c r="L8" s="197">
        <v>1286431.75</v>
      </c>
    </row>
    <row r="9" spans="1:12" x14ac:dyDescent="0.25">
      <c r="A9" s="212"/>
      <c r="B9" s="6" t="s">
        <v>69</v>
      </c>
      <c r="C9" s="6" t="s">
        <v>302</v>
      </c>
      <c r="D9" s="6" t="s">
        <v>69</v>
      </c>
      <c r="E9" s="6">
        <v>12310</v>
      </c>
      <c r="F9" s="6">
        <v>3345</v>
      </c>
      <c r="G9" s="6">
        <v>0</v>
      </c>
      <c r="H9" s="235">
        <v>0</v>
      </c>
      <c r="I9" s="22">
        <v>1286431.75</v>
      </c>
      <c r="J9" s="22">
        <v>0</v>
      </c>
      <c r="K9" s="22">
        <v>0</v>
      </c>
      <c r="L9" s="95">
        <v>1286431.75</v>
      </c>
    </row>
    <row r="10" spans="1:12" s="42" customFormat="1" ht="15.75" x14ac:dyDescent="0.25">
      <c r="A10" s="211">
        <v>1</v>
      </c>
      <c r="B10" s="3" t="s">
        <v>372</v>
      </c>
      <c r="C10" s="3"/>
      <c r="D10" s="3" t="s">
        <v>372</v>
      </c>
      <c r="E10" s="3">
        <v>18201</v>
      </c>
      <c r="F10" s="3">
        <v>6267</v>
      </c>
      <c r="G10" s="3">
        <v>0</v>
      </c>
      <c r="H10" s="236">
        <v>0</v>
      </c>
      <c r="I10" s="4">
        <v>3252673.01</v>
      </c>
      <c r="J10" s="4">
        <v>0</v>
      </c>
      <c r="K10" s="4">
        <v>0</v>
      </c>
      <c r="L10" s="197">
        <v>3252673.01</v>
      </c>
    </row>
    <row r="11" spans="1:12" x14ac:dyDescent="0.25">
      <c r="A11" s="212"/>
      <c r="B11" s="6" t="s">
        <v>372</v>
      </c>
      <c r="C11" s="6" t="s">
        <v>303</v>
      </c>
      <c r="D11" s="6" t="s">
        <v>73</v>
      </c>
      <c r="E11" s="6">
        <v>18201</v>
      </c>
      <c r="F11" s="6">
        <v>6267</v>
      </c>
      <c r="G11" s="6">
        <v>0</v>
      </c>
      <c r="H11" s="235">
        <v>0</v>
      </c>
      <c r="I11" s="22">
        <v>3252673.01</v>
      </c>
      <c r="J11" s="22">
        <v>0</v>
      </c>
      <c r="K11" s="22">
        <v>0</v>
      </c>
      <c r="L11" s="95">
        <v>3252673.01</v>
      </c>
    </row>
    <row r="12" spans="1:12" x14ac:dyDescent="0.25">
      <c r="A12" s="211">
        <v>1</v>
      </c>
      <c r="B12" s="3" t="s">
        <v>373</v>
      </c>
      <c r="C12" s="3"/>
      <c r="D12" s="3" t="s">
        <v>373</v>
      </c>
      <c r="E12" s="3">
        <v>44293</v>
      </c>
      <c r="F12" s="3">
        <v>15720</v>
      </c>
      <c r="G12" s="3">
        <v>1891</v>
      </c>
      <c r="H12" s="236">
        <v>165</v>
      </c>
      <c r="I12" s="4">
        <v>64129418.259999998</v>
      </c>
      <c r="J12" s="4">
        <v>2328297.9</v>
      </c>
      <c r="K12" s="4">
        <v>3356481.88</v>
      </c>
      <c r="L12" s="197">
        <v>69814198.040000007</v>
      </c>
    </row>
    <row r="13" spans="1:12" x14ac:dyDescent="0.25">
      <c r="A13" s="212"/>
      <c r="B13" s="6" t="s">
        <v>373</v>
      </c>
      <c r="C13" s="6" t="s">
        <v>267</v>
      </c>
      <c r="D13" s="6" t="s">
        <v>354</v>
      </c>
      <c r="E13" s="6">
        <v>12811</v>
      </c>
      <c r="F13" s="6">
        <v>4383</v>
      </c>
      <c r="G13" s="6">
        <v>563</v>
      </c>
      <c r="H13" s="235">
        <v>0</v>
      </c>
      <c r="I13" s="22">
        <v>12464288.140000001</v>
      </c>
      <c r="J13" s="22">
        <v>278482.64</v>
      </c>
      <c r="K13" s="22">
        <v>689216</v>
      </c>
      <c r="L13" s="95">
        <v>13431986.779999999</v>
      </c>
    </row>
    <row r="14" spans="1:12" x14ac:dyDescent="0.25">
      <c r="A14" s="212"/>
      <c r="B14" s="6" t="s">
        <v>373</v>
      </c>
      <c r="C14" s="6" t="s">
        <v>268</v>
      </c>
      <c r="D14" s="6" t="s">
        <v>62</v>
      </c>
      <c r="E14" s="6">
        <v>13660</v>
      </c>
      <c r="F14" s="6">
        <v>6041</v>
      </c>
      <c r="G14" s="6">
        <v>317</v>
      </c>
      <c r="H14" s="235">
        <v>165</v>
      </c>
      <c r="I14" s="22">
        <v>22432787.399999999</v>
      </c>
      <c r="J14" s="22">
        <v>1158840.8600000001</v>
      </c>
      <c r="K14" s="22">
        <v>1190628.19</v>
      </c>
      <c r="L14" s="95">
        <v>24782256.449999999</v>
      </c>
    </row>
    <row r="15" spans="1:12" x14ac:dyDescent="0.25">
      <c r="A15" s="212"/>
      <c r="B15" s="6" t="s">
        <v>373</v>
      </c>
      <c r="C15" s="6" t="s">
        <v>269</v>
      </c>
      <c r="D15" s="6" t="s">
        <v>63</v>
      </c>
      <c r="E15" s="6">
        <v>17822</v>
      </c>
      <c r="F15" s="6">
        <v>5296</v>
      </c>
      <c r="G15" s="6">
        <v>1011</v>
      </c>
      <c r="H15" s="235">
        <v>0</v>
      </c>
      <c r="I15" s="22">
        <v>29232342.719999999</v>
      </c>
      <c r="J15" s="22">
        <v>890974.4</v>
      </c>
      <c r="K15" s="22">
        <v>1476637.69</v>
      </c>
      <c r="L15" s="95">
        <v>31599954.809999999</v>
      </c>
    </row>
    <row r="16" spans="1:12" x14ac:dyDescent="0.25">
      <c r="A16" s="211">
        <v>1</v>
      </c>
      <c r="B16" s="3" t="s">
        <v>374</v>
      </c>
      <c r="C16" s="3"/>
      <c r="D16" s="3" t="s">
        <v>374</v>
      </c>
      <c r="E16" s="3">
        <v>4188</v>
      </c>
      <c r="F16" s="3">
        <v>1170</v>
      </c>
      <c r="G16" s="3">
        <v>366</v>
      </c>
      <c r="H16" s="236">
        <v>0</v>
      </c>
      <c r="I16" s="4">
        <v>7304994.4299999997</v>
      </c>
      <c r="J16" s="4">
        <v>281343.28000000003</v>
      </c>
      <c r="K16" s="4">
        <v>160058.93</v>
      </c>
      <c r="L16" s="197">
        <v>7746396.6399999997</v>
      </c>
    </row>
    <row r="17" spans="1:12" s="42" customFormat="1" ht="15.75" x14ac:dyDescent="0.25">
      <c r="A17" s="212"/>
      <c r="B17" s="6" t="s">
        <v>374</v>
      </c>
      <c r="C17" s="6" t="s">
        <v>270</v>
      </c>
      <c r="D17" s="6" t="s">
        <v>355</v>
      </c>
      <c r="E17" s="6">
        <v>2301</v>
      </c>
      <c r="F17" s="6">
        <v>514</v>
      </c>
      <c r="G17" s="6">
        <v>212</v>
      </c>
      <c r="H17" s="235">
        <v>0</v>
      </c>
      <c r="I17" s="22">
        <v>4445774.3099999996</v>
      </c>
      <c r="J17" s="22">
        <v>256592.75</v>
      </c>
      <c r="K17" s="22">
        <v>26382.27</v>
      </c>
      <c r="L17" s="95">
        <v>4728749.33</v>
      </c>
    </row>
    <row r="18" spans="1:12" x14ac:dyDescent="0.25">
      <c r="A18" s="212"/>
      <c r="B18" s="6" t="s">
        <v>374</v>
      </c>
      <c r="C18" s="6" t="s">
        <v>271</v>
      </c>
      <c r="D18" s="6" t="s">
        <v>356</v>
      </c>
      <c r="E18" s="6">
        <v>453</v>
      </c>
      <c r="F18" s="6">
        <v>119</v>
      </c>
      <c r="G18" s="6">
        <v>45</v>
      </c>
      <c r="H18" s="235">
        <v>0</v>
      </c>
      <c r="I18" s="22">
        <v>552644.24</v>
      </c>
      <c r="J18" s="22">
        <v>4522.24</v>
      </c>
      <c r="K18" s="22">
        <v>26926.25</v>
      </c>
      <c r="L18" s="95">
        <v>584092.73</v>
      </c>
    </row>
    <row r="19" spans="1:12" x14ac:dyDescent="0.25">
      <c r="A19" s="212"/>
      <c r="B19" s="6" t="s">
        <v>374</v>
      </c>
      <c r="C19" s="6" t="s">
        <v>402</v>
      </c>
      <c r="D19" s="6" t="s">
        <v>375</v>
      </c>
      <c r="E19" s="6">
        <v>498</v>
      </c>
      <c r="F19" s="6">
        <v>238</v>
      </c>
      <c r="G19" s="6">
        <v>41</v>
      </c>
      <c r="H19" s="235">
        <v>0</v>
      </c>
      <c r="I19" s="22">
        <v>835300.42</v>
      </c>
      <c r="J19" s="22">
        <v>1904.39</v>
      </c>
      <c r="K19" s="22">
        <v>40609.269999999997</v>
      </c>
      <c r="L19" s="95">
        <v>877814.08</v>
      </c>
    </row>
    <row r="20" spans="1:12" x14ac:dyDescent="0.25">
      <c r="A20" s="212"/>
      <c r="B20" s="6" t="s">
        <v>374</v>
      </c>
      <c r="C20" s="6" t="s">
        <v>403</v>
      </c>
      <c r="D20" s="6" t="s">
        <v>376</v>
      </c>
      <c r="E20" s="6">
        <v>43</v>
      </c>
      <c r="F20" s="6">
        <v>23</v>
      </c>
      <c r="G20" s="6">
        <v>7</v>
      </c>
      <c r="H20" s="235">
        <v>0</v>
      </c>
      <c r="I20" s="22">
        <v>77991.759999999995</v>
      </c>
      <c r="J20" s="22">
        <v>387.97</v>
      </c>
      <c r="K20" s="22">
        <v>3714.93</v>
      </c>
      <c r="L20" s="95">
        <v>82094.66</v>
      </c>
    </row>
    <row r="21" spans="1:12" x14ac:dyDescent="0.25">
      <c r="A21" s="212"/>
      <c r="B21" s="6" t="s">
        <v>374</v>
      </c>
      <c r="C21" s="6" t="s">
        <v>399</v>
      </c>
      <c r="D21" s="6" t="s">
        <v>377</v>
      </c>
      <c r="E21" s="6">
        <v>827</v>
      </c>
      <c r="F21" s="6">
        <v>234</v>
      </c>
      <c r="G21" s="6">
        <v>55</v>
      </c>
      <c r="H21" s="235">
        <v>0</v>
      </c>
      <c r="I21" s="22">
        <v>1269618.1000000001</v>
      </c>
      <c r="J21" s="22">
        <v>16498.71</v>
      </c>
      <c r="K21" s="22">
        <v>56375.62</v>
      </c>
      <c r="L21" s="95">
        <v>1342492.43</v>
      </c>
    </row>
    <row r="22" spans="1:12" x14ac:dyDescent="0.25">
      <c r="A22" s="212"/>
      <c r="B22" s="6" t="s">
        <v>374</v>
      </c>
      <c r="C22" s="6" t="s">
        <v>400</v>
      </c>
      <c r="D22" s="6" t="s">
        <v>378</v>
      </c>
      <c r="E22" s="6">
        <v>29</v>
      </c>
      <c r="F22" s="6">
        <v>29</v>
      </c>
      <c r="G22" s="6">
        <v>6</v>
      </c>
      <c r="H22" s="235">
        <v>0</v>
      </c>
      <c r="I22" s="22">
        <v>55408.62</v>
      </c>
      <c r="J22" s="22">
        <v>119.5</v>
      </c>
      <c r="K22" s="22">
        <v>2871.72</v>
      </c>
      <c r="L22" s="95">
        <v>58399.839999999997</v>
      </c>
    </row>
    <row r="23" spans="1:12" x14ac:dyDescent="0.25">
      <c r="A23" s="212"/>
      <c r="B23" s="6" t="s">
        <v>374</v>
      </c>
      <c r="C23" s="6" t="s">
        <v>397</v>
      </c>
      <c r="D23" s="6" t="s">
        <v>379</v>
      </c>
      <c r="E23" s="6">
        <v>29</v>
      </c>
      <c r="F23" s="6">
        <v>9</v>
      </c>
      <c r="G23" s="6">
        <v>0</v>
      </c>
      <c r="H23" s="235">
        <v>0</v>
      </c>
      <c r="I23" s="22">
        <v>44164.69</v>
      </c>
      <c r="J23" s="22">
        <v>179.17</v>
      </c>
      <c r="K23" s="22">
        <v>2219.75</v>
      </c>
      <c r="L23" s="95">
        <v>46563.61</v>
      </c>
    </row>
    <row r="24" spans="1:12" x14ac:dyDescent="0.25">
      <c r="A24" s="212"/>
      <c r="B24" s="6" t="s">
        <v>374</v>
      </c>
      <c r="C24" s="6" t="s">
        <v>398</v>
      </c>
      <c r="D24" s="6" t="s">
        <v>380</v>
      </c>
      <c r="E24" s="6">
        <v>8</v>
      </c>
      <c r="F24" s="6">
        <v>4</v>
      </c>
      <c r="G24" s="6">
        <v>0</v>
      </c>
      <c r="H24" s="235">
        <v>0</v>
      </c>
      <c r="I24" s="22">
        <v>24092.29</v>
      </c>
      <c r="J24" s="22">
        <v>1138.55</v>
      </c>
      <c r="K24" s="22">
        <v>959.12</v>
      </c>
      <c r="L24" s="95">
        <v>26189.96</v>
      </c>
    </row>
    <row r="25" spans="1:12" x14ac:dyDescent="0.25">
      <c r="A25" s="211">
        <v>1</v>
      </c>
      <c r="B25" s="3" t="s">
        <v>381</v>
      </c>
      <c r="C25" s="3"/>
      <c r="D25" s="3" t="s">
        <v>381</v>
      </c>
      <c r="E25" s="3">
        <v>9880</v>
      </c>
      <c r="F25" s="3">
        <v>91</v>
      </c>
      <c r="G25" s="3">
        <v>21</v>
      </c>
      <c r="H25" s="236">
        <v>0</v>
      </c>
      <c r="I25" s="4">
        <v>5418588.4400000004</v>
      </c>
      <c r="J25" s="4">
        <v>221086.07999999999</v>
      </c>
      <c r="K25" s="4">
        <v>311712.76</v>
      </c>
      <c r="L25" s="197">
        <v>5951387.2800000003</v>
      </c>
    </row>
    <row r="26" spans="1:12" x14ac:dyDescent="0.25">
      <c r="A26" s="212"/>
      <c r="B26" s="6" t="s">
        <v>381</v>
      </c>
      <c r="C26" s="6" t="s">
        <v>406</v>
      </c>
      <c r="D26" s="6" t="s">
        <v>583</v>
      </c>
      <c r="E26" s="6">
        <v>6535</v>
      </c>
      <c r="F26" s="6">
        <v>74</v>
      </c>
      <c r="G26" s="6">
        <v>17</v>
      </c>
      <c r="H26" s="235">
        <v>0</v>
      </c>
      <c r="I26" s="22">
        <v>3726787.06</v>
      </c>
      <c r="J26" s="22">
        <v>159312.16</v>
      </c>
      <c r="K26" s="22">
        <v>214049.57</v>
      </c>
      <c r="L26" s="95">
        <v>4100148.79</v>
      </c>
    </row>
    <row r="27" spans="1:12" x14ac:dyDescent="0.25">
      <c r="A27" s="212"/>
      <c r="B27" s="6" t="s">
        <v>381</v>
      </c>
      <c r="C27" s="6" t="s">
        <v>405</v>
      </c>
      <c r="D27" s="6" t="s">
        <v>323</v>
      </c>
      <c r="E27" s="6">
        <v>2838</v>
      </c>
      <c r="F27" s="6">
        <v>0</v>
      </c>
      <c r="G27" s="6">
        <v>0</v>
      </c>
      <c r="H27" s="235">
        <v>0</v>
      </c>
      <c r="I27" s="22">
        <v>1488758.7</v>
      </c>
      <c r="J27" s="22">
        <v>55845.09</v>
      </c>
      <c r="K27" s="22">
        <v>85836.37</v>
      </c>
      <c r="L27" s="95">
        <v>1630440.16</v>
      </c>
    </row>
    <row r="28" spans="1:12" s="42" customFormat="1" ht="15.75" x14ac:dyDescent="0.25">
      <c r="A28" s="212"/>
      <c r="B28" s="6" t="s">
        <v>381</v>
      </c>
      <c r="C28" s="6" t="s">
        <v>404</v>
      </c>
      <c r="D28" s="6" t="s">
        <v>433</v>
      </c>
      <c r="E28" s="6">
        <v>507</v>
      </c>
      <c r="F28" s="6">
        <v>17</v>
      </c>
      <c r="G28" s="6">
        <v>4</v>
      </c>
      <c r="H28" s="235">
        <v>0</v>
      </c>
      <c r="I28" s="22">
        <v>203042.68</v>
      </c>
      <c r="J28" s="22">
        <v>5928.83</v>
      </c>
      <c r="K28" s="22">
        <v>11826.82</v>
      </c>
      <c r="L28" s="95">
        <v>220798.33</v>
      </c>
    </row>
    <row r="29" spans="1:12" x14ac:dyDescent="0.25">
      <c r="A29" s="211">
        <v>1</v>
      </c>
      <c r="B29" s="3" t="s">
        <v>563</v>
      </c>
      <c r="C29" s="3"/>
      <c r="D29" s="3" t="s">
        <v>563</v>
      </c>
      <c r="E29" s="3">
        <v>937918</v>
      </c>
      <c r="F29" s="3">
        <v>290946</v>
      </c>
      <c r="G29" s="3">
        <v>70157</v>
      </c>
      <c r="H29" s="236">
        <v>1</v>
      </c>
      <c r="I29" s="4">
        <v>252518907.83000001</v>
      </c>
      <c r="J29" s="4">
        <v>9054433.5500000007</v>
      </c>
      <c r="K29" s="4">
        <v>14365445.82</v>
      </c>
      <c r="L29" s="197">
        <v>275938787.19999999</v>
      </c>
    </row>
    <row r="30" spans="1:12" x14ac:dyDescent="0.25">
      <c r="A30" s="212"/>
      <c r="B30" s="6" t="s">
        <v>563</v>
      </c>
      <c r="C30" s="6" t="s">
        <v>408</v>
      </c>
      <c r="D30" s="6" t="s">
        <v>539</v>
      </c>
      <c r="E30" s="6">
        <v>15</v>
      </c>
      <c r="F30" s="6">
        <v>5</v>
      </c>
      <c r="G30" s="6">
        <v>0</v>
      </c>
      <c r="H30" s="235">
        <v>0</v>
      </c>
      <c r="I30" s="22">
        <v>18849.990000000002</v>
      </c>
      <c r="J30" s="22">
        <v>324.92</v>
      </c>
      <c r="K30" s="22">
        <v>1109.69</v>
      </c>
      <c r="L30" s="95">
        <v>20284.599999999999</v>
      </c>
    </row>
    <row r="31" spans="1:12" x14ac:dyDescent="0.25">
      <c r="A31" s="212"/>
      <c r="B31" s="6" t="s">
        <v>563</v>
      </c>
      <c r="C31" s="6" t="s">
        <v>273</v>
      </c>
      <c r="D31" s="6" t="s">
        <v>511</v>
      </c>
      <c r="E31" s="6">
        <v>4707</v>
      </c>
      <c r="F31" s="6">
        <v>1227</v>
      </c>
      <c r="G31" s="6">
        <v>332</v>
      </c>
      <c r="H31" s="235">
        <v>0</v>
      </c>
      <c r="I31" s="22">
        <v>2468431.8199999998</v>
      </c>
      <c r="J31" s="22">
        <v>236474.1</v>
      </c>
      <c r="K31" s="22">
        <v>132292.07</v>
      </c>
      <c r="L31" s="95">
        <v>2837197.99</v>
      </c>
    </row>
    <row r="32" spans="1:12" s="42" customFormat="1" ht="15.75" x14ac:dyDescent="0.25">
      <c r="A32" s="212"/>
      <c r="B32" s="6" t="s">
        <v>563</v>
      </c>
      <c r="C32" s="6" t="s">
        <v>274</v>
      </c>
      <c r="D32" s="6" t="s">
        <v>512</v>
      </c>
      <c r="E32" s="6">
        <v>26626</v>
      </c>
      <c r="F32" s="6">
        <v>7762</v>
      </c>
      <c r="G32" s="6">
        <v>3115</v>
      </c>
      <c r="H32" s="235">
        <v>0</v>
      </c>
      <c r="I32" s="22">
        <v>9038153.9399999995</v>
      </c>
      <c r="J32" s="22">
        <v>414859.84</v>
      </c>
      <c r="K32" s="22">
        <v>510821.3</v>
      </c>
      <c r="L32" s="95">
        <v>9963835.0800000001</v>
      </c>
    </row>
    <row r="33" spans="1:12" x14ac:dyDescent="0.25">
      <c r="A33" s="212"/>
      <c r="B33" s="6" t="s">
        <v>563</v>
      </c>
      <c r="C33" s="6" t="s">
        <v>651</v>
      </c>
      <c r="D33" s="6" t="s">
        <v>652</v>
      </c>
      <c r="E33" s="6">
        <v>12822</v>
      </c>
      <c r="F33" s="6">
        <v>2473</v>
      </c>
      <c r="G33" s="6">
        <v>342</v>
      </c>
      <c r="H33" s="235">
        <v>0</v>
      </c>
      <c r="I33" s="22">
        <v>5821507.2599999998</v>
      </c>
      <c r="J33" s="22">
        <v>288139.81</v>
      </c>
      <c r="K33" s="22">
        <v>297771.86</v>
      </c>
      <c r="L33" s="95">
        <v>6407418.9299999997</v>
      </c>
    </row>
    <row r="34" spans="1:12" x14ac:dyDescent="0.25">
      <c r="A34" s="212"/>
      <c r="B34" s="6" t="s">
        <v>563</v>
      </c>
      <c r="C34" s="6" t="s">
        <v>352</v>
      </c>
      <c r="D34" s="6" t="s">
        <v>513</v>
      </c>
      <c r="E34" s="6">
        <v>2926</v>
      </c>
      <c r="F34" s="6">
        <v>1319</v>
      </c>
      <c r="G34" s="6">
        <v>300</v>
      </c>
      <c r="H34" s="235">
        <v>0</v>
      </c>
      <c r="I34" s="22">
        <v>940845.74</v>
      </c>
      <c r="J34" s="22">
        <v>16798.53</v>
      </c>
      <c r="K34" s="22">
        <v>55369.120000000003</v>
      </c>
      <c r="L34" s="95">
        <v>1013013.39</v>
      </c>
    </row>
    <row r="35" spans="1:12" x14ac:dyDescent="0.25">
      <c r="A35" s="212"/>
      <c r="B35" s="6" t="s">
        <v>563</v>
      </c>
      <c r="C35" s="6" t="s">
        <v>275</v>
      </c>
      <c r="D35" s="6" t="s">
        <v>514</v>
      </c>
      <c r="E35" s="6">
        <v>2126</v>
      </c>
      <c r="F35" s="6">
        <v>704</v>
      </c>
      <c r="G35" s="6">
        <v>48</v>
      </c>
      <c r="H35" s="235">
        <v>0</v>
      </c>
      <c r="I35" s="22">
        <v>592075.98</v>
      </c>
      <c r="J35" s="22">
        <v>13969.21</v>
      </c>
      <c r="K35" s="22">
        <v>34282.199999999997</v>
      </c>
      <c r="L35" s="95">
        <v>640327.39</v>
      </c>
    </row>
    <row r="36" spans="1:12" x14ac:dyDescent="0.25">
      <c r="A36" s="212"/>
      <c r="B36" s="6" t="s">
        <v>563</v>
      </c>
      <c r="C36" s="6" t="s">
        <v>276</v>
      </c>
      <c r="D36" s="6" t="s">
        <v>515</v>
      </c>
      <c r="E36" s="6">
        <v>22289</v>
      </c>
      <c r="F36" s="6">
        <v>4457</v>
      </c>
      <c r="G36" s="6">
        <v>204</v>
      </c>
      <c r="H36" s="235">
        <v>0</v>
      </c>
      <c r="I36" s="22">
        <v>6889732.1100000003</v>
      </c>
      <c r="J36" s="22">
        <v>320453.24</v>
      </c>
      <c r="K36" s="22">
        <v>368420.39</v>
      </c>
      <c r="L36" s="95">
        <v>7578605.7400000002</v>
      </c>
    </row>
    <row r="37" spans="1:12" x14ac:dyDescent="0.25">
      <c r="A37" s="212"/>
      <c r="B37" s="6" t="s">
        <v>563</v>
      </c>
      <c r="C37" s="6" t="s">
        <v>277</v>
      </c>
      <c r="D37" s="6" t="s">
        <v>516</v>
      </c>
      <c r="E37" s="6">
        <v>25356</v>
      </c>
      <c r="F37" s="6">
        <v>6938</v>
      </c>
      <c r="G37" s="6">
        <v>213</v>
      </c>
      <c r="H37" s="235">
        <v>0</v>
      </c>
      <c r="I37" s="22">
        <v>7569315.3700000001</v>
      </c>
      <c r="J37" s="22">
        <v>268348.23</v>
      </c>
      <c r="K37" s="22">
        <v>431012.1</v>
      </c>
      <c r="L37" s="95">
        <v>8268675.7000000002</v>
      </c>
    </row>
    <row r="38" spans="1:12" x14ac:dyDescent="0.25">
      <c r="A38" s="212"/>
      <c r="B38" s="6" t="s">
        <v>563</v>
      </c>
      <c r="C38" s="6" t="s">
        <v>278</v>
      </c>
      <c r="D38" s="6" t="s">
        <v>517</v>
      </c>
      <c r="E38" s="6">
        <v>3811</v>
      </c>
      <c r="F38" s="6">
        <v>843</v>
      </c>
      <c r="G38" s="6">
        <v>65</v>
      </c>
      <c r="H38" s="235">
        <v>0</v>
      </c>
      <c r="I38" s="22">
        <v>1695505.2</v>
      </c>
      <c r="J38" s="22">
        <v>146406.07</v>
      </c>
      <c r="K38" s="22">
        <v>88208.55</v>
      </c>
      <c r="L38" s="95">
        <v>1930119.82</v>
      </c>
    </row>
    <row r="39" spans="1:12" x14ac:dyDescent="0.25">
      <c r="A39" s="212"/>
      <c r="B39" s="6" t="s">
        <v>563</v>
      </c>
      <c r="C39" s="6" t="s">
        <v>414</v>
      </c>
      <c r="D39" s="6" t="s">
        <v>564</v>
      </c>
      <c r="E39" s="6">
        <v>1895</v>
      </c>
      <c r="F39" s="6">
        <v>968</v>
      </c>
      <c r="G39" s="6">
        <v>303</v>
      </c>
      <c r="H39" s="235">
        <v>0</v>
      </c>
      <c r="I39" s="22">
        <v>374811.68</v>
      </c>
      <c r="J39" s="22">
        <v>1306.8399999999999</v>
      </c>
      <c r="K39" s="22">
        <v>22391.93</v>
      </c>
      <c r="L39" s="95">
        <v>398510.45</v>
      </c>
    </row>
    <row r="40" spans="1:12" x14ac:dyDescent="0.25">
      <c r="A40" s="212"/>
      <c r="B40" s="6" t="s">
        <v>563</v>
      </c>
      <c r="C40" s="6" t="s">
        <v>279</v>
      </c>
      <c r="D40" s="6" t="s">
        <v>518</v>
      </c>
      <c r="E40" s="6">
        <v>1066</v>
      </c>
      <c r="F40" s="6">
        <v>437</v>
      </c>
      <c r="G40" s="6">
        <v>7</v>
      </c>
      <c r="H40" s="235">
        <v>0</v>
      </c>
      <c r="I40" s="22">
        <v>651633.43000000005</v>
      </c>
      <c r="J40" s="22">
        <v>44299.25</v>
      </c>
      <c r="K40" s="22">
        <v>36397.93</v>
      </c>
      <c r="L40" s="95">
        <v>732330.61</v>
      </c>
    </row>
    <row r="41" spans="1:12" x14ac:dyDescent="0.25">
      <c r="A41" s="212"/>
      <c r="B41" s="6" t="s">
        <v>563</v>
      </c>
      <c r="C41" s="6" t="s">
        <v>280</v>
      </c>
      <c r="D41" s="6" t="s">
        <v>642</v>
      </c>
      <c r="E41" s="6">
        <v>206829</v>
      </c>
      <c r="F41" s="6">
        <v>30474</v>
      </c>
      <c r="G41" s="6">
        <v>1121</v>
      </c>
      <c r="H41" s="235">
        <v>0</v>
      </c>
      <c r="I41" s="22">
        <v>44226372.280000001</v>
      </c>
      <c r="J41" s="22">
        <v>422805.69</v>
      </c>
      <c r="K41" s="22">
        <v>2607135.6800000002</v>
      </c>
      <c r="L41" s="95">
        <v>47256313.649999999</v>
      </c>
    </row>
    <row r="42" spans="1:12" x14ac:dyDescent="0.25">
      <c r="A42" s="212"/>
      <c r="B42" s="6" t="s">
        <v>563</v>
      </c>
      <c r="C42" s="6" t="s">
        <v>281</v>
      </c>
      <c r="D42" s="6" t="s">
        <v>519</v>
      </c>
      <c r="E42" s="6">
        <v>11156</v>
      </c>
      <c r="F42" s="6">
        <v>3472</v>
      </c>
      <c r="G42" s="6">
        <v>64</v>
      </c>
      <c r="H42" s="235">
        <v>0</v>
      </c>
      <c r="I42" s="22">
        <v>1140770.19</v>
      </c>
      <c r="J42" s="22">
        <v>29.68</v>
      </c>
      <c r="K42" s="22">
        <v>68448.13</v>
      </c>
      <c r="L42" s="95">
        <v>1209248</v>
      </c>
    </row>
    <row r="43" spans="1:12" x14ac:dyDescent="0.25">
      <c r="A43" s="212"/>
      <c r="B43" s="6" t="s">
        <v>563</v>
      </c>
      <c r="C43" s="6" t="s">
        <v>282</v>
      </c>
      <c r="D43" s="6" t="s">
        <v>520</v>
      </c>
      <c r="E43" s="6">
        <v>5787</v>
      </c>
      <c r="F43" s="6">
        <v>1450</v>
      </c>
      <c r="G43" s="6">
        <v>77</v>
      </c>
      <c r="H43" s="235">
        <v>0</v>
      </c>
      <c r="I43" s="22">
        <v>764019.89</v>
      </c>
      <c r="J43" s="22">
        <v>96.12</v>
      </c>
      <c r="K43" s="22">
        <v>45830.47</v>
      </c>
      <c r="L43" s="95">
        <v>809946.48</v>
      </c>
    </row>
    <row r="44" spans="1:12" x14ac:dyDescent="0.25">
      <c r="A44" s="212"/>
      <c r="B44" s="6" t="s">
        <v>563</v>
      </c>
      <c r="C44" s="6" t="s">
        <v>283</v>
      </c>
      <c r="D44" s="6" t="s">
        <v>521</v>
      </c>
      <c r="E44" s="6">
        <v>24393</v>
      </c>
      <c r="F44" s="6">
        <v>9790</v>
      </c>
      <c r="G44" s="6">
        <v>670</v>
      </c>
      <c r="H44" s="235">
        <v>1</v>
      </c>
      <c r="I44" s="22">
        <v>3735041.42</v>
      </c>
      <c r="J44" s="22">
        <v>0</v>
      </c>
      <c r="K44" s="22">
        <v>223801.37</v>
      </c>
      <c r="L44" s="95">
        <v>3958842.79</v>
      </c>
    </row>
    <row r="45" spans="1:12" x14ac:dyDescent="0.25">
      <c r="A45" s="212"/>
      <c r="B45" s="6" t="s">
        <v>563</v>
      </c>
      <c r="C45" s="6" t="s">
        <v>284</v>
      </c>
      <c r="D45" s="6" t="s">
        <v>522</v>
      </c>
      <c r="E45" s="6">
        <v>1397</v>
      </c>
      <c r="F45" s="6">
        <v>262</v>
      </c>
      <c r="G45" s="6">
        <v>24</v>
      </c>
      <c r="H45" s="235">
        <v>0</v>
      </c>
      <c r="I45" s="22">
        <v>416895.2</v>
      </c>
      <c r="J45" s="22">
        <v>22315.4</v>
      </c>
      <c r="K45" s="22">
        <v>23582.01</v>
      </c>
      <c r="L45" s="95">
        <v>462792.61</v>
      </c>
    </row>
    <row r="46" spans="1:12" x14ac:dyDescent="0.25">
      <c r="A46" s="212"/>
      <c r="B46" s="6" t="s">
        <v>563</v>
      </c>
      <c r="C46" s="6" t="s">
        <v>285</v>
      </c>
      <c r="D46" s="6" t="s">
        <v>523</v>
      </c>
      <c r="E46" s="6">
        <v>4180</v>
      </c>
      <c r="F46" s="6">
        <v>955</v>
      </c>
      <c r="G46" s="6">
        <v>91</v>
      </c>
      <c r="H46" s="235">
        <v>0</v>
      </c>
      <c r="I46" s="22">
        <v>2597418.25</v>
      </c>
      <c r="J46" s="22">
        <v>345926.96</v>
      </c>
      <c r="K46" s="22">
        <v>124046.97</v>
      </c>
      <c r="L46" s="95">
        <v>3067392.18</v>
      </c>
    </row>
    <row r="47" spans="1:12" x14ac:dyDescent="0.25">
      <c r="A47" s="212"/>
      <c r="B47" s="6" t="s">
        <v>563</v>
      </c>
      <c r="C47" s="6" t="s">
        <v>286</v>
      </c>
      <c r="D47" s="6" t="s">
        <v>524</v>
      </c>
      <c r="E47" s="6">
        <v>6967</v>
      </c>
      <c r="F47" s="6">
        <v>2916</v>
      </c>
      <c r="G47" s="6">
        <v>327</v>
      </c>
      <c r="H47" s="235">
        <v>0</v>
      </c>
      <c r="I47" s="22">
        <v>2817337.91</v>
      </c>
      <c r="J47" s="22">
        <v>106128.31</v>
      </c>
      <c r="K47" s="22">
        <v>156614.84</v>
      </c>
      <c r="L47" s="95">
        <v>3080081.06</v>
      </c>
    </row>
    <row r="48" spans="1:12" x14ac:dyDescent="0.25">
      <c r="A48" s="212"/>
      <c r="B48" s="6" t="s">
        <v>563</v>
      </c>
      <c r="C48" s="6" t="s">
        <v>287</v>
      </c>
      <c r="D48" s="6" t="s">
        <v>525</v>
      </c>
      <c r="E48" s="6">
        <v>308913</v>
      </c>
      <c r="F48" s="6">
        <v>97249</v>
      </c>
      <c r="G48" s="6">
        <v>41858</v>
      </c>
      <c r="H48" s="235">
        <v>0</v>
      </c>
      <c r="I48" s="22">
        <v>80817608.969999999</v>
      </c>
      <c r="J48" s="22">
        <v>2918725.25</v>
      </c>
      <c r="K48" s="22">
        <v>4625319.88</v>
      </c>
      <c r="L48" s="95">
        <v>88361654.099999994</v>
      </c>
    </row>
    <row r="49" spans="1:12" x14ac:dyDescent="0.25">
      <c r="A49" s="212"/>
      <c r="B49" s="6" t="s">
        <v>563</v>
      </c>
      <c r="C49" s="6" t="s">
        <v>288</v>
      </c>
      <c r="D49" s="6" t="s">
        <v>526</v>
      </c>
      <c r="E49" s="6">
        <v>31605</v>
      </c>
      <c r="F49" s="6">
        <v>9698</v>
      </c>
      <c r="G49" s="6">
        <v>203</v>
      </c>
      <c r="H49" s="235">
        <v>0</v>
      </c>
      <c r="I49" s="22">
        <v>12231877.630000001</v>
      </c>
      <c r="J49" s="22">
        <v>542705.28</v>
      </c>
      <c r="K49" s="22">
        <v>700980.32</v>
      </c>
      <c r="L49" s="95">
        <v>13475563.23</v>
      </c>
    </row>
    <row r="50" spans="1:12" x14ac:dyDescent="0.25">
      <c r="A50" s="212"/>
      <c r="B50" s="6" t="s">
        <v>563</v>
      </c>
      <c r="C50" s="6" t="s">
        <v>413</v>
      </c>
      <c r="D50" s="6" t="s">
        <v>527</v>
      </c>
      <c r="E50" s="6">
        <v>442</v>
      </c>
      <c r="F50" s="6">
        <v>55</v>
      </c>
      <c r="G50" s="6">
        <v>2</v>
      </c>
      <c r="H50" s="235">
        <v>0</v>
      </c>
      <c r="I50" s="22">
        <v>113119.58</v>
      </c>
      <c r="J50" s="22">
        <v>2302.09</v>
      </c>
      <c r="K50" s="22">
        <v>6596.77</v>
      </c>
      <c r="L50" s="95">
        <v>122018.44</v>
      </c>
    </row>
    <row r="51" spans="1:12" x14ac:dyDescent="0.25">
      <c r="A51" s="212"/>
      <c r="B51" s="6" t="s">
        <v>563</v>
      </c>
      <c r="C51" s="6" t="s">
        <v>401</v>
      </c>
      <c r="D51" s="6" t="s">
        <v>565</v>
      </c>
      <c r="E51" s="6">
        <v>748</v>
      </c>
      <c r="F51" s="6">
        <v>274</v>
      </c>
      <c r="G51" s="6">
        <v>50</v>
      </c>
      <c r="H51" s="235">
        <v>0</v>
      </c>
      <c r="I51" s="22">
        <v>220219.54</v>
      </c>
      <c r="J51" s="22">
        <v>3598.5</v>
      </c>
      <c r="K51" s="22">
        <v>12997.76</v>
      </c>
      <c r="L51" s="95">
        <v>236815.8</v>
      </c>
    </row>
    <row r="52" spans="1:12" x14ac:dyDescent="0.25">
      <c r="A52" s="212"/>
      <c r="B52" s="6" t="s">
        <v>563</v>
      </c>
      <c r="C52" s="6" t="s">
        <v>289</v>
      </c>
      <c r="D52" s="6" t="s">
        <v>639</v>
      </c>
      <c r="E52" s="6">
        <v>566</v>
      </c>
      <c r="F52" s="6">
        <v>181</v>
      </c>
      <c r="G52" s="6">
        <v>2</v>
      </c>
      <c r="H52" s="235">
        <v>0</v>
      </c>
      <c r="I52" s="22">
        <v>294674.86</v>
      </c>
      <c r="J52" s="22">
        <v>36883.06</v>
      </c>
      <c r="K52" s="22">
        <v>15216.08</v>
      </c>
      <c r="L52" s="95">
        <v>346774</v>
      </c>
    </row>
    <row r="53" spans="1:12" s="42" customFormat="1" ht="15.75" x14ac:dyDescent="0.25">
      <c r="A53" s="212"/>
      <c r="B53" s="6" t="s">
        <v>563</v>
      </c>
      <c r="C53" s="6" t="s">
        <v>290</v>
      </c>
      <c r="D53" s="6" t="s">
        <v>528</v>
      </c>
      <c r="E53" s="6">
        <v>6596</v>
      </c>
      <c r="F53" s="6">
        <v>2179</v>
      </c>
      <c r="G53" s="6">
        <v>531</v>
      </c>
      <c r="H53" s="235">
        <v>0</v>
      </c>
      <c r="I53" s="22">
        <v>1664340.51</v>
      </c>
      <c r="J53" s="22">
        <v>50263.17</v>
      </c>
      <c r="K53" s="22">
        <v>96123.38</v>
      </c>
      <c r="L53" s="95">
        <v>1810727.06</v>
      </c>
    </row>
    <row r="54" spans="1:12" x14ac:dyDescent="0.25">
      <c r="A54" s="212"/>
      <c r="B54" s="6" t="s">
        <v>563</v>
      </c>
      <c r="C54" s="6" t="s">
        <v>291</v>
      </c>
      <c r="D54" s="6" t="s">
        <v>529</v>
      </c>
      <c r="E54" s="6">
        <v>3178</v>
      </c>
      <c r="F54" s="6">
        <v>489</v>
      </c>
      <c r="G54" s="6">
        <v>46</v>
      </c>
      <c r="H54" s="235">
        <v>0</v>
      </c>
      <c r="I54" s="22">
        <v>1864993.74</v>
      </c>
      <c r="J54" s="22">
        <v>263342.03999999998</v>
      </c>
      <c r="K54" s="22">
        <v>94384.67</v>
      </c>
      <c r="L54" s="95">
        <v>2222720.4500000002</v>
      </c>
    </row>
    <row r="55" spans="1:12" x14ac:dyDescent="0.25">
      <c r="A55" s="212"/>
      <c r="B55" s="6" t="s">
        <v>563</v>
      </c>
      <c r="C55" s="6" t="s">
        <v>292</v>
      </c>
      <c r="D55" s="6" t="s">
        <v>530</v>
      </c>
      <c r="E55" s="6">
        <v>23053</v>
      </c>
      <c r="F55" s="6">
        <v>8461</v>
      </c>
      <c r="G55" s="6">
        <v>607</v>
      </c>
      <c r="H55" s="235">
        <v>0</v>
      </c>
      <c r="I55" s="22">
        <v>10368646.029999999</v>
      </c>
      <c r="J55" s="22">
        <v>949702.87</v>
      </c>
      <c r="K55" s="22">
        <v>527256.27</v>
      </c>
      <c r="L55" s="95">
        <v>11845605.17</v>
      </c>
    </row>
    <row r="56" spans="1:12" x14ac:dyDescent="0.25">
      <c r="A56" s="212"/>
      <c r="B56" s="6" t="s">
        <v>563</v>
      </c>
      <c r="C56" s="6" t="s">
        <v>293</v>
      </c>
      <c r="D56" s="6" t="s">
        <v>531</v>
      </c>
      <c r="E56" s="6">
        <v>22088</v>
      </c>
      <c r="F56" s="6">
        <v>5129</v>
      </c>
      <c r="G56" s="6">
        <v>395</v>
      </c>
      <c r="H56" s="235">
        <v>0</v>
      </c>
      <c r="I56" s="22">
        <v>6636524.3399999999</v>
      </c>
      <c r="J56" s="22">
        <v>441259.68</v>
      </c>
      <c r="K56" s="22">
        <v>352311.83</v>
      </c>
      <c r="L56" s="95">
        <v>7430095.8499999996</v>
      </c>
    </row>
    <row r="57" spans="1:12" x14ac:dyDescent="0.25">
      <c r="A57" s="212"/>
      <c r="B57" s="6" t="s">
        <v>563</v>
      </c>
      <c r="C57" s="6" t="s">
        <v>294</v>
      </c>
      <c r="D57" s="6" t="s">
        <v>640</v>
      </c>
      <c r="E57" s="6">
        <v>7754</v>
      </c>
      <c r="F57" s="6">
        <v>2422</v>
      </c>
      <c r="G57" s="6">
        <v>291</v>
      </c>
      <c r="H57" s="235">
        <v>0</v>
      </c>
      <c r="I57" s="22">
        <v>1833608.58</v>
      </c>
      <c r="J57" s="22">
        <v>34639.89</v>
      </c>
      <c r="K57" s="22">
        <v>107181.86</v>
      </c>
      <c r="L57" s="95">
        <v>1975430.33</v>
      </c>
    </row>
    <row r="58" spans="1:12" x14ac:dyDescent="0.25">
      <c r="A58" s="212"/>
      <c r="B58" s="6" t="s">
        <v>563</v>
      </c>
      <c r="C58" s="6" t="s">
        <v>353</v>
      </c>
      <c r="D58" s="6" t="s">
        <v>532</v>
      </c>
      <c r="E58" s="6">
        <v>501</v>
      </c>
      <c r="F58" s="6">
        <v>184</v>
      </c>
      <c r="G58" s="6">
        <v>42</v>
      </c>
      <c r="H58" s="235">
        <v>0</v>
      </c>
      <c r="I58" s="22">
        <v>165598.13</v>
      </c>
      <c r="J58" s="22">
        <v>4717.72</v>
      </c>
      <c r="K58" s="22">
        <v>9630.77</v>
      </c>
      <c r="L58" s="95">
        <v>179946.62</v>
      </c>
    </row>
    <row r="59" spans="1:12" x14ac:dyDescent="0.25">
      <c r="A59" s="212"/>
      <c r="B59" s="6" t="s">
        <v>563</v>
      </c>
      <c r="C59" s="6" t="s">
        <v>295</v>
      </c>
      <c r="D59" s="6" t="s">
        <v>533</v>
      </c>
      <c r="E59" s="6">
        <v>1617</v>
      </c>
      <c r="F59" s="6">
        <v>438</v>
      </c>
      <c r="G59" s="6">
        <v>27</v>
      </c>
      <c r="H59" s="235">
        <v>0</v>
      </c>
      <c r="I59" s="22">
        <v>907488.25</v>
      </c>
      <c r="J59" s="22">
        <v>109639.1</v>
      </c>
      <c r="K59" s="22">
        <v>47293.54</v>
      </c>
      <c r="L59" s="95">
        <v>1064420.8899999999</v>
      </c>
    </row>
    <row r="60" spans="1:12" x14ac:dyDescent="0.25">
      <c r="A60" s="212"/>
      <c r="B60" s="6" t="s">
        <v>563</v>
      </c>
      <c r="C60" s="6" t="s">
        <v>407</v>
      </c>
      <c r="D60" s="6" t="s">
        <v>382</v>
      </c>
      <c r="E60" s="6">
        <v>164419</v>
      </c>
      <c r="F60" s="6">
        <v>87001</v>
      </c>
      <c r="G60" s="6">
        <v>18592</v>
      </c>
      <c r="H60" s="235">
        <v>0</v>
      </c>
      <c r="I60" s="22">
        <v>43077628.950000003</v>
      </c>
      <c r="J60" s="22">
        <v>1012379.41</v>
      </c>
      <c r="K60" s="22">
        <v>2510946.1800000002</v>
      </c>
      <c r="L60" s="95">
        <v>46600954.539999999</v>
      </c>
    </row>
    <row r="61" spans="1:12" x14ac:dyDescent="0.25">
      <c r="A61" s="212"/>
      <c r="B61" s="6" t="s">
        <v>563</v>
      </c>
      <c r="C61" s="6" t="s">
        <v>396</v>
      </c>
      <c r="D61" s="6" t="s">
        <v>643</v>
      </c>
      <c r="E61" s="6">
        <v>361</v>
      </c>
      <c r="F61" s="6">
        <v>226</v>
      </c>
      <c r="G61" s="6">
        <v>144</v>
      </c>
      <c r="H61" s="235">
        <v>0</v>
      </c>
      <c r="I61" s="22">
        <v>40999.629999999997</v>
      </c>
      <c r="J61" s="22">
        <v>226.06</v>
      </c>
      <c r="K61" s="22">
        <v>2445.4699999999998</v>
      </c>
      <c r="L61" s="95">
        <v>43671.16</v>
      </c>
    </row>
    <row r="62" spans="1:12" x14ac:dyDescent="0.25">
      <c r="A62" s="212"/>
      <c r="B62" s="6" t="s">
        <v>563</v>
      </c>
      <c r="C62" s="6" t="s">
        <v>596</v>
      </c>
      <c r="D62" s="6" t="s">
        <v>597</v>
      </c>
      <c r="E62" s="6">
        <v>718</v>
      </c>
      <c r="F62" s="6">
        <v>179</v>
      </c>
      <c r="G62" s="6">
        <v>0</v>
      </c>
      <c r="H62" s="235">
        <v>0</v>
      </c>
      <c r="I62" s="22">
        <v>29018.78</v>
      </c>
      <c r="J62" s="22">
        <v>0</v>
      </c>
      <c r="K62" s="22">
        <v>1741.28</v>
      </c>
      <c r="L62" s="95">
        <v>30760.06</v>
      </c>
    </row>
    <row r="63" spans="1:12" x14ac:dyDescent="0.25">
      <c r="A63" s="212"/>
      <c r="B63" s="6" t="s">
        <v>563</v>
      </c>
      <c r="C63" s="6" t="s">
        <v>296</v>
      </c>
      <c r="D63" s="6" t="s">
        <v>534</v>
      </c>
      <c r="E63" s="6">
        <v>838</v>
      </c>
      <c r="F63" s="6">
        <v>252</v>
      </c>
      <c r="G63" s="6">
        <v>64</v>
      </c>
      <c r="H63" s="235">
        <v>0</v>
      </c>
      <c r="I63" s="22">
        <v>406811.02</v>
      </c>
      <c r="J63" s="22">
        <v>31588.36</v>
      </c>
      <c r="K63" s="22">
        <v>22498.15</v>
      </c>
      <c r="L63" s="95">
        <v>460897.53</v>
      </c>
    </row>
    <row r="64" spans="1:12" x14ac:dyDescent="0.25">
      <c r="A64" s="212"/>
      <c r="B64" s="6" t="s">
        <v>563</v>
      </c>
      <c r="C64" s="6" t="s">
        <v>670</v>
      </c>
      <c r="D64" s="6" t="s">
        <v>669</v>
      </c>
      <c r="E64" s="6">
        <v>173</v>
      </c>
      <c r="F64" s="6">
        <v>77</v>
      </c>
      <c r="G64" s="6">
        <v>0</v>
      </c>
      <c r="H64" s="235">
        <v>0</v>
      </c>
      <c r="I64" s="22">
        <v>87031.63</v>
      </c>
      <c r="J64" s="22">
        <v>3778.87</v>
      </c>
      <c r="K64" s="22">
        <v>4985</v>
      </c>
      <c r="L64" s="95">
        <v>95795.5</v>
      </c>
    </row>
    <row r="65" spans="1:12" x14ac:dyDescent="0.25">
      <c r="A65" s="211">
        <v>1</v>
      </c>
      <c r="B65" s="3" t="s">
        <v>647</v>
      </c>
      <c r="C65" s="3"/>
      <c r="D65" s="3" t="s">
        <v>647</v>
      </c>
      <c r="E65" s="3">
        <v>970937</v>
      </c>
      <c r="F65" s="3">
        <v>413392</v>
      </c>
      <c r="G65" s="3">
        <v>106422</v>
      </c>
      <c r="H65" s="236">
        <v>17832</v>
      </c>
      <c r="I65" s="4">
        <v>1161341335.3800001</v>
      </c>
      <c r="J65" s="4">
        <v>17677333.140000001</v>
      </c>
      <c r="K65" s="4">
        <v>65804147.350000001</v>
      </c>
      <c r="L65" s="197">
        <v>1244822815.8699999</v>
      </c>
    </row>
    <row r="66" spans="1:12" x14ac:dyDescent="0.25">
      <c r="A66" s="212"/>
      <c r="B66" s="6" t="s">
        <v>647</v>
      </c>
      <c r="C66" s="6" t="s">
        <v>259</v>
      </c>
      <c r="D66" s="6" t="s">
        <v>55</v>
      </c>
      <c r="E66" s="6">
        <v>449028</v>
      </c>
      <c r="F66" s="6">
        <v>147082</v>
      </c>
      <c r="G66" s="6">
        <v>66838</v>
      </c>
      <c r="H66" s="235">
        <v>0</v>
      </c>
      <c r="I66" s="22">
        <v>459236386.08999997</v>
      </c>
      <c r="J66" s="22">
        <v>3458529.91</v>
      </c>
      <c r="K66" s="22">
        <v>26361718.66</v>
      </c>
      <c r="L66" s="95">
        <v>489056634.66000003</v>
      </c>
    </row>
    <row r="67" spans="1:12" s="42" customFormat="1" ht="15.75" x14ac:dyDescent="0.25">
      <c r="A67" s="212"/>
      <c r="B67" s="6" t="s">
        <v>647</v>
      </c>
      <c r="C67" s="6" t="s">
        <v>261</v>
      </c>
      <c r="D67" s="6" t="s">
        <v>56</v>
      </c>
      <c r="E67" s="6">
        <v>8575</v>
      </c>
      <c r="F67" s="6">
        <v>1757</v>
      </c>
      <c r="G67" s="6">
        <v>595</v>
      </c>
      <c r="H67" s="235">
        <v>0</v>
      </c>
      <c r="I67" s="22">
        <v>9867433.7699999996</v>
      </c>
      <c r="J67" s="22">
        <v>28610.33</v>
      </c>
      <c r="K67" s="22">
        <v>572471.68000000005</v>
      </c>
      <c r="L67" s="95">
        <v>10468515.779999999</v>
      </c>
    </row>
    <row r="68" spans="1:12" x14ac:dyDescent="0.25">
      <c r="A68" s="212"/>
      <c r="B68" s="6" t="s">
        <v>647</v>
      </c>
      <c r="C68" s="6" t="s">
        <v>410</v>
      </c>
      <c r="D68" s="6" t="s">
        <v>383</v>
      </c>
      <c r="E68" s="6">
        <v>1028</v>
      </c>
      <c r="F68" s="6">
        <v>364</v>
      </c>
      <c r="G68" s="6">
        <v>114</v>
      </c>
      <c r="H68" s="235">
        <v>0</v>
      </c>
      <c r="I68" s="22">
        <v>3227662.3</v>
      </c>
      <c r="J68" s="22">
        <v>297786.03000000003</v>
      </c>
      <c r="K68" s="22">
        <v>181126.93</v>
      </c>
      <c r="L68" s="95">
        <v>3706575.26</v>
      </c>
    </row>
    <row r="69" spans="1:12" s="42" customFormat="1" ht="15.75" x14ac:dyDescent="0.25">
      <c r="A69" s="212"/>
      <c r="B69" s="6" t="s">
        <v>647</v>
      </c>
      <c r="C69" s="6" t="s">
        <v>351</v>
      </c>
      <c r="D69" s="6" t="s">
        <v>510</v>
      </c>
      <c r="E69" s="6">
        <v>1248</v>
      </c>
      <c r="F69" s="6">
        <v>135</v>
      </c>
      <c r="G69" s="6">
        <v>29</v>
      </c>
      <c r="H69" s="235">
        <v>7</v>
      </c>
      <c r="I69" s="22">
        <v>1895975.76</v>
      </c>
      <c r="J69" s="22">
        <v>54982.25</v>
      </c>
      <c r="K69" s="22">
        <v>101114.23</v>
      </c>
      <c r="L69" s="95">
        <v>2052072.24</v>
      </c>
    </row>
    <row r="70" spans="1:12" x14ac:dyDescent="0.25">
      <c r="A70" s="212"/>
      <c r="B70" s="6" t="s">
        <v>647</v>
      </c>
      <c r="C70" s="6" t="s">
        <v>262</v>
      </c>
      <c r="D70" s="6" t="s">
        <v>57</v>
      </c>
      <c r="E70" s="6">
        <v>11027</v>
      </c>
      <c r="F70" s="6">
        <v>1691</v>
      </c>
      <c r="G70" s="6">
        <v>275</v>
      </c>
      <c r="H70" s="235">
        <v>0</v>
      </c>
      <c r="I70" s="22">
        <v>16316468.890000001</v>
      </c>
      <c r="J70" s="22">
        <v>511799.42</v>
      </c>
      <c r="K70" s="22">
        <v>812625.57</v>
      </c>
      <c r="L70" s="95">
        <v>17640893.879999999</v>
      </c>
    </row>
    <row r="71" spans="1:12" s="42" customFormat="1" ht="15.75" x14ac:dyDescent="0.25">
      <c r="A71" s="212"/>
      <c r="B71" s="6" t="s">
        <v>647</v>
      </c>
      <c r="C71" s="6" t="s">
        <v>263</v>
      </c>
      <c r="D71" s="6" t="s">
        <v>58</v>
      </c>
      <c r="E71" s="6">
        <v>4789</v>
      </c>
      <c r="F71" s="6">
        <v>1265</v>
      </c>
      <c r="G71" s="6">
        <v>132</v>
      </c>
      <c r="H71" s="235">
        <v>42</v>
      </c>
      <c r="I71" s="22">
        <v>7812801.4400000004</v>
      </c>
      <c r="J71" s="22">
        <v>256836.94</v>
      </c>
      <c r="K71" s="22">
        <v>431595.84</v>
      </c>
      <c r="L71" s="95">
        <v>8501234.2200000007</v>
      </c>
    </row>
    <row r="72" spans="1:12" x14ac:dyDescent="0.25">
      <c r="A72" s="212"/>
      <c r="B72" s="6" t="s">
        <v>647</v>
      </c>
      <c r="C72" s="6" t="s">
        <v>409</v>
      </c>
      <c r="D72" s="6" t="s">
        <v>384</v>
      </c>
      <c r="E72" s="6">
        <v>2091</v>
      </c>
      <c r="F72" s="6">
        <v>328</v>
      </c>
      <c r="G72" s="6">
        <v>92</v>
      </c>
      <c r="H72" s="235">
        <v>0</v>
      </c>
      <c r="I72" s="22">
        <v>3720539.04</v>
      </c>
      <c r="J72" s="22">
        <v>175466.67</v>
      </c>
      <c r="K72" s="22">
        <v>209578.92</v>
      </c>
      <c r="L72" s="95">
        <v>4105584.63</v>
      </c>
    </row>
    <row r="73" spans="1:12" s="42" customFormat="1" ht="15.75" x14ac:dyDescent="0.25">
      <c r="A73" s="212"/>
      <c r="B73" s="6" t="s">
        <v>647</v>
      </c>
      <c r="C73" s="6" t="s">
        <v>264</v>
      </c>
      <c r="D73" s="6" t="s">
        <v>59</v>
      </c>
      <c r="E73" s="6">
        <v>533</v>
      </c>
      <c r="F73" s="6">
        <v>124</v>
      </c>
      <c r="G73" s="6">
        <v>0</v>
      </c>
      <c r="H73" s="235">
        <v>4</v>
      </c>
      <c r="I73" s="22">
        <v>833325.63</v>
      </c>
      <c r="J73" s="22">
        <v>32317.19</v>
      </c>
      <c r="K73" s="22">
        <v>43664.56</v>
      </c>
      <c r="L73" s="95">
        <v>909307.38</v>
      </c>
    </row>
    <row r="74" spans="1:12" x14ac:dyDescent="0.25">
      <c r="A74" s="212"/>
      <c r="B74" s="6" t="s">
        <v>647</v>
      </c>
      <c r="C74" s="6" t="s">
        <v>265</v>
      </c>
      <c r="D74" s="6" t="s">
        <v>60</v>
      </c>
      <c r="E74" s="6">
        <v>37835</v>
      </c>
      <c r="F74" s="6">
        <v>7822</v>
      </c>
      <c r="G74" s="6">
        <v>1036</v>
      </c>
      <c r="H74" s="235">
        <v>312</v>
      </c>
      <c r="I74" s="22">
        <v>65684881.590000004</v>
      </c>
      <c r="J74" s="22">
        <v>2317872.77</v>
      </c>
      <c r="K74" s="22">
        <v>3492574.78</v>
      </c>
      <c r="L74" s="95">
        <v>71495329.140000001</v>
      </c>
    </row>
    <row r="75" spans="1:12" s="42" customFormat="1" ht="15.75" x14ac:dyDescent="0.25">
      <c r="A75" s="212"/>
      <c r="B75" s="6" t="s">
        <v>647</v>
      </c>
      <c r="C75" s="6" t="s">
        <v>272</v>
      </c>
      <c r="D75" s="6" t="s">
        <v>357</v>
      </c>
      <c r="E75" s="6">
        <v>21581</v>
      </c>
      <c r="F75" s="6">
        <v>6189</v>
      </c>
      <c r="G75" s="6">
        <v>640</v>
      </c>
      <c r="H75" s="235">
        <v>0</v>
      </c>
      <c r="I75" s="22">
        <v>43440281.82</v>
      </c>
      <c r="J75" s="22">
        <v>1575723.74</v>
      </c>
      <c r="K75" s="22">
        <v>2198257.9900000002</v>
      </c>
      <c r="L75" s="95">
        <v>47214263.549999997</v>
      </c>
    </row>
    <row r="76" spans="1:12" x14ac:dyDescent="0.25">
      <c r="A76" s="212"/>
      <c r="B76" s="6" t="s">
        <v>647</v>
      </c>
      <c r="C76" s="6" t="s">
        <v>395</v>
      </c>
      <c r="D76" s="6" t="s">
        <v>385</v>
      </c>
      <c r="E76" s="6">
        <v>103592</v>
      </c>
      <c r="F76" s="6">
        <v>33723</v>
      </c>
      <c r="G76" s="6">
        <v>10744</v>
      </c>
      <c r="H76" s="235">
        <v>369</v>
      </c>
      <c r="I76" s="22">
        <v>112628027.15000001</v>
      </c>
      <c r="J76" s="22">
        <v>638427.97</v>
      </c>
      <c r="K76" s="22">
        <v>6513237.6600000001</v>
      </c>
      <c r="L76" s="95">
        <v>119779692.78</v>
      </c>
    </row>
    <row r="77" spans="1:12" x14ac:dyDescent="0.25">
      <c r="A77" s="212"/>
      <c r="B77" s="6" t="s">
        <v>647</v>
      </c>
      <c r="C77" s="6" t="s">
        <v>576</v>
      </c>
      <c r="D77" s="6" t="s">
        <v>577</v>
      </c>
      <c r="E77" s="6">
        <v>329530</v>
      </c>
      <c r="F77" s="6">
        <v>212909</v>
      </c>
      <c r="G77" s="6">
        <v>25925</v>
      </c>
      <c r="H77" s="235">
        <v>17098</v>
      </c>
      <c r="I77" s="22">
        <v>436597229.13999999</v>
      </c>
      <c r="J77" s="22">
        <v>8327835.6799999997</v>
      </c>
      <c r="K77" s="22">
        <v>24881750.079999998</v>
      </c>
      <c r="L77" s="95">
        <v>469806814.89999998</v>
      </c>
    </row>
    <row r="78" spans="1:12" s="42" customFormat="1" ht="15.75" x14ac:dyDescent="0.25">
      <c r="A78" s="212"/>
      <c r="B78" s="6" t="s">
        <v>647</v>
      </c>
      <c r="C78" s="6" t="s">
        <v>420</v>
      </c>
      <c r="D78" s="6" t="s">
        <v>394</v>
      </c>
      <c r="E78" s="6">
        <v>80</v>
      </c>
      <c r="F78" s="6">
        <v>3</v>
      </c>
      <c r="G78" s="6">
        <v>2</v>
      </c>
      <c r="H78" s="235">
        <v>0</v>
      </c>
      <c r="I78" s="22">
        <v>80322.759999999995</v>
      </c>
      <c r="J78" s="22">
        <v>1144.24</v>
      </c>
      <c r="K78" s="22">
        <v>4430.45</v>
      </c>
      <c r="L78" s="95">
        <v>85897.45</v>
      </c>
    </row>
    <row r="79" spans="1:12" x14ac:dyDescent="0.25">
      <c r="A79" s="211">
        <v>1</v>
      </c>
      <c r="B79" s="3" t="s">
        <v>386</v>
      </c>
      <c r="C79" s="3"/>
      <c r="D79" s="3" t="s">
        <v>386</v>
      </c>
      <c r="E79" s="3">
        <v>3</v>
      </c>
      <c r="F79" s="3">
        <v>0</v>
      </c>
      <c r="G79" s="3">
        <v>0</v>
      </c>
      <c r="H79" s="236">
        <v>2</v>
      </c>
      <c r="I79" s="4">
        <v>4951.88</v>
      </c>
      <c r="J79" s="4">
        <v>242.06</v>
      </c>
      <c r="K79" s="4">
        <v>300.75</v>
      </c>
      <c r="L79" s="197">
        <v>5494.69</v>
      </c>
    </row>
    <row r="80" spans="1:12" x14ac:dyDescent="0.25">
      <c r="A80" s="212"/>
      <c r="B80" s="6" t="s">
        <v>386</v>
      </c>
      <c r="C80" s="6" t="s">
        <v>411</v>
      </c>
      <c r="D80" s="6" t="s">
        <v>387</v>
      </c>
      <c r="E80" s="6">
        <v>3</v>
      </c>
      <c r="F80" s="6">
        <v>0</v>
      </c>
      <c r="G80" s="6">
        <v>0</v>
      </c>
      <c r="H80" s="235">
        <v>2</v>
      </c>
      <c r="I80" s="22">
        <v>4951.88</v>
      </c>
      <c r="J80" s="22">
        <v>242.06</v>
      </c>
      <c r="K80" s="22">
        <v>300.75</v>
      </c>
      <c r="L80" s="95">
        <v>5494.69</v>
      </c>
    </row>
    <row r="81" spans="1:12" x14ac:dyDescent="0.25">
      <c r="A81" s="211">
        <v>1</v>
      </c>
      <c r="B81" s="3" t="s">
        <v>388</v>
      </c>
      <c r="C81" s="3"/>
      <c r="D81" s="3" t="s">
        <v>388</v>
      </c>
      <c r="E81" s="3">
        <v>11883</v>
      </c>
      <c r="F81" s="3">
        <v>2993</v>
      </c>
      <c r="G81" s="3">
        <v>16</v>
      </c>
      <c r="H81" s="236">
        <v>0</v>
      </c>
      <c r="I81" s="4">
        <v>6291108.7999999998</v>
      </c>
      <c r="J81" s="4">
        <v>0</v>
      </c>
      <c r="K81" s="4">
        <v>129747</v>
      </c>
      <c r="L81" s="197">
        <v>6420855.7999999998</v>
      </c>
    </row>
    <row r="82" spans="1:12" s="42" customFormat="1" ht="15.75" x14ac:dyDescent="0.25">
      <c r="A82" s="212"/>
      <c r="B82" s="6" t="s">
        <v>388</v>
      </c>
      <c r="C82" s="6" t="s">
        <v>300</v>
      </c>
      <c r="D82" s="6" t="s">
        <v>67</v>
      </c>
      <c r="E82" s="6">
        <v>11883</v>
      </c>
      <c r="F82" s="6">
        <v>2993</v>
      </c>
      <c r="G82" s="6">
        <v>16</v>
      </c>
      <c r="H82" s="235">
        <v>0</v>
      </c>
      <c r="I82" s="22">
        <v>6291108.7999999998</v>
      </c>
      <c r="J82" s="22">
        <v>0</v>
      </c>
      <c r="K82" s="22">
        <v>129747</v>
      </c>
      <c r="L82" s="95">
        <v>6420855.7999999998</v>
      </c>
    </row>
    <row r="83" spans="1:12" x14ac:dyDescent="0.25">
      <c r="A83" s="211">
        <v>1</v>
      </c>
      <c r="B83" s="3" t="s">
        <v>66</v>
      </c>
      <c r="C83" s="3"/>
      <c r="D83" s="3" t="s">
        <v>66</v>
      </c>
      <c r="E83" s="3">
        <v>12310</v>
      </c>
      <c r="F83" s="3">
        <v>3345</v>
      </c>
      <c r="G83" s="3">
        <v>0</v>
      </c>
      <c r="H83" s="236">
        <v>0</v>
      </c>
      <c r="I83" s="4">
        <v>3063261.52</v>
      </c>
      <c r="J83" s="4">
        <v>0</v>
      </c>
      <c r="K83" s="4">
        <v>0</v>
      </c>
      <c r="L83" s="197">
        <v>3063261.52</v>
      </c>
    </row>
    <row r="84" spans="1:12" x14ac:dyDescent="0.25">
      <c r="A84" s="212"/>
      <c r="B84" s="6" t="s">
        <v>66</v>
      </c>
      <c r="C84" s="6" t="s">
        <v>299</v>
      </c>
      <c r="D84" s="6" t="s">
        <v>66</v>
      </c>
      <c r="E84" s="6">
        <v>12310</v>
      </c>
      <c r="F84" s="6">
        <v>3345</v>
      </c>
      <c r="G84" s="6">
        <v>0</v>
      </c>
      <c r="H84" s="235">
        <v>0</v>
      </c>
      <c r="I84" s="22">
        <v>3063261.52</v>
      </c>
      <c r="J84" s="22">
        <v>0</v>
      </c>
      <c r="K84" s="22">
        <v>0</v>
      </c>
      <c r="L84" s="95">
        <v>3063261.52</v>
      </c>
    </row>
    <row r="85" spans="1:12" x14ac:dyDescent="0.25">
      <c r="A85" s="211">
        <v>1</v>
      </c>
      <c r="B85" s="3" t="s">
        <v>68</v>
      </c>
      <c r="C85" s="3"/>
      <c r="D85" s="3" t="s">
        <v>68</v>
      </c>
      <c r="E85" s="3">
        <v>253158</v>
      </c>
      <c r="F85" s="3">
        <v>41385</v>
      </c>
      <c r="G85" s="3">
        <v>0</v>
      </c>
      <c r="H85" s="236">
        <v>0</v>
      </c>
      <c r="I85" s="4">
        <v>25640327.690000001</v>
      </c>
      <c r="J85" s="4">
        <v>805.26</v>
      </c>
      <c r="K85" s="4">
        <v>0</v>
      </c>
      <c r="L85" s="197">
        <v>25641132.949999999</v>
      </c>
    </row>
    <row r="86" spans="1:12" x14ac:dyDescent="0.25">
      <c r="A86" s="212"/>
      <c r="B86" s="6" t="s">
        <v>68</v>
      </c>
      <c r="C86" s="6" t="s">
        <v>301</v>
      </c>
      <c r="D86" s="6" t="s">
        <v>68</v>
      </c>
      <c r="E86" s="6">
        <v>253158</v>
      </c>
      <c r="F86" s="6">
        <v>41385</v>
      </c>
      <c r="G86" s="6">
        <v>0</v>
      </c>
      <c r="H86" s="235">
        <v>0</v>
      </c>
      <c r="I86" s="22">
        <v>25640327.690000001</v>
      </c>
      <c r="J86" s="22">
        <v>805.26</v>
      </c>
      <c r="K86" s="22">
        <v>0</v>
      </c>
      <c r="L86" s="95">
        <v>25641132.949999999</v>
      </c>
    </row>
    <row r="87" spans="1:12" x14ac:dyDescent="0.25">
      <c r="A87" s="211">
        <v>1</v>
      </c>
      <c r="B87" s="3" t="s">
        <v>65</v>
      </c>
      <c r="C87" s="3"/>
      <c r="D87" s="3" t="s">
        <v>65</v>
      </c>
      <c r="E87" s="3">
        <v>43664</v>
      </c>
      <c r="F87" s="3">
        <v>17948</v>
      </c>
      <c r="G87" s="3">
        <v>0</v>
      </c>
      <c r="H87" s="236">
        <v>0</v>
      </c>
      <c r="I87" s="4">
        <v>7735707.3300000001</v>
      </c>
      <c r="J87" s="4">
        <v>4921.79</v>
      </c>
      <c r="K87" s="4">
        <v>168914.59</v>
      </c>
      <c r="L87" s="197">
        <v>7909543.71</v>
      </c>
    </row>
    <row r="88" spans="1:12" x14ac:dyDescent="0.25">
      <c r="A88" s="212"/>
      <c r="B88" s="6" t="s">
        <v>65</v>
      </c>
      <c r="C88" s="6" t="s">
        <v>298</v>
      </c>
      <c r="D88" s="6" t="s">
        <v>65</v>
      </c>
      <c r="E88" s="6">
        <v>43370</v>
      </c>
      <c r="F88" s="6">
        <v>17893</v>
      </c>
      <c r="G88" s="6">
        <v>0</v>
      </c>
      <c r="H88" s="235">
        <v>0</v>
      </c>
      <c r="I88" s="22">
        <v>7400524.0599999996</v>
      </c>
      <c r="J88" s="22">
        <v>0</v>
      </c>
      <c r="K88" s="22">
        <v>150222.10999999999</v>
      </c>
      <c r="L88" s="95">
        <v>7550746.1699999999</v>
      </c>
    </row>
    <row r="89" spans="1:12" s="42" customFormat="1" ht="15.75" x14ac:dyDescent="0.25">
      <c r="A89" s="212"/>
      <c r="B89" s="6" t="s">
        <v>65</v>
      </c>
      <c r="C89" s="6" t="s">
        <v>412</v>
      </c>
      <c r="D89" s="6" t="s">
        <v>389</v>
      </c>
      <c r="E89" s="6">
        <v>37</v>
      </c>
      <c r="F89" s="6">
        <v>33</v>
      </c>
      <c r="G89" s="6">
        <v>0</v>
      </c>
      <c r="H89" s="235">
        <v>0</v>
      </c>
      <c r="I89" s="22">
        <v>59414.9</v>
      </c>
      <c r="J89" s="22">
        <v>715.59</v>
      </c>
      <c r="K89" s="22">
        <v>3005.45</v>
      </c>
      <c r="L89" s="95">
        <v>63135.94</v>
      </c>
    </row>
    <row r="90" spans="1:12" x14ac:dyDescent="0.25">
      <c r="A90" s="212"/>
      <c r="B90" s="6" t="s">
        <v>65</v>
      </c>
      <c r="C90" s="6" t="s">
        <v>591</v>
      </c>
      <c r="D90" s="6" t="s">
        <v>592</v>
      </c>
      <c r="E90" s="6">
        <v>257</v>
      </c>
      <c r="F90" s="6">
        <v>22</v>
      </c>
      <c r="G90" s="6">
        <v>0</v>
      </c>
      <c r="H90" s="235">
        <v>0</v>
      </c>
      <c r="I90" s="22">
        <v>275768.37</v>
      </c>
      <c r="J90" s="22">
        <v>4206.2</v>
      </c>
      <c r="K90" s="22">
        <v>15687.03</v>
      </c>
      <c r="L90" s="95">
        <v>295661.59999999998</v>
      </c>
    </row>
    <row r="91" spans="1:12" x14ac:dyDescent="0.25">
      <c r="A91" s="211">
        <v>1</v>
      </c>
      <c r="B91" s="3" t="s">
        <v>64</v>
      </c>
      <c r="C91" s="3"/>
      <c r="D91" s="3" t="s">
        <v>64</v>
      </c>
      <c r="E91" s="3">
        <v>32244</v>
      </c>
      <c r="F91" s="3">
        <v>16369</v>
      </c>
      <c r="G91" s="3">
        <v>2578</v>
      </c>
      <c r="H91" s="236">
        <v>0</v>
      </c>
      <c r="I91" s="4">
        <v>49596464.840000004</v>
      </c>
      <c r="J91" s="4">
        <v>769985.62</v>
      </c>
      <c r="K91" s="4">
        <v>2733148.99</v>
      </c>
      <c r="L91" s="197">
        <v>53099599.450000003</v>
      </c>
    </row>
    <row r="92" spans="1:12" s="42" customFormat="1" ht="15.75" x14ac:dyDescent="0.25">
      <c r="A92" s="212"/>
      <c r="B92" s="6" t="s">
        <v>64</v>
      </c>
      <c r="C92" s="6" t="s">
        <v>297</v>
      </c>
      <c r="D92" s="6" t="s">
        <v>64</v>
      </c>
      <c r="E92" s="6">
        <v>32244</v>
      </c>
      <c r="F92" s="6">
        <v>16369</v>
      </c>
      <c r="G92" s="6">
        <v>2578</v>
      </c>
      <c r="H92" s="235">
        <v>0</v>
      </c>
      <c r="I92" s="22">
        <v>49596464.840000004</v>
      </c>
      <c r="J92" s="22">
        <v>769985.62</v>
      </c>
      <c r="K92" s="22">
        <v>2733148.99</v>
      </c>
      <c r="L92" s="95">
        <v>53099599.450000003</v>
      </c>
    </row>
    <row r="93" spans="1:12" x14ac:dyDescent="0.25">
      <c r="A93" s="211">
        <v>1</v>
      </c>
      <c r="B93" s="3" t="s">
        <v>390</v>
      </c>
      <c r="C93" s="3"/>
      <c r="D93" s="3" t="s">
        <v>390</v>
      </c>
      <c r="E93" s="3">
        <v>159443</v>
      </c>
      <c r="F93" s="3">
        <v>84239</v>
      </c>
      <c r="G93" s="3">
        <v>22322</v>
      </c>
      <c r="H93" s="236">
        <v>3101</v>
      </c>
      <c r="I93" s="4">
        <v>219795710.30000001</v>
      </c>
      <c r="J93" s="4">
        <v>277372.81</v>
      </c>
      <c r="K93" s="4">
        <v>10798546.210000001</v>
      </c>
      <c r="L93" s="197">
        <v>230871629.31999999</v>
      </c>
    </row>
    <row r="94" spans="1:12" s="42" customFormat="1" ht="15.75" x14ac:dyDescent="0.25">
      <c r="A94" s="212"/>
      <c r="B94" s="6" t="s">
        <v>390</v>
      </c>
      <c r="C94" s="6" t="s">
        <v>260</v>
      </c>
      <c r="D94" s="6" t="s">
        <v>75</v>
      </c>
      <c r="E94" s="6">
        <v>277</v>
      </c>
      <c r="F94" s="6">
        <v>66</v>
      </c>
      <c r="G94" s="6">
        <v>2</v>
      </c>
      <c r="H94" s="235">
        <v>0</v>
      </c>
      <c r="I94" s="22">
        <v>305632.92</v>
      </c>
      <c r="J94" s="22">
        <v>3245.18</v>
      </c>
      <c r="K94" s="22">
        <v>18001.650000000001</v>
      </c>
      <c r="L94" s="95">
        <v>326879.75</v>
      </c>
    </row>
    <row r="95" spans="1:12" x14ac:dyDescent="0.25">
      <c r="A95" s="212"/>
      <c r="B95" s="6" t="s">
        <v>390</v>
      </c>
      <c r="C95" s="6" t="s">
        <v>266</v>
      </c>
      <c r="D95" s="6" t="s">
        <v>61</v>
      </c>
      <c r="E95" s="6">
        <v>157997</v>
      </c>
      <c r="F95" s="6">
        <v>83725</v>
      </c>
      <c r="G95" s="6">
        <v>22272</v>
      </c>
      <c r="H95" s="235">
        <v>3097</v>
      </c>
      <c r="I95" s="22">
        <v>218267037.5</v>
      </c>
      <c r="J95" s="22">
        <v>260280.11</v>
      </c>
      <c r="K95" s="22">
        <v>10711163.050000001</v>
      </c>
      <c r="L95" s="95">
        <v>229238480.66</v>
      </c>
    </row>
    <row r="96" spans="1:12" x14ac:dyDescent="0.25">
      <c r="A96" s="212"/>
      <c r="B96" s="6" t="s">
        <v>390</v>
      </c>
      <c r="C96" s="6" t="s">
        <v>415</v>
      </c>
      <c r="D96" s="6" t="s">
        <v>391</v>
      </c>
      <c r="E96" s="6">
        <v>1169</v>
      </c>
      <c r="F96" s="6">
        <v>448</v>
      </c>
      <c r="G96" s="6">
        <v>48</v>
      </c>
      <c r="H96" s="235">
        <v>4</v>
      </c>
      <c r="I96" s="22">
        <v>1223039.8799999999</v>
      </c>
      <c r="J96" s="22">
        <v>13847.52</v>
      </c>
      <c r="K96" s="22">
        <v>69381.509999999995</v>
      </c>
      <c r="L96" s="95">
        <v>1306268.9099999999</v>
      </c>
    </row>
    <row r="97" spans="1:12" x14ac:dyDescent="0.25">
      <c r="A97" s="211">
        <v>1</v>
      </c>
      <c r="B97" s="236" t="s">
        <v>603</v>
      </c>
      <c r="C97" s="3"/>
      <c r="D97" s="236" t="s">
        <v>603</v>
      </c>
      <c r="E97" s="3">
        <v>327696</v>
      </c>
      <c r="F97" s="3">
        <v>8177</v>
      </c>
      <c r="G97" s="3">
        <v>66767</v>
      </c>
      <c r="H97" s="236">
        <v>5</v>
      </c>
      <c r="I97" s="4">
        <v>195965819.65000001</v>
      </c>
      <c r="J97" s="4">
        <v>88117.21</v>
      </c>
      <c r="K97" s="4">
        <v>11374226.59</v>
      </c>
      <c r="L97" s="197">
        <v>207428163.44999999</v>
      </c>
    </row>
    <row r="98" spans="1:12" s="42" customFormat="1" ht="15.75" x14ac:dyDescent="0.25">
      <c r="A98" s="212"/>
      <c r="B98" s="235" t="s">
        <v>603</v>
      </c>
      <c r="C98" s="6" t="s">
        <v>416</v>
      </c>
      <c r="D98" s="235" t="s">
        <v>603</v>
      </c>
      <c r="E98" s="6">
        <v>327234</v>
      </c>
      <c r="F98" s="6">
        <v>0</v>
      </c>
      <c r="G98" s="6">
        <v>66760</v>
      </c>
      <c r="H98" s="235">
        <v>0</v>
      </c>
      <c r="I98" s="22">
        <v>193525771.66999999</v>
      </c>
      <c r="J98" s="22">
        <v>40809.300000000003</v>
      </c>
      <c r="K98" s="22">
        <v>11226061.34</v>
      </c>
      <c r="L98" s="95">
        <v>204792642.31</v>
      </c>
    </row>
    <row r="99" spans="1:12" s="42" customFormat="1" ht="15.75" x14ac:dyDescent="0.25">
      <c r="A99" s="212"/>
      <c r="B99" s="235" t="s">
        <v>603</v>
      </c>
      <c r="C99" s="6" t="s">
        <v>422</v>
      </c>
      <c r="D99" s="235" t="s">
        <v>607</v>
      </c>
      <c r="E99" s="6">
        <v>0</v>
      </c>
      <c r="F99" s="6">
        <v>6989</v>
      </c>
      <c r="G99" s="6">
        <v>0</v>
      </c>
      <c r="H99" s="235">
        <v>0</v>
      </c>
      <c r="I99" s="22">
        <v>1237731.6599999999</v>
      </c>
      <c r="J99" s="22">
        <v>0</v>
      </c>
      <c r="K99" s="22">
        <v>74264.100000000006</v>
      </c>
      <c r="L99" s="95">
        <v>1311995.76</v>
      </c>
    </row>
    <row r="100" spans="1:12" s="42" customFormat="1" ht="15.75" x14ac:dyDescent="0.25">
      <c r="A100" s="212"/>
      <c r="B100" s="235" t="s">
        <v>603</v>
      </c>
      <c r="C100" s="6" t="s">
        <v>417</v>
      </c>
      <c r="D100" s="235" t="s">
        <v>608</v>
      </c>
      <c r="E100" s="6">
        <v>462</v>
      </c>
      <c r="F100" s="6">
        <v>59</v>
      </c>
      <c r="G100" s="6">
        <v>7</v>
      </c>
      <c r="H100" s="235">
        <v>5</v>
      </c>
      <c r="I100" s="22">
        <v>759651.67</v>
      </c>
      <c r="J100" s="22">
        <v>46824.61</v>
      </c>
      <c r="K100" s="22">
        <v>47370</v>
      </c>
      <c r="L100" s="95">
        <v>853846.28</v>
      </c>
    </row>
    <row r="101" spans="1:12" x14ac:dyDescent="0.25">
      <c r="A101" s="212"/>
      <c r="B101" s="235" t="s">
        <v>603</v>
      </c>
      <c r="C101" s="6" t="s">
        <v>593</v>
      </c>
      <c r="D101" s="235" t="s">
        <v>606</v>
      </c>
      <c r="E101" s="6">
        <v>0</v>
      </c>
      <c r="F101" s="6">
        <v>1129</v>
      </c>
      <c r="G101" s="6">
        <v>0</v>
      </c>
      <c r="H101" s="235">
        <v>0</v>
      </c>
      <c r="I101" s="22">
        <v>442664.65</v>
      </c>
      <c r="J101" s="22">
        <v>483.3</v>
      </c>
      <c r="K101" s="22">
        <v>26531.15</v>
      </c>
      <c r="L101" s="95">
        <v>469679.1</v>
      </c>
    </row>
    <row r="102" spans="1:12" x14ac:dyDescent="0.25">
      <c r="A102" s="196">
        <v>1</v>
      </c>
      <c r="B102" s="1" t="s">
        <v>600</v>
      </c>
      <c r="C102" s="1"/>
      <c r="D102" s="1" t="s">
        <v>600</v>
      </c>
      <c r="E102" s="3">
        <v>16200</v>
      </c>
      <c r="F102" s="3">
        <v>0</v>
      </c>
      <c r="G102" s="3">
        <v>0</v>
      </c>
      <c r="H102" s="236">
        <v>19543</v>
      </c>
      <c r="I102" s="4">
        <v>11523132</v>
      </c>
      <c r="J102" s="4">
        <v>11.64</v>
      </c>
      <c r="K102" s="4">
        <v>377034.51</v>
      </c>
      <c r="L102" s="197">
        <v>11900178.15</v>
      </c>
    </row>
    <row r="103" spans="1:12" x14ac:dyDescent="0.25">
      <c r="A103" s="142"/>
      <c r="B103" s="7" t="s">
        <v>600</v>
      </c>
      <c r="C103" s="7" t="s">
        <v>599</v>
      </c>
      <c r="D103" s="7" t="s">
        <v>600</v>
      </c>
      <c r="E103" s="6">
        <v>16200</v>
      </c>
      <c r="F103" s="6">
        <v>0</v>
      </c>
      <c r="G103" s="6">
        <v>0</v>
      </c>
      <c r="H103" s="235">
        <v>19543</v>
      </c>
      <c r="I103" s="22">
        <v>11523132</v>
      </c>
      <c r="J103" s="22">
        <v>11.64</v>
      </c>
      <c r="K103" s="22">
        <v>377034.51</v>
      </c>
      <c r="L103" s="95">
        <v>11900178.15</v>
      </c>
    </row>
    <row r="104" spans="1:12" x14ac:dyDescent="0.25">
      <c r="A104" s="196">
        <v>1</v>
      </c>
      <c r="B104" s="1" t="s">
        <v>392</v>
      </c>
      <c r="C104" s="1"/>
      <c r="D104" s="1" t="s">
        <v>392</v>
      </c>
      <c r="E104" s="3">
        <v>12</v>
      </c>
      <c r="F104" s="3">
        <v>2</v>
      </c>
      <c r="G104" s="3">
        <v>0</v>
      </c>
      <c r="H104" s="236">
        <v>0</v>
      </c>
      <c r="I104" s="4">
        <v>6890.38</v>
      </c>
      <c r="J104" s="4">
        <v>564.51</v>
      </c>
      <c r="K104" s="4">
        <v>0</v>
      </c>
      <c r="L104" s="197">
        <v>7454.89</v>
      </c>
    </row>
    <row r="105" spans="1:12" x14ac:dyDescent="0.25">
      <c r="A105" s="142"/>
      <c r="B105" s="7" t="s">
        <v>392</v>
      </c>
      <c r="C105" s="7" t="s">
        <v>418</v>
      </c>
      <c r="D105" s="7" t="s">
        <v>392</v>
      </c>
      <c r="E105" s="6">
        <v>12</v>
      </c>
      <c r="F105" s="6">
        <v>2</v>
      </c>
      <c r="G105" s="6">
        <v>0</v>
      </c>
      <c r="H105" s="235">
        <v>0</v>
      </c>
      <c r="I105" s="22">
        <v>6890.38</v>
      </c>
      <c r="J105" s="22">
        <v>564.51</v>
      </c>
      <c r="K105" s="22">
        <v>0</v>
      </c>
      <c r="L105" s="95">
        <v>7454.89</v>
      </c>
    </row>
    <row r="106" spans="1:12" x14ac:dyDescent="0.25">
      <c r="A106" s="196">
        <v>1</v>
      </c>
      <c r="B106" s="1" t="s">
        <v>500</v>
      </c>
      <c r="C106" s="1"/>
      <c r="D106" s="1" t="s">
        <v>500</v>
      </c>
      <c r="E106" s="3">
        <v>3068</v>
      </c>
      <c r="F106" s="3">
        <v>1000</v>
      </c>
      <c r="G106" s="3">
        <v>121</v>
      </c>
      <c r="H106" s="236">
        <v>0</v>
      </c>
      <c r="I106" s="4">
        <v>7746100.9699999997</v>
      </c>
      <c r="J106" s="4">
        <v>636493</v>
      </c>
      <c r="K106" s="4">
        <v>389339.25</v>
      </c>
      <c r="L106" s="197">
        <v>8771933.2200000007</v>
      </c>
    </row>
    <row r="107" spans="1:12" ht="15.75" thickBot="1" x14ac:dyDescent="0.3">
      <c r="A107" s="379"/>
      <c r="B107" s="96" t="s">
        <v>500</v>
      </c>
      <c r="C107" s="96" t="s">
        <v>419</v>
      </c>
      <c r="D107" s="96" t="s">
        <v>393</v>
      </c>
      <c r="E107" s="198">
        <v>3068</v>
      </c>
      <c r="F107" s="198">
        <v>1000</v>
      </c>
      <c r="G107" s="198">
        <v>121</v>
      </c>
      <c r="H107" s="380">
        <v>0</v>
      </c>
      <c r="I107" s="231">
        <v>7746100.9699999997</v>
      </c>
      <c r="J107" s="231">
        <v>636493</v>
      </c>
      <c r="K107" s="231">
        <v>389339.25</v>
      </c>
      <c r="L107" s="97">
        <v>8771933.2200000007</v>
      </c>
    </row>
    <row r="117" spans="12:12" x14ac:dyDescent="0.25">
      <c r="L117" s="216"/>
    </row>
    <row r="123" spans="12:12" x14ac:dyDescent="0.25">
      <c r="L123" s="181"/>
    </row>
  </sheetData>
  <autoFilter ref="A3:L107" xr:uid="{00000000-0009-0000-0000-000015000000}"/>
  <mergeCells count="1">
    <mergeCell ref="A1:L1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filterMode="1">
    <tabColor theme="0"/>
  </sheetPr>
  <dimension ref="A1:K101"/>
  <sheetViews>
    <sheetView workbookViewId="0">
      <selection activeCell="L25" sqref="L25"/>
    </sheetView>
  </sheetViews>
  <sheetFormatPr defaultRowHeight="15" x14ac:dyDescent="0.25"/>
  <cols>
    <col min="1" max="1" width="12.7109375" customWidth="1"/>
    <col min="2" max="2" width="22.7109375" customWidth="1"/>
    <col min="3" max="3" width="9.28515625" customWidth="1"/>
    <col min="4" max="4" width="14.7109375" customWidth="1"/>
    <col min="5" max="5" width="16" customWidth="1"/>
    <col min="6" max="6" width="11.140625" customWidth="1"/>
    <col min="7" max="7" width="12.7109375" customWidth="1"/>
    <col min="8" max="8" width="13.42578125" customWidth="1"/>
    <col min="9" max="9" width="18.28515625" customWidth="1"/>
    <col min="10" max="10" width="20.28515625" customWidth="1"/>
    <col min="11" max="11" width="16.85546875" customWidth="1"/>
  </cols>
  <sheetData>
    <row r="1" spans="1:11" ht="18.75" x14ac:dyDescent="0.3">
      <c r="A1" s="492" t="s">
        <v>812</v>
      </c>
      <c r="B1" s="492"/>
      <c r="C1" s="492"/>
      <c r="D1" s="492"/>
      <c r="E1" s="492"/>
      <c r="F1" s="492"/>
      <c r="G1" s="492"/>
      <c r="H1" s="492"/>
      <c r="I1" s="492"/>
      <c r="J1" s="492"/>
      <c r="K1" s="492"/>
    </row>
    <row r="2" spans="1:11" x14ac:dyDescent="0.2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1" ht="39" customHeight="1" x14ac:dyDescent="0.25">
      <c r="A3" s="264" t="s">
        <v>634</v>
      </c>
      <c r="B3" s="265" t="s">
        <v>44</v>
      </c>
      <c r="C3" s="264" t="s">
        <v>307</v>
      </c>
      <c r="D3" s="265" t="s">
        <v>5</v>
      </c>
      <c r="E3" s="265" t="s">
        <v>6</v>
      </c>
      <c r="F3" s="265" t="s">
        <v>45</v>
      </c>
      <c r="G3" s="264" t="s">
        <v>629</v>
      </c>
      <c r="H3" s="264" t="s">
        <v>571</v>
      </c>
      <c r="I3" s="264" t="s">
        <v>635</v>
      </c>
      <c r="J3" s="264" t="s">
        <v>636</v>
      </c>
      <c r="K3" s="264" t="s">
        <v>3</v>
      </c>
    </row>
    <row r="4" spans="1:11" x14ac:dyDescent="0.25">
      <c r="A4" s="81" t="s">
        <v>508</v>
      </c>
      <c r="B4" s="81" t="s">
        <v>509</v>
      </c>
      <c r="C4" s="81" t="s">
        <v>76</v>
      </c>
      <c r="D4" s="82">
        <v>0</v>
      </c>
      <c r="E4" s="82">
        <v>0</v>
      </c>
      <c r="F4" s="82">
        <v>0</v>
      </c>
      <c r="G4" s="82">
        <v>0</v>
      </c>
      <c r="H4" s="82">
        <v>0</v>
      </c>
      <c r="I4" s="57">
        <v>0</v>
      </c>
      <c r="J4" s="57">
        <v>0</v>
      </c>
      <c r="K4" s="232">
        <v>0</v>
      </c>
    </row>
    <row r="5" spans="1:11" x14ac:dyDescent="0.25">
      <c r="A5" s="81" t="s">
        <v>508</v>
      </c>
      <c r="B5" s="81" t="s">
        <v>509</v>
      </c>
      <c r="C5" s="81" t="s">
        <v>77</v>
      </c>
      <c r="D5" s="82">
        <v>0</v>
      </c>
      <c r="E5" s="82">
        <v>0</v>
      </c>
      <c r="F5" s="82">
        <v>3</v>
      </c>
      <c r="G5" s="82">
        <v>0</v>
      </c>
      <c r="H5" s="82">
        <v>3</v>
      </c>
      <c r="I5" s="57">
        <v>3349.16</v>
      </c>
      <c r="J5" s="57">
        <v>960</v>
      </c>
      <c r="K5" s="7">
        <v>320</v>
      </c>
    </row>
    <row r="6" spans="1:11" x14ac:dyDescent="0.25">
      <c r="A6" s="81" t="s">
        <v>508</v>
      </c>
      <c r="B6" s="81" t="s">
        <v>509</v>
      </c>
      <c r="C6" s="81" t="s">
        <v>95</v>
      </c>
      <c r="D6" s="82">
        <v>1</v>
      </c>
      <c r="E6" s="82">
        <v>0</v>
      </c>
      <c r="F6" s="82">
        <v>5</v>
      </c>
      <c r="G6" s="82">
        <v>0</v>
      </c>
      <c r="H6" s="82">
        <v>6</v>
      </c>
      <c r="I6" s="57">
        <v>16710.419999999998</v>
      </c>
      <c r="J6" s="57">
        <v>2849.51</v>
      </c>
      <c r="K6" s="7">
        <v>474.92</v>
      </c>
    </row>
    <row r="7" spans="1:11" x14ac:dyDescent="0.25">
      <c r="A7" s="81" t="s">
        <v>508</v>
      </c>
      <c r="B7" s="81" t="s">
        <v>509</v>
      </c>
      <c r="C7" s="81" t="s">
        <v>96</v>
      </c>
      <c r="D7" s="82">
        <v>16</v>
      </c>
      <c r="E7" s="82">
        <v>0</v>
      </c>
      <c r="F7" s="82">
        <v>7</v>
      </c>
      <c r="G7" s="82">
        <v>0</v>
      </c>
      <c r="H7" s="82">
        <v>23</v>
      </c>
      <c r="I7" s="57">
        <v>53083.59</v>
      </c>
      <c r="J7" s="57">
        <v>11969.4</v>
      </c>
      <c r="K7" s="7">
        <v>520.41</v>
      </c>
    </row>
    <row r="8" spans="1:11" x14ac:dyDescent="0.25">
      <c r="A8" s="81" t="s">
        <v>508</v>
      </c>
      <c r="B8" s="81" t="s">
        <v>509</v>
      </c>
      <c r="C8" s="81" t="s">
        <v>97</v>
      </c>
      <c r="D8" s="82">
        <v>34</v>
      </c>
      <c r="E8" s="82">
        <v>0</v>
      </c>
      <c r="F8" s="82">
        <v>3</v>
      </c>
      <c r="G8" s="82">
        <v>0</v>
      </c>
      <c r="H8" s="82">
        <v>37</v>
      </c>
      <c r="I8" s="57">
        <v>128341.38</v>
      </c>
      <c r="J8" s="57">
        <v>21195.05</v>
      </c>
      <c r="K8" s="7">
        <v>572.84</v>
      </c>
    </row>
    <row r="9" spans="1:11" x14ac:dyDescent="0.25">
      <c r="A9" s="81" t="s">
        <v>508</v>
      </c>
      <c r="B9" s="81" t="s">
        <v>509</v>
      </c>
      <c r="C9" s="81" t="s">
        <v>98</v>
      </c>
      <c r="D9" s="82">
        <v>22</v>
      </c>
      <c r="E9" s="82">
        <v>0</v>
      </c>
      <c r="F9" s="82">
        <v>1</v>
      </c>
      <c r="G9" s="82">
        <v>0</v>
      </c>
      <c r="H9" s="82">
        <v>23</v>
      </c>
      <c r="I9" s="57">
        <v>77623.66</v>
      </c>
      <c r="J9" s="57">
        <v>12325.95</v>
      </c>
      <c r="K9" s="7">
        <v>535.91</v>
      </c>
    </row>
    <row r="10" spans="1:11" x14ac:dyDescent="0.25">
      <c r="A10" s="81" t="s">
        <v>508</v>
      </c>
      <c r="B10" s="81" t="s">
        <v>509</v>
      </c>
      <c r="C10" s="81" t="s">
        <v>99</v>
      </c>
      <c r="D10" s="82">
        <v>1</v>
      </c>
      <c r="E10" s="82">
        <v>0</v>
      </c>
      <c r="F10" s="82">
        <v>0</v>
      </c>
      <c r="G10" s="82">
        <v>0</v>
      </c>
      <c r="H10" s="82">
        <v>1</v>
      </c>
      <c r="I10" s="57">
        <v>1920</v>
      </c>
      <c r="J10" s="57">
        <v>384</v>
      </c>
      <c r="K10" s="7">
        <v>384</v>
      </c>
    </row>
    <row r="11" spans="1:11" x14ac:dyDescent="0.25">
      <c r="A11" s="81" t="s">
        <v>508</v>
      </c>
      <c r="B11" s="81" t="s">
        <v>509</v>
      </c>
      <c r="C11" s="81" t="s">
        <v>100</v>
      </c>
      <c r="D11" s="82">
        <v>0</v>
      </c>
      <c r="E11" s="82">
        <v>0</v>
      </c>
      <c r="F11" s="82">
        <v>0</v>
      </c>
      <c r="G11" s="82">
        <v>0</v>
      </c>
      <c r="H11" s="82">
        <v>0</v>
      </c>
      <c r="I11" s="57">
        <v>0</v>
      </c>
      <c r="J11" s="57">
        <v>0</v>
      </c>
      <c r="K11" s="7">
        <v>0</v>
      </c>
    </row>
    <row r="12" spans="1:11" x14ac:dyDescent="0.25">
      <c r="A12" s="81" t="s">
        <v>508</v>
      </c>
      <c r="B12" s="81" t="s">
        <v>509</v>
      </c>
      <c r="C12" s="81" t="s">
        <v>101</v>
      </c>
      <c r="D12" s="82">
        <v>0</v>
      </c>
      <c r="E12" s="82">
        <v>0</v>
      </c>
      <c r="F12" s="82">
        <v>0</v>
      </c>
      <c r="G12" s="82">
        <v>0</v>
      </c>
      <c r="H12" s="82">
        <v>0</v>
      </c>
      <c r="I12" s="57">
        <v>0</v>
      </c>
      <c r="J12" s="57">
        <v>0</v>
      </c>
      <c r="K12" s="7">
        <v>0</v>
      </c>
    </row>
    <row r="13" spans="1:11" x14ac:dyDescent="0.25">
      <c r="A13" s="81" t="s">
        <v>508</v>
      </c>
      <c r="B13" s="81" t="s">
        <v>509</v>
      </c>
      <c r="C13" s="81" t="s">
        <v>109</v>
      </c>
      <c r="D13" s="82">
        <v>0</v>
      </c>
      <c r="E13" s="82">
        <v>0</v>
      </c>
      <c r="F13" s="82">
        <v>0</v>
      </c>
      <c r="G13" s="82">
        <v>0</v>
      </c>
      <c r="H13" s="82">
        <v>0</v>
      </c>
      <c r="I13" s="57">
        <v>0</v>
      </c>
      <c r="J13" s="57">
        <v>0</v>
      </c>
      <c r="K13" s="7">
        <v>0</v>
      </c>
    </row>
    <row r="14" spans="1:11" x14ac:dyDescent="0.25">
      <c r="A14" s="81" t="s">
        <v>508</v>
      </c>
      <c r="B14" s="81" t="s">
        <v>509</v>
      </c>
      <c r="C14" s="81" t="s">
        <v>110</v>
      </c>
      <c r="D14" s="82">
        <v>0</v>
      </c>
      <c r="E14" s="82">
        <v>0</v>
      </c>
      <c r="F14" s="82">
        <v>0</v>
      </c>
      <c r="G14" s="82">
        <v>0</v>
      </c>
      <c r="H14" s="82">
        <v>0</v>
      </c>
      <c r="I14" s="57">
        <v>0</v>
      </c>
      <c r="J14" s="57">
        <v>0</v>
      </c>
      <c r="K14" s="7">
        <v>0</v>
      </c>
    </row>
    <row r="15" spans="1:11" x14ac:dyDescent="0.25">
      <c r="A15" s="81" t="s">
        <v>508</v>
      </c>
      <c r="B15" s="81" t="s">
        <v>509</v>
      </c>
      <c r="C15" s="81" t="s">
        <v>111</v>
      </c>
      <c r="D15" s="82">
        <v>0</v>
      </c>
      <c r="E15" s="82">
        <v>0</v>
      </c>
      <c r="F15" s="82">
        <v>0</v>
      </c>
      <c r="G15" s="82">
        <v>0</v>
      </c>
      <c r="H15" s="82">
        <v>0</v>
      </c>
      <c r="I15" s="57">
        <v>0</v>
      </c>
      <c r="J15" s="57">
        <v>0</v>
      </c>
      <c r="K15" s="7">
        <v>0</v>
      </c>
    </row>
    <row r="16" spans="1:11" x14ac:dyDescent="0.25">
      <c r="A16" s="81" t="s">
        <v>508</v>
      </c>
      <c r="B16" s="81" t="s">
        <v>509</v>
      </c>
      <c r="C16" s="81" t="s">
        <v>428</v>
      </c>
      <c r="D16" s="82">
        <v>0</v>
      </c>
      <c r="E16" s="82">
        <v>0</v>
      </c>
      <c r="F16" s="82">
        <v>0</v>
      </c>
      <c r="G16" s="82">
        <v>0</v>
      </c>
      <c r="H16" s="82">
        <v>0</v>
      </c>
      <c r="I16" s="57">
        <v>0</v>
      </c>
      <c r="J16" s="57">
        <v>0</v>
      </c>
      <c r="K16" s="7">
        <v>0</v>
      </c>
    </row>
    <row r="17" spans="1:11" x14ac:dyDescent="0.25">
      <c r="A17" s="81" t="s">
        <v>508</v>
      </c>
      <c r="B17" s="81" t="s">
        <v>509</v>
      </c>
      <c r="C17" s="81" t="s">
        <v>493</v>
      </c>
      <c r="D17" s="82">
        <v>74</v>
      </c>
      <c r="E17" s="82">
        <v>0</v>
      </c>
      <c r="F17" s="82">
        <v>19</v>
      </c>
      <c r="G17" s="82">
        <v>0</v>
      </c>
      <c r="H17" s="82">
        <v>93</v>
      </c>
      <c r="I17" s="57">
        <v>281028.21000000002</v>
      </c>
      <c r="J17" s="57">
        <v>49683.91</v>
      </c>
      <c r="K17" s="7">
        <v>534.24</v>
      </c>
    </row>
    <row r="18" spans="1:11" x14ac:dyDescent="0.25">
      <c r="A18" s="81" t="s">
        <v>620</v>
      </c>
      <c r="B18" s="81" t="s">
        <v>424</v>
      </c>
      <c r="C18" s="81" t="s">
        <v>76</v>
      </c>
      <c r="D18" s="82">
        <v>0</v>
      </c>
      <c r="E18" s="82">
        <v>0</v>
      </c>
      <c r="F18" s="82">
        <v>0</v>
      </c>
      <c r="G18" s="82">
        <v>0</v>
      </c>
      <c r="H18" s="82">
        <v>0</v>
      </c>
      <c r="I18" s="57">
        <v>0</v>
      </c>
      <c r="J18" s="57">
        <v>0</v>
      </c>
      <c r="K18" s="7">
        <v>0</v>
      </c>
    </row>
    <row r="19" spans="1:11" x14ac:dyDescent="0.25">
      <c r="A19" s="81" t="s">
        <v>620</v>
      </c>
      <c r="B19" s="81" t="s">
        <v>424</v>
      </c>
      <c r="C19" s="81" t="s">
        <v>77</v>
      </c>
      <c r="D19" s="82">
        <v>0</v>
      </c>
      <c r="E19" s="82">
        <v>0</v>
      </c>
      <c r="F19" s="82">
        <v>0</v>
      </c>
      <c r="G19" s="82">
        <v>0</v>
      </c>
      <c r="H19" s="82">
        <v>0</v>
      </c>
      <c r="I19" s="57">
        <v>0</v>
      </c>
      <c r="J19" s="57">
        <v>0</v>
      </c>
      <c r="K19" s="7">
        <v>0</v>
      </c>
    </row>
    <row r="20" spans="1:11" x14ac:dyDescent="0.25">
      <c r="A20" s="81" t="s">
        <v>620</v>
      </c>
      <c r="B20" s="81" t="s">
        <v>424</v>
      </c>
      <c r="C20" s="81" t="s">
        <v>95</v>
      </c>
      <c r="D20" s="82">
        <v>0</v>
      </c>
      <c r="E20" s="82">
        <v>0</v>
      </c>
      <c r="F20" s="82">
        <v>0</v>
      </c>
      <c r="G20" s="82">
        <v>0</v>
      </c>
      <c r="H20" s="82">
        <v>0</v>
      </c>
      <c r="I20" s="57">
        <v>0</v>
      </c>
      <c r="J20" s="57">
        <v>0</v>
      </c>
      <c r="K20" s="7">
        <v>0</v>
      </c>
    </row>
    <row r="21" spans="1:11" x14ac:dyDescent="0.25">
      <c r="A21" s="81" t="s">
        <v>620</v>
      </c>
      <c r="B21" s="81" t="s">
        <v>424</v>
      </c>
      <c r="C21" s="81" t="s">
        <v>96</v>
      </c>
      <c r="D21" s="82">
        <v>0</v>
      </c>
      <c r="E21" s="82">
        <v>0</v>
      </c>
      <c r="F21" s="82">
        <v>0</v>
      </c>
      <c r="G21" s="82">
        <v>0</v>
      </c>
      <c r="H21" s="82">
        <v>0</v>
      </c>
      <c r="I21" s="57">
        <v>0</v>
      </c>
      <c r="J21" s="57">
        <v>0</v>
      </c>
      <c r="K21" s="7">
        <v>0</v>
      </c>
    </row>
    <row r="22" spans="1:11" x14ac:dyDescent="0.25">
      <c r="A22" s="81" t="s">
        <v>620</v>
      </c>
      <c r="B22" s="81" t="s">
        <v>424</v>
      </c>
      <c r="C22" s="81" t="s">
        <v>97</v>
      </c>
      <c r="D22" s="82">
        <v>0</v>
      </c>
      <c r="E22" s="82">
        <v>0</v>
      </c>
      <c r="F22" s="82">
        <v>0</v>
      </c>
      <c r="G22" s="82">
        <v>0</v>
      </c>
      <c r="H22" s="82">
        <v>0</v>
      </c>
      <c r="I22" s="57">
        <v>0</v>
      </c>
      <c r="J22" s="57">
        <v>0</v>
      </c>
      <c r="K22" s="7">
        <v>0</v>
      </c>
    </row>
    <row r="23" spans="1:11" x14ac:dyDescent="0.25">
      <c r="A23" s="81" t="s">
        <v>620</v>
      </c>
      <c r="B23" s="81" t="s">
        <v>424</v>
      </c>
      <c r="C23" s="81" t="s">
        <v>98</v>
      </c>
      <c r="D23" s="82">
        <v>0</v>
      </c>
      <c r="E23" s="82">
        <v>0</v>
      </c>
      <c r="F23" s="82">
        <v>0</v>
      </c>
      <c r="G23" s="82">
        <v>0</v>
      </c>
      <c r="H23" s="82">
        <v>0</v>
      </c>
      <c r="I23" s="57">
        <v>0</v>
      </c>
      <c r="J23" s="57">
        <v>0</v>
      </c>
      <c r="K23" s="7">
        <v>0</v>
      </c>
    </row>
    <row r="24" spans="1:11" x14ac:dyDescent="0.25">
      <c r="A24" s="81" t="s">
        <v>620</v>
      </c>
      <c r="B24" s="81" t="s">
        <v>424</v>
      </c>
      <c r="C24" s="81" t="s">
        <v>99</v>
      </c>
      <c r="D24" s="82">
        <v>0</v>
      </c>
      <c r="E24" s="82">
        <v>0</v>
      </c>
      <c r="F24" s="82">
        <v>0</v>
      </c>
      <c r="G24" s="82">
        <v>0</v>
      </c>
      <c r="H24" s="82">
        <v>0</v>
      </c>
      <c r="I24" s="57">
        <v>0</v>
      </c>
      <c r="J24" s="57">
        <v>0</v>
      </c>
      <c r="K24" s="7">
        <v>0</v>
      </c>
    </row>
    <row r="25" spans="1:11" x14ac:dyDescent="0.25">
      <c r="A25" s="81" t="s">
        <v>620</v>
      </c>
      <c r="B25" s="81" t="s">
        <v>424</v>
      </c>
      <c r="C25" s="81" t="s">
        <v>100</v>
      </c>
      <c r="D25" s="82">
        <v>0</v>
      </c>
      <c r="E25" s="82">
        <v>0</v>
      </c>
      <c r="F25" s="82">
        <v>0</v>
      </c>
      <c r="G25" s="82">
        <v>0</v>
      </c>
      <c r="H25" s="82">
        <v>0</v>
      </c>
      <c r="I25" s="57">
        <v>0</v>
      </c>
      <c r="J25" s="57">
        <v>0</v>
      </c>
      <c r="K25" s="7">
        <v>0</v>
      </c>
    </row>
    <row r="26" spans="1:11" x14ac:dyDescent="0.25">
      <c r="A26" s="81" t="s">
        <v>620</v>
      </c>
      <c r="B26" s="81" t="s">
        <v>424</v>
      </c>
      <c r="C26" s="81" t="s">
        <v>101</v>
      </c>
      <c r="D26" s="82">
        <v>0</v>
      </c>
      <c r="E26" s="82">
        <v>0</v>
      </c>
      <c r="F26" s="82">
        <v>0</v>
      </c>
      <c r="G26" s="82">
        <v>0</v>
      </c>
      <c r="H26" s="82">
        <v>0</v>
      </c>
      <c r="I26" s="57">
        <v>0</v>
      </c>
      <c r="J26" s="57">
        <v>0</v>
      </c>
      <c r="K26" s="7">
        <v>0</v>
      </c>
    </row>
    <row r="27" spans="1:11" x14ac:dyDescent="0.25">
      <c r="A27" s="81" t="s">
        <v>620</v>
      </c>
      <c r="B27" s="81" t="s">
        <v>424</v>
      </c>
      <c r="C27" s="81" t="s">
        <v>109</v>
      </c>
      <c r="D27" s="82">
        <v>0</v>
      </c>
      <c r="E27" s="82">
        <v>0</v>
      </c>
      <c r="F27" s="82">
        <v>0</v>
      </c>
      <c r="G27" s="82">
        <v>0</v>
      </c>
      <c r="H27" s="82">
        <v>0</v>
      </c>
      <c r="I27" s="57">
        <v>0</v>
      </c>
      <c r="J27" s="57">
        <v>0</v>
      </c>
      <c r="K27" s="7">
        <v>0</v>
      </c>
    </row>
    <row r="28" spans="1:11" x14ac:dyDescent="0.25">
      <c r="A28" s="81" t="s">
        <v>620</v>
      </c>
      <c r="B28" s="81" t="s">
        <v>424</v>
      </c>
      <c r="C28" s="81" t="s">
        <v>110</v>
      </c>
      <c r="D28" s="82">
        <v>0</v>
      </c>
      <c r="E28" s="82">
        <v>0</v>
      </c>
      <c r="F28" s="82">
        <v>0</v>
      </c>
      <c r="G28" s="82">
        <v>0</v>
      </c>
      <c r="H28" s="82">
        <v>0</v>
      </c>
      <c r="I28" s="57">
        <v>0</v>
      </c>
      <c r="J28" s="57">
        <v>0</v>
      </c>
      <c r="K28" s="7">
        <v>0</v>
      </c>
    </row>
    <row r="29" spans="1:11" x14ac:dyDescent="0.25">
      <c r="A29" s="81" t="s">
        <v>620</v>
      </c>
      <c r="B29" s="81" t="s">
        <v>424</v>
      </c>
      <c r="C29" s="81" t="s">
        <v>111</v>
      </c>
      <c r="D29" s="82">
        <v>0</v>
      </c>
      <c r="E29" s="82">
        <v>0</v>
      </c>
      <c r="F29" s="82">
        <v>0</v>
      </c>
      <c r="G29" s="82">
        <v>0</v>
      </c>
      <c r="H29" s="82">
        <v>0</v>
      </c>
      <c r="I29" s="57">
        <v>0</v>
      </c>
      <c r="J29" s="57">
        <v>0</v>
      </c>
      <c r="K29" s="7">
        <v>0</v>
      </c>
    </row>
    <row r="30" spans="1:11" x14ac:dyDescent="0.25">
      <c r="A30" s="81" t="s">
        <v>620</v>
      </c>
      <c r="B30" s="81" t="s">
        <v>424</v>
      </c>
      <c r="C30" s="81" t="s">
        <v>428</v>
      </c>
      <c r="D30" s="82">
        <v>0</v>
      </c>
      <c r="E30" s="82">
        <v>0</v>
      </c>
      <c r="F30" s="82">
        <v>0</v>
      </c>
      <c r="G30" s="82">
        <v>0</v>
      </c>
      <c r="H30" s="82">
        <v>0</v>
      </c>
      <c r="I30" s="57">
        <v>0</v>
      </c>
      <c r="J30" s="57">
        <v>0</v>
      </c>
      <c r="K30" s="7">
        <v>0</v>
      </c>
    </row>
    <row r="31" spans="1:11" x14ac:dyDescent="0.25">
      <c r="A31" s="81" t="s">
        <v>620</v>
      </c>
      <c r="B31" s="81" t="s">
        <v>424</v>
      </c>
      <c r="C31" s="81" t="s">
        <v>493</v>
      </c>
      <c r="D31" s="82">
        <v>0</v>
      </c>
      <c r="E31" s="82">
        <v>0</v>
      </c>
      <c r="F31" s="82">
        <v>0</v>
      </c>
      <c r="G31" s="82">
        <v>0</v>
      </c>
      <c r="H31" s="82">
        <v>0</v>
      </c>
      <c r="I31" s="57">
        <v>0</v>
      </c>
      <c r="J31" s="57">
        <v>0</v>
      </c>
      <c r="K31" s="7">
        <v>0</v>
      </c>
    </row>
    <row r="32" spans="1:11" x14ac:dyDescent="0.25">
      <c r="A32" s="81" t="s">
        <v>419</v>
      </c>
      <c r="B32" s="81" t="s">
        <v>500</v>
      </c>
      <c r="C32" s="81" t="s">
        <v>76</v>
      </c>
      <c r="D32" s="82">
        <v>0</v>
      </c>
      <c r="E32" s="82">
        <v>0</v>
      </c>
      <c r="F32" s="82">
        <v>0</v>
      </c>
      <c r="G32" s="82">
        <v>0</v>
      </c>
      <c r="H32" s="82">
        <v>0</v>
      </c>
      <c r="I32" s="57">
        <v>0</v>
      </c>
      <c r="J32" s="57">
        <v>0</v>
      </c>
      <c r="K32" s="7">
        <v>0</v>
      </c>
    </row>
    <row r="33" spans="1:11" x14ac:dyDescent="0.25">
      <c r="A33" s="81" t="s">
        <v>419</v>
      </c>
      <c r="B33" s="81" t="s">
        <v>500</v>
      </c>
      <c r="C33" s="81" t="s">
        <v>77</v>
      </c>
      <c r="D33" s="82">
        <v>0</v>
      </c>
      <c r="E33" s="82">
        <v>0</v>
      </c>
      <c r="F33" s="82">
        <v>0</v>
      </c>
      <c r="G33" s="82">
        <v>0</v>
      </c>
      <c r="H33" s="82">
        <v>0</v>
      </c>
      <c r="I33" s="57">
        <v>0</v>
      </c>
      <c r="J33" s="57">
        <v>0</v>
      </c>
      <c r="K33" s="7">
        <v>0</v>
      </c>
    </row>
    <row r="34" spans="1:11" x14ac:dyDescent="0.25">
      <c r="A34" s="81" t="s">
        <v>419</v>
      </c>
      <c r="B34" s="81" t="s">
        <v>500</v>
      </c>
      <c r="C34" s="81" t="s">
        <v>95</v>
      </c>
      <c r="D34" s="82">
        <v>0</v>
      </c>
      <c r="E34" s="82">
        <v>0</v>
      </c>
      <c r="F34" s="82">
        <v>0</v>
      </c>
      <c r="G34" s="82">
        <v>0</v>
      </c>
      <c r="H34" s="82">
        <v>0</v>
      </c>
      <c r="I34" s="57">
        <v>0</v>
      </c>
      <c r="J34" s="57">
        <v>0</v>
      </c>
      <c r="K34" s="7">
        <v>0</v>
      </c>
    </row>
    <row r="35" spans="1:11" x14ac:dyDescent="0.25">
      <c r="A35" s="81" t="s">
        <v>419</v>
      </c>
      <c r="B35" s="81" t="s">
        <v>500</v>
      </c>
      <c r="C35" s="81" t="s">
        <v>96</v>
      </c>
      <c r="D35" s="82">
        <v>0</v>
      </c>
      <c r="E35" s="82">
        <v>0</v>
      </c>
      <c r="F35" s="82">
        <v>0</v>
      </c>
      <c r="G35" s="82">
        <v>0</v>
      </c>
      <c r="H35" s="82">
        <v>0</v>
      </c>
      <c r="I35" s="57">
        <v>0</v>
      </c>
      <c r="J35" s="57">
        <v>0</v>
      </c>
      <c r="K35" s="7">
        <v>0</v>
      </c>
    </row>
    <row r="36" spans="1:11" x14ac:dyDescent="0.25">
      <c r="A36" s="81" t="s">
        <v>419</v>
      </c>
      <c r="B36" s="81" t="s">
        <v>500</v>
      </c>
      <c r="C36" s="81" t="s">
        <v>97</v>
      </c>
      <c r="D36" s="82">
        <v>0</v>
      </c>
      <c r="E36" s="82">
        <v>0</v>
      </c>
      <c r="F36" s="82">
        <v>0</v>
      </c>
      <c r="G36" s="82">
        <v>0</v>
      </c>
      <c r="H36" s="82">
        <v>0</v>
      </c>
      <c r="I36" s="57">
        <v>0</v>
      </c>
      <c r="J36" s="57">
        <v>0</v>
      </c>
      <c r="K36" s="7">
        <v>0</v>
      </c>
    </row>
    <row r="37" spans="1:11" x14ac:dyDescent="0.25">
      <c r="A37" s="81" t="s">
        <v>419</v>
      </c>
      <c r="B37" s="81" t="s">
        <v>500</v>
      </c>
      <c r="C37" s="81" t="s">
        <v>98</v>
      </c>
      <c r="D37" s="82">
        <v>0</v>
      </c>
      <c r="E37" s="82">
        <v>0</v>
      </c>
      <c r="F37" s="82">
        <v>0</v>
      </c>
      <c r="G37" s="82">
        <v>0</v>
      </c>
      <c r="H37" s="82">
        <v>0</v>
      </c>
      <c r="I37" s="57">
        <v>0</v>
      </c>
      <c r="J37" s="57">
        <v>0</v>
      </c>
      <c r="K37" s="7">
        <v>0</v>
      </c>
    </row>
    <row r="38" spans="1:11" x14ac:dyDescent="0.25">
      <c r="A38" s="81" t="s">
        <v>419</v>
      </c>
      <c r="B38" s="81" t="s">
        <v>500</v>
      </c>
      <c r="C38" s="81" t="s">
        <v>99</v>
      </c>
      <c r="D38" s="82">
        <v>0</v>
      </c>
      <c r="E38" s="82">
        <v>0</v>
      </c>
      <c r="F38" s="82">
        <v>0</v>
      </c>
      <c r="G38" s="82">
        <v>0</v>
      </c>
      <c r="H38" s="82">
        <v>0</v>
      </c>
      <c r="I38" s="57">
        <v>0</v>
      </c>
      <c r="J38" s="57">
        <v>0</v>
      </c>
      <c r="K38" s="7">
        <v>0</v>
      </c>
    </row>
    <row r="39" spans="1:11" x14ac:dyDescent="0.25">
      <c r="A39" s="81" t="s">
        <v>419</v>
      </c>
      <c r="B39" s="81" t="s">
        <v>500</v>
      </c>
      <c r="C39" s="81" t="s">
        <v>100</v>
      </c>
      <c r="D39" s="82">
        <v>0</v>
      </c>
      <c r="E39" s="82">
        <v>0</v>
      </c>
      <c r="F39" s="82">
        <v>0</v>
      </c>
      <c r="G39" s="82">
        <v>0</v>
      </c>
      <c r="H39" s="82">
        <v>0</v>
      </c>
      <c r="I39" s="57">
        <v>0</v>
      </c>
      <c r="J39" s="57">
        <v>0</v>
      </c>
      <c r="K39" s="7">
        <v>0</v>
      </c>
    </row>
    <row r="40" spans="1:11" x14ac:dyDescent="0.25">
      <c r="A40" s="7" t="s">
        <v>419</v>
      </c>
      <c r="B40" s="7" t="s">
        <v>500</v>
      </c>
      <c r="C40" s="7" t="s">
        <v>101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</row>
    <row r="41" spans="1:11" x14ac:dyDescent="0.25">
      <c r="A41" s="7" t="s">
        <v>419</v>
      </c>
      <c r="B41" s="7" t="s">
        <v>500</v>
      </c>
      <c r="C41" s="7" t="s">
        <v>109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</row>
    <row r="42" spans="1:11" x14ac:dyDescent="0.25">
      <c r="A42" s="7" t="s">
        <v>419</v>
      </c>
      <c r="B42" s="7" t="s">
        <v>500</v>
      </c>
      <c r="C42" s="7" t="s">
        <v>110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</row>
    <row r="43" spans="1:11" x14ac:dyDescent="0.25">
      <c r="A43" s="7" t="s">
        <v>419</v>
      </c>
      <c r="B43" s="7" t="s">
        <v>500</v>
      </c>
      <c r="C43" s="7" t="s">
        <v>111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</row>
    <row r="44" spans="1:11" x14ac:dyDescent="0.25">
      <c r="A44" s="7" t="s">
        <v>419</v>
      </c>
      <c r="B44" s="7" t="s">
        <v>500</v>
      </c>
      <c r="C44" s="7" t="s">
        <v>428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</row>
    <row r="45" spans="1:11" x14ac:dyDescent="0.25">
      <c r="A45" s="7" t="s">
        <v>419</v>
      </c>
      <c r="B45" s="7" t="s">
        <v>500</v>
      </c>
      <c r="C45" s="7" t="s">
        <v>493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</row>
    <row r="46" spans="1:11" x14ac:dyDescent="0.25">
      <c r="A46" s="81" t="s">
        <v>408</v>
      </c>
      <c r="B46" s="81" t="s">
        <v>563</v>
      </c>
      <c r="C46" s="81" t="s">
        <v>76</v>
      </c>
      <c r="D46" s="82">
        <v>0</v>
      </c>
      <c r="E46" s="82">
        <v>0</v>
      </c>
      <c r="F46" s="82">
        <v>0</v>
      </c>
      <c r="G46" s="82">
        <v>0</v>
      </c>
      <c r="H46" s="82">
        <v>0</v>
      </c>
      <c r="I46" s="57">
        <v>0</v>
      </c>
      <c r="J46" s="57">
        <v>0</v>
      </c>
      <c r="K46" s="7">
        <v>0</v>
      </c>
    </row>
    <row r="47" spans="1:11" x14ac:dyDescent="0.25">
      <c r="A47" s="81" t="s">
        <v>408</v>
      </c>
      <c r="B47" s="81" t="s">
        <v>563</v>
      </c>
      <c r="C47" s="81" t="s">
        <v>77</v>
      </c>
      <c r="D47" s="82">
        <v>0</v>
      </c>
      <c r="E47" s="82">
        <v>0</v>
      </c>
      <c r="F47" s="82">
        <v>0</v>
      </c>
      <c r="G47" s="82">
        <v>0</v>
      </c>
      <c r="H47" s="82">
        <v>0</v>
      </c>
      <c r="I47" s="57">
        <v>0</v>
      </c>
      <c r="J47" s="57">
        <v>0</v>
      </c>
      <c r="K47" s="7">
        <v>0</v>
      </c>
    </row>
    <row r="48" spans="1:11" x14ac:dyDescent="0.25">
      <c r="A48" s="81" t="s">
        <v>408</v>
      </c>
      <c r="B48" s="81" t="s">
        <v>563</v>
      </c>
      <c r="C48" s="81" t="s">
        <v>95</v>
      </c>
      <c r="D48" s="82">
        <v>0</v>
      </c>
      <c r="E48" s="82">
        <v>0</v>
      </c>
      <c r="F48" s="82">
        <v>0</v>
      </c>
      <c r="G48" s="82">
        <v>0</v>
      </c>
      <c r="H48" s="82">
        <v>0</v>
      </c>
      <c r="I48" s="57">
        <v>0</v>
      </c>
      <c r="J48" s="57">
        <v>0</v>
      </c>
      <c r="K48" s="7">
        <v>0</v>
      </c>
    </row>
    <row r="49" spans="1:11" x14ac:dyDescent="0.25">
      <c r="A49" s="81" t="s">
        <v>408</v>
      </c>
      <c r="B49" s="81" t="s">
        <v>563</v>
      </c>
      <c r="C49" s="81" t="s">
        <v>96</v>
      </c>
      <c r="D49" s="82">
        <v>0</v>
      </c>
      <c r="E49" s="82">
        <v>0</v>
      </c>
      <c r="F49" s="82">
        <v>0</v>
      </c>
      <c r="G49" s="82">
        <v>0</v>
      </c>
      <c r="H49" s="82">
        <v>0</v>
      </c>
      <c r="I49" s="57">
        <v>0</v>
      </c>
      <c r="J49" s="57">
        <v>0</v>
      </c>
      <c r="K49" s="7">
        <v>0</v>
      </c>
    </row>
    <row r="50" spans="1:11" x14ac:dyDescent="0.25">
      <c r="A50" s="81" t="s">
        <v>408</v>
      </c>
      <c r="B50" s="81" t="s">
        <v>563</v>
      </c>
      <c r="C50" s="81" t="s">
        <v>97</v>
      </c>
      <c r="D50" s="82">
        <v>0</v>
      </c>
      <c r="E50" s="82">
        <v>0</v>
      </c>
      <c r="F50" s="82">
        <v>0</v>
      </c>
      <c r="G50" s="82">
        <v>0</v>
      </c>
      <c r="H50" s="82">
        <v>0</v>
      </c>
      <c r="I50" s="57">
        <v>0</v>
      </c>
      <c r="J50" s="57">
        <v>0</v>
      </c>
      <c r="K50" s="7">
        <v>0</v>
      </c>
    </row>
    <row r="51" spans="1:11" x14ac:dyDescent="0.25">
      <c r="A51" s="81" t="s">
        <v>408</v>
      </c>
      <c r="B51" s="81" t="s">
        <v>563</v>
      </c>
      <c r="C51" s="81" t="s">
        <v>98</v>
      </c>
      <c r="D51" s="82">
        <v>0</v>
      </c>
      <c r="E51" s="82">
        <v>0</v>
      </c>
      <c r="F51" s="82">
        <v>0</v>
      </c>
      <c r="G51" s="82">
        <v>0</v>
      </c>
      <c r="H51" s="82">
        <v>0</v>
      </c>
      <c r="I51" s="57">
        <v>0</v>
      </c>
      <c r="J51" s="57">
        <v>0</v>
      </c>
      <c r="K51" s="7">
        <v>0</v>
      </c>
    </row>
    <row r="52" spans="1:11" x14ac:dyDescent="0.25">
      <c r="A52" s="81" t="s">
        <v>408</v>
      </c>
      <c r="B52" s="81" t="s">
        <v>563</v>
      </c>
      <c r="C52" s="81" t="s">
        <v>99</v>
      </c>
      <c r="D52" s="82">
        <v>0</v>
      </c>
      <c r="E52" s="82">
        <v>0</v>
      </c>
      <c r="F52" s="82">
        <v>0</v>
      </c>
      <c r="G52" s="82">
        <v>0</v>
      </c>
      <c r="H52" s="82">
        <v>0</v>
      </c>
      <c r="I52" s="57">
        <v>0</v>
      </c>
      <c r="J52" s="57">
        <v>0</v>
      </c>
      <c r="K52" s="7">
        <v>0</v>
      </c>
    </row>
    <row r="53" spans="1:11" x14ac:dyDescent="0.25">
      <c r="A53" s="81" t="s">
        <v>408</v>
      </c>
      <c r="B53" s="81" t="s">
        <v>563</v>
      </c>
      <c r="C53" s="81" t="s">
        <v>100</v>
      </c>
      <c r="D53" s="82">
        <v>0</v>
      </c>
      <c r="E53" s="82">
        <v>0</v>
      </c>
      <c r="F53" s="82">
        <v>0</v>
      </c>
      <c r="G53" s="82">
        <v>0</v>
      </c>
      <c r="H53" s="82">
        <v>0</v>
      </c>
      <c r="I53" s="57">
        <v>0</v>
      </c>
      <c r="J53" s="57">
        <v>0</v>
      </c>
      <c r="K53" s="7">
        <v>0</v>
      </c>
    </row>
    <row r="54" spans="1:11" x14ac:dyDescent="0.25">
      <c r="A54" s="7" t="s">
        <v>408</v>
      </c>
      <c r="B54" s="7" t="s">
        <v>563</v>
      </c>
      <c r="C54" s="7" t="s">
        <v>101</v>
      </c>
      <c r="D54" s="7">
        <v>0</v>
      </c>
      <c r="E54" s="7">
        <v>2</v>
      </c>
      <c r="F54" s="7">
        <v>0</v>
      </c>
      <c r="G54" s="7">
        <v>0</v>
      </c>
      <c r="H54" s="7">
        <v>2</v>
      </c>
      <c r="I54" s="22">
        <v>0</v>
      </c>
      <c r="J54" s="22">
        <v>123.03</v>
      </c>
      <c r="K54" s="7">
        <v>61.52</v>
      </c>
    </row>
    <row r="55" spans="1:11" x14ac:dyDescent="0.25">
      <c r="A55" s="7" t="s">
        <v>408</v>
      </c>
      <c r="B55" s="7" t="s">
        <v>563</v>
      </c>
      <c r="C55" s="7" t="s">
        <v>109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22">
        <v>0</v>
      </c>
      <c r="J55" s="22">
        <v>0</v>
      </c>
      <c r="K55" s="7">
        <v>0</v>
      </c>
    </row>
    <row r="56" spans="1:11" x14ac:dyDescent="0.25">
      <c r="A56" s="7" t="s">
        <v>408</v>
      </c>
      <c r="B56" s="7" t="s">
        <v>563</v>
      </c>
      <c r="C56" s="7" t="s">
        <v>110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22">
        <v>0</v>
      </c>
      <c r="J56" s="22">
        <v>0</v>
      </c>
      <c r="K56" s="7">
        <v>0</v>
      </c>
    </row>
    <row r="57" spans="1:11" x14ac:dyDescent="0.25">
      <c r="A57" s="7" t="s">
        <v>408</v>
      </c>
      <c r="B57" s="7" t="s">
        <v>563</v>
      </c>
      <c r="C57" s="7" t="s">
        <v>111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22">
        <v>0</v>
      </c>
      <c r="J57" s="22">
        <v>0</v>
      </c>
      <c r="K57" s="7">
        <v>0</v>
      </c>
    </row>
    <row r="58" spans="1:11" x14ac:dyDescent="0.25">
      <c r="A58" s="7" t="s">
        <v>408</v>
      </c>
      <c r="B58" s="7" t="s">
        <v>563</v>
      </c>
      <c r="C58" s="7" t="s">
        <v>428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22">
        <v>0</v>
      </c>
      <c r="J58" s="22">
        <v>0</v>
      </c>
      <c r="K58" s="7">
        <v>0</v>
      </c>
    </row>
    <row r="59" spans="1:11" x14ac:dyDescent="0.25">
      <c r="A59" s="7" t="s">
        <v>408</v>
      </c>
      <c r="B59" s="7" t="s">
        <v>563</v>
      </c>
      <c r="C59" s="7" t="s">
        <v>493</v>
      </c>
      <c r="D59" s="7">
        <v>0</v>
      </c>
      <c r="E59" s="7">
        <v>2</v>
      </c>
      <c r="F59" s="7">
        <v>0</v>
      </c>
      <c r="G59" s="7">
        <v>0</v>
      </c>
      <c r="H59" s="7">
        <v>2</v>
      </c>
      <c r="I59" s="22">
        <v>0</v>
      </c>
      <c r="J59" s="22">
        <v>123.03</v>
      </c>
      <c r="K59" s="7">
        <v>61.52</v>
      </c>
    </row>
    <row r="60" spans="1:11" x14ac:dyDescent="0.25">
      <c r="A60" s="7" t="s">
        <v>411</v>
      </c>
      <c r="B60" s="7" t="s">
        <v>386</v>
      </c>
      <c r="C60" s="7" t="s">
        <v>76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22">
        <v>0</v>
      </c>
      <c r="J60" s="22">
        <v>0</v>
      </c>
      <c r="K60" s="7">
        <v>0</v>
      </c>
    </row>
    <row r="61" spans="1:11" x14ac:dyDescent="0.25">
      <c r="A61" s="7" t="s">
        <v>411</v>
      </c>
      <c r="B61" s="7" t="s">
        <v>386</v>
      </c>
      <c r="C61" s="7" t="s">
        <v>77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22">
        <v>0</v>
      </c>
      <c r="J61" s="22">
        <v>0</v>
      </c>
      <c r="K61" s="7">
        <v>0</v>
      </c>
    </row>
    <row r="62" spans="1:11" x14ac:dyDescent="0.25">
      <c r="A62" s="7" t="s">
        <v>411</v>
      </c>
      <c r="B62" s="7" t="s">
        <v>386</v>
      </c>
      <c r="C62" s="7" t="s">
        <v>95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22">
        <v>0</v>
      </c>
      <c r="J62" s="22">
        <v>0</v>
      </c>
      <c r="K62" s="7">
        <v>0</v>
      </c>
    </row>
    <row r="63" spans="1:11" x14ac:dyDescent="0.25">
      <c r="A63" s="7" t="s">
        <v>411</v>
      </c>
      <c r="B63" s="7" t="s">
        <v>386</v>
      </c>
      <c r="C63" s="7" t="s">
        <v>96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22">
        <v>0</v>
      </c>
      <c r="J63" s="22">
        <v>0</v>
      </c>
      <c r="K63" s="7">
        <v>0</v>
      </c>
    </row>
    <row r="64" spans="1:11" x14ac:dyDescent="0.25">
      <c r="A64" s="7" t="s">
        <v>411</v>
      </c>
      <c r="B64" s="7" t="s">
        <v>386</v>
      </c>
      <c r="C64" s="7" t="s">
        <v>97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22">
        <v>0</v>
      </c>
      <c r="J64" s="22">
        <v>0</v>
      </c>
      <c r="K64" s="7">
        <v>0</v>
      </c>
    </row>
    <row r="65" spans="1:11" x14ac:dyDescent="0.25">
      <c r="A65" s="7" t="s">
        <v>411</v>
      </c>
      <c r="B65" s="7" t="s">
        <v>386</v>
      </c>
      <c r="C65" s="7" t="s">
        <v>98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22">
        <v>0</v>
      </c>
      <c r="J65" s="22">
        <v>0</v>
      </c>
      <c r="K65" s="7">
        <v>0</v>
      </c>
    </row>
    <row r="66" spans="1:11" x14ac:dyDescent="0.25">
      <c r="A66" s="7" t="s">
        <v>411</v>
      </c>
      <c r="B66" s="7" t="s">
        <v>386</v>
      </c>
      <c r="C66" s="7" t="s">
        <v>99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22">
        <v>0</v>
      </c>
      <c r="J66" s="22">
        <v>0</v>
      </c>
      <c r="K66" s="7">
        <v>0</v>
      </c>
    </row>
    <row r="67" spans="1:11" x14ac:dyDescent="0.25">
      <c r="A67" s="7" t="s">
        <v>411</v>
      </c>
      <c r="B67" s="7" t="s">
        <v>386</v>
      </c>
      <c r="C67" s="7" t="s">
        <v>100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22">
        <v>0</v>
      </c>
      <c r="J67" s="22">
        <v>0</v>
      </c>
      <c r="K67" s="7">
        <v>0</v>
      </c>
    </row>
    <row r="68" spans="1:11" x14ac:dyDescent="0.25">
      <c r="A68" s="81" t="s">
        <v>411</v>
      </c>
      <c r="B68" s="81" t="s">
        <v>386</v>
      </c>
      <c r="C68" s="81" t="s">
        <v>101</v>
      </c>
      <c r="D68" s="82">
        <v>0</v>
      </c>
      <c r="E68" s="82">
        <v>0</v>
      </c>
      <c r="F68" s="82">
        <v>0</v>
      </c>
      <c r="G68" s="82">
        <v>0</v>
      </c>
      <c r="H68" s="82">
        <v>0</v>
      </c>
      <c r="I68" s="57">
        <v>0</v>
      </c>
      <c r="J68" s="57">
        <v>0</v>
      </c>
      <c r="K68" s="7">
        <v>0</v>
      </c>
    </row>
    <row r="69" spans="1:11" x14ac:dyDescent="0.25">
      <c r="A69" s="81" t="s">
        <v>411</v>
      </c>
      <c r="B69" s="81" t="s">
        <v>386</v>
      </c>
      <c r="C69" s="81" t="s">
        <v>109</v>
      </c>
      <c r="D69" s="82">
        <v>0</v>
      </c>
      <c r="E69" s="82">
        <v>0</v>
      </c>
      <c r="F69" s="82">
        <v>0</v>
      </c>
      <c r="G69" s="82">
        <v>0</v>
      </c>
      <c r="H69" s="82">
        <v>0</v>
      </c>
      <c r="I69" s="57">
        <v>0</v>
      </c>
      <c r="J69" s="57">
        <v>0</v>
      </c>
      <c r="K69" s="7">
        <v>0</v>
      </c>
    </row>
    <row r="70" spans="1:11" x14ac:dyDescent="0.25">
      <c r="A70" s="81" t="s">
        <v>411</v>
      </c>
      <c r="B70" s="81" t="s">
        <v>386</v>
      </c>
      <c r="C70" s="81" t="s">
        <v>110</v>
      </c>
      <c r="D70" s="82">
        <v>0</v>
      </c>
      <c r="E70" s="82">
        <v>0</v>
      </c>
      <c r="F70" s="82">
        <v>0</v>
      </c>
      <c r="G70" s="82">
        <v>0</v>
      </c>
      <c r="H70" s="82">
        <v>0</v>
      </c>
      <c r="I70" s="57">
        <v>0</v>
      </c>
      <c r="J70" s="57">
        <v>0</v>
      </c>
      <c r="K70" s="7">
        <v>0</v>
      </c>
    </row>
    <row r="71" spans="1:11" x14ac:dyDescent="0.25">
      <c r="A71" s="81" t="s">
        <v>411</v>
      </c>
      <c r="B71" s="81" t="s">
        <v>386</v>
      </c>
      <c r="C71" s="81" t="s">
        <v>111</v>
      </c>
      <c r="D71" s="82">
        <v>0</v>
      </c>
      <c r="E71" s="82">
        <v>0</v>
      </c>
      <c r="F71" s="82">
        <v>0</v>
      </c>
      <c r="G71" s="82">
        <v>0</v>
      </c>
      <c r="H71" s="82">
        <v>0</v>
      </c>
      <c r="I71" s="57">
        <v>0</v>
      </c>
      <c r="J71" s="57">
        <v>0</v>
      </c>
      <c r="K71" s="7">
        <v>0</v>
      </c>
    </row>
    <row r="72" spans="1:11" x14ac:dyDescent="0.25">
      <c r="A72" s="81" t="s">
        <v>411</v>
      </c>
      <c r="B72" s="81" t="s">
        <v>386</v>
      </c>
      <c r="C72" s="81" t="s">
        <v>428</v>
      </c>
      <c r="D72" s="82">
        <v>0</v>
      </c>
      <c r="E72" s="82">
        <v>0</v>
      </c>
      <c r="F72" s="82">
        <v>0</v>
      </c>
      <c r="G72" s="82">
        <v>0</v>
      </c>
      <c r="H72" s="82">
        <v>0</v>
      </c>
      <c r="I72" s="57">
        <v>0</v>
      </c>
      <c r="J72" s="57">
        <v>0</v>
      </c>
      <c r="K72" s="7">
        <v>0</v>
      </c>
    </row>
    <row r="73" spans="1:11" x14ac:dyDescent="0.25">
      <c r="A73" s="81" t="s">
        <v>411</v>
      </c>
      <c r="B73" s="81" t="s">
        <v>386</v>
      </c>
      <c r="C73" s="81" t="s">
        <v>493</v>
      </c>
      <c r="D73" s="82">
        <v>0</v>
      </c>
      <c r="E73" s="82">
        <v>0</v>
      </c>
      <c r="F73" s="82">
        <v>0</v>
      </c>
      <c r="G73" s="82">
        <v>0</v>
      </c>
      <c r="H73" s="82">
        <v>0</v>
      </c>
      <c r="I73" s="57">
        <v>0</v>
      </c>
      <c r="J73" s="57">
        <v>0</v>
      </c>
      <c r="K73" s="7">
        <v>0</v>
      </c>
    </row>
    <row r="74" spans="1:11" x14ac:dyDescent="0.25">
      <c r="A74" s="81" t="s">
        <v>599</v>
      </c>
      <c r="B74" s="81" t="s">
        <v>600</v>
      </c>
      <c r="C74" s="81" t="s">
        <v>76</v>
      </c>
      <c r="D74" s="82">
        <v>0</v>
      </c>
      <c r="E74" s="82">
        <v>0</v>
      </c>
      <c r="F74" s="82">
        <v>0</v>
      </c>
      <c r="G74" s="82">
        <v>0</v>
      </c>
      <c r="H74" s="82">
        <v>0</v>
      </c>
      <c r="I74" s="57">
        <v>0</v>
      </c>
      <c r="J74" s="57">
        <v>0</v>
      </c>
      <c r="K74" s="7">
        <v>0</v>
      </c>
    </row>
    <row r="75" spans="1:11" x14ac:dyDescent="0.25">
      <c r="A75" s="81" t="s">
        <v>599</v>
      </c>
      <c r="B75" s="81" t="s">
        <v>600</v>
      </c>
      <c r="C75" s="81" t="s">
        <v>77</v>
      </c>
      <c r="D75" s="82">
        <v>0</v>
      </c>
      <c r="E75" s="82">
        <v>0</v>
      </c>
      <c r="F75" s="82">
        <v>0</v>
      </c>
      <c r="G75" s="82">
        <v>0</v>
      </c>
      <c r="H75" s="82">
        <v>0</v>
      </c>
      <c r="I75" s="57">
        <v>0</v>
      </c>
      <c r="J75" s="57">
        <v>0</v>
      </c>
      <c r="K75" s="7">
        <v>0</v>
      </c>
    </row>
    <row r="76" spans="1:11" x14ac:dyDescent="0.25">
      <c r="A76" s="81" t="s">
        <v>599</v>
      </c>
      <c r="B76" s="81" t="s">
        <v>600</v>
      </c>
      <c r="C76" s="81" t="s">
        <v>95</v>
      </c>
      <c r="D76" s="82">
        <v>0</v>
      </c>
      <c r="E76" s="82">
        <v>0</v>
      </c>
      <c r="F76" s="82">
        <v>0</v>
      </c>
      <c r="G76" s="82">
        <v>0</v>
      </c>
      <c r="H76" s="82">
        <v>0</v>
      </c>
      <c r="I76" s="57">
        <v>0</v>
      </c>
      <c r="J76" s="57">
        <v>0</v>
      </c>
      <c r="K76" s="7">
        <v>0</v>
      </c>
    </row>
    <row r="77" spans="1:11" x14ac:dyDescent="0.25">
      <c r="A77" s="81" t="s">
        <v>599</v>
      </c>
      <c r="B77" s="81" t="s">
        <v>600</v>
      </c>
      <c r="C77" s="81" t="s">
        <v>96</v>
      </c>
      <c r="D77" s="82">
        <v>0</v>
      </c>
      <c r="E77" s="82">
        <v>0</v>
      </c>
      <c r="F77" s="82">
        <v>0</v>
      </c>
      <c r="G77" s="82">
        <v>0</v>
      </c>
      <c r="H77" s="82">
        <v>0</v>
      </c>
      <c r="I77" s="57">
        <v>0</v>
      </c>
      <c r="J77" s="57">
        <v>0</v>
      </c>
      <c r="K77" s="7">
        <v>0</v>
      </c>
    </row>
    <row r="78" spans="1:11" x14ac:dyDescent="0.25">
      <c r="A78" s="81" t="s">
        <v>599</v>
      </c>
      <c r="B78" s="81" t="s">
        <v>600</v>
      </c>
      <c r="C78" s="81" t="s">
        <v>97</v>
      </c>
      <c r="D78" s="82">
        <v>0</v>
      </c>
      <c r="E78" s="82">
        <v>0</v>
      </c>
      <c r="F78" s="82">
        <v>0</v>
      </c>
      <c r="G78" s="82">
        <v>0</v>
      </c>
      <c r="H78" s="82">
        <v>0</v>
      </c>
      <c r="I78" s="57">
        <v>0</v>
      </c>
      <c r="J78" s="57">
        <v>0</v>
      </c>
      <c r="K78" s="7">
        <v>0</v>
      </c>
    </row>
    <row r="79" spans="1:11" x14ac:dyDescent="0.25">
      <c r="A79" s="81" t="s">
        <v>599</v>
      </c>
      <c r="B79" s="81" t="s">
        <v>600</v>
      </c>
      <c r="C79" s="81" t="s">
        <v>98</v>
      </c>
      <c r="D79" s="82">
        <v>0</v>
      </c>
      <c r="E79" s="82">
        <v>0</v>
      </c>
      <c r="F79" s="82">
        <v>0</v>
      </c>
      <c r="G79" s="82">
        <v>0</v>
      </c>
      <c r="H79" s="82">
        <v>0</v>
      </c>
      <c r="I79" s="57">
        <v>0</v>
      </c>
      <c r="J79" s="57">
        <v>0</v>
      </c>
      <c r="K79" s="7">
        <v>0</v>
      </c>
    </row>
    <row r="80" spans="1:11" x14ac:dyDescent="0.25">
      <c r="A80" s="81" t="s">
        <v>599</v>
      </c>
      <c r="B80" s="81" t="s">
        <v>600</v>
      </c>
      <c r="C80" s="81" t="s">
        <v>99</v>
      </c>
      <c r="D80" s="82">
        <v>0</v>
      </c>
      <c r="E80" s="82">
        <v>0</v>
      </c>
      <c r="F80" s="82">
        <v>0</v>
      </c>
      <c r="G80" s="82">
        <v>0</v>
      </c>
      <c r="H80" s="82">
        <v>0</v>
      </c>
      <c r="I80" s="57">
        <v>0</v>
      </c>
      <c r="J80" s="57">
        <v>0</v>
      </c>
      <c r="K80" s="7">
        <v>0</v>
      </c>
    </row>
    <row r="81" spans="1:11" x14ac:dyDescent="0.25">
      <c r="A81" s="81" t="s">
        <v>599</v>
      </c>
      <c r="B81" s="81" t="s">
        <v>600</v>
      </c>
      <c r="C81" s="81" t="s">
        <v>100</v>
      </c>
      <c r="D81" s="82">
        <v>0</v>
      </c>
      <c r="E81" s="82">
        <v>0</v>
      </c>
      <c r="F81" s="82">
        <v>0</v>
      </c>
      <c r="G81" s="82">
        <v>0</v>
      </c>
      <c r="H81" s="82">
        <v>0</v>
      </c>
      <c r="I81" s="57">
        <v>0</v>
      </c>
      <c r="J81" s="57">
        <v>0</v>
      </c>
      <c r="K81" s="7">
        <v>0</v>
      </c>
    </row>
    <row r="82" spans="1:11" x14ac:dyDescent="0.25">
      <c r="A82" s="81" t="s">
        <v>599</v>
      </c>
      <c r="B82" s="81" t="s">
        <v>600</v>
      </c>
      <c r="C82" s="81" t="s">
        <v>101</v>
      </c>
      <c r="D82" s="82">
        <v>0</v>
      </c>
      <c r="E82" s="82">
        <v>0</v>
      </c>
      <c r="F82" s="82">
        <v>0</v>
      </c>
      <c r="G82" s="82">
        <v>0</v>
      </c>
      <c r="H82" s="82">
        <v>0</v>
      </c>
      <c r="I82" s="57">
        <v>0</v>
      </c>
      <c r="J82" s="57">
        <v>0</v>
      </c>
      <c r="K82" s="7">
        <v>0</v>
      </c>
    </row>
    <row r="83" spans="1:11" x14ac:dyDescent="0.25">
      <c r="A83" s="81" t="s">
        <v>599</v>
      </c>
      <c r="B83" s="81" t="s">
        <v>600</v>
      </c>
      <c r="C83" s="81" t="s">
        <v>109</v>
      </c>
      <c r="D83" s="82">
        <v>0</v>
      </c>
      <c r="E83" s="82">
        <v>0</v>
      </c>
      <c r="F83" s="82">
        <v>0</v>
      </c>
      <c r="G83" s="82">
        <v>0</v>
      </c>
      <c r="H83" s="82">
        <v>0</v>
      </c>
      <c r="I83" s="57">
        <v>0</v>
      </c>
      <c r="J83" s="57">
        <v>0</v>
      </c>
      <c r="K83" s="7">
        <v>0</v>
      </c>
    </row>
    <row r="84" spans="1:11" x14ac:dyDescent="0.25">
      <c r="A84" s="81" t="s">
        <v>599</v>
      </c>
      <c r="B84" s="81" t="s">
        <v>600</v>
      </c>
      <c r="C84" s="81" t="s">
        <v>110</v>
      </c>
      <c r="D84" s="82">
        <v>0</v>
      </c>
      <c r="E84" s="82">
        <v>0</v>
      </c>
      <c r="F84" s="82">
        <v>0</v>
      </c>
      <c r="G84" s="82">
        <v>0</v>
      </c>
      <c r="H84" s="82">
        <v>0</v>
      </c>
      <c r="I84" s="57">
        <v>0</v>
      </c>
      <c r="J84" s="57">
        <v>0</v>
      </c>
      <c r="K84" s="7">
        <v>0</v>
      </c>
    </row>
    <row r="85" spans="1:11" x14ac:dyDescent="0.25">
      <c r="A85" s="81" t="s">
        <v>599</v>
      </c>
      <c r="B85" s="81" t="s">
        <v>600</v>
      </c>
      <c r="C85" s="81" t="s">
        <v>111</v>
      </c>
      <c r="D85" s="82">
        <v>0</v>
      </c>
      <c r="E85" s="82">
        <v>0</v>
      </c>
      <c r="F85" s="82">
        <v>0</v>
      </c>
      <c r="G85" s="82">
        <v>0</v>
      </c>
      <c r="H85" s="82">
        <v>0</v>
      </c>
      <c r="I85" s="57">
        <v>0</v>
      </c>
      <c r="J85" s="57">
        <v>0</v>
      </c>
      <c r="K85" s="7">
        <v>0</v>
      </c>
    </row>
    <row r="86" spans="1:11" x14ac:dyDescent="0.25">
      <c r="A86" s="81" t="s">
        <v>599</v>
      </c>
      <c r="B86" s="81" t="s">
        <v>600</v>
      </c>
      <c r="C86" s="81" t="s">
        <v>428</v>
      </c>
      <c r="D86" s="82">
        <v>0</v>
      </c>
      <c r="E86" s="82">
        <v>0</v>
      </c>
      <c r="F86" s="82">
        <v>0</v>
      </c>
      <c r="G86" s="82">
        <v>0</v>
      </c>
      <c r="H86" s="82">
        <v>0</v>
      </c>
      <c r="I86" s="57">
        <v>0</v>
      </c>
      <c r="J86" s="57">
        <v>0</v>
      </c>
      <c r="K86" s="7">
        <v>0</v>
      </c>
    </row>
    <row r="87" spans="1:11" x14ac:dyDescent="0.25">
      <c r="A87" s="81" t="s">
        <v>599</v>
      </c>
      <c r="B87" s="81" t="s">
        <v>600</v>
      </c>
      <c r="C87" s="81" t="s">
        <v>493</v>
      </c>
      <c r="D87" s="82">
        <v>0</v>
      </c>
      <c r="E87" s="82">
        <v>0</v>
      </c>
      <c r="F87" s="82">
        <v>0</v>
      </c>
      <c r="G87" s="82">
        <v>0</v>
      </c>
      <c r="H87" s="82">
        <v>0</v>
      </c>
      <c r="I87" s="57">
        <v>0</v>
      </c>
      <c r="J87" s="57">
        <v>0</v>
      </c>
      <c r="K87" s="7">
        <v>0</v>
      </c>
    </row>
    <row r="88" spans="1:11" x14ac:dyDescent="0.25">
      <c r="A88" s="7" t="s">
        <v>412</v>
      </c>
      <c r="B88" s="7" t="s">
        <v>389</v>
      </c>
      <c r="C88" s="7" t="s">
        <v>76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</row>
    <row r="89" spans="1:11" x14ac:dyDescent="0.25">
      <c r="A89" s="7" t="s">
        <v>412</v>
      </c>
      <c r="B89" s="7" t="s">
        <v>389</v>
      </c>
      <c r="C89" s="7" t="s">
        <v>77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</row>
    <row r="90" spans="1:11" x14ac:dyDescent="0.25">
      <c r="A90" s="7" t="s">
        <v>412</v>
      </c>
      <c r="B90" s="7" t="s">
        <v>389</v>
      </c>
      <c r="C90" s="7" t="s">
        <v>95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</row>
    <row r="91" spans="1:11" x14ac:dyDescent="0.25">
      <c r="A91" s="7" t="s">
        <v>412</v>
      </c>
      <c r="B91" s="7" t="s">
        <v>389</v>
      </c>
      <c r="C91" s="7" t="s">
        <v>96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</row>
    <row r="92" spans="1:11" x14ac:dyDescent="0.25">
      <c r="A92" s="7" t="s">
        <v>412</v>
      </c>
      <c r="B92" s="7" t="s">
        <v>389</v>
      </c>
      <c r="C92" s="7" t="s">
        <v>97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</row>
    <row r="93" spans="1:11" x14ac:dyDescent="0.25">
      <c r="A93" s="7" t="s">
        <v>412</v>
      </c>
      <c r="B93" s="7" t="s">
        <v>389</v>
      </c>
      <c r="C93" s="7" t="s">
        <v>98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</row>
    <row r="94" spans="1:11" x14ac:dyDescent="0.25">
      <c r="A94" s="7" t="s">
        <v>412</v>
      </c>
      <c r="B94" s="7" t="s">
        <v>389</v>
      </c>
      <c r="C94" s="7" t="s">
        <v>99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</row>
    <row r="95" spans="1:11" x14ac:dyDescent="0.25">
      <c r="A95" s="7" t="s">
        <v>412</v>
      </c>
      <c r="B95" s="7" t="s">
        <v>389</v>
      </c>
      <c r="C95" s="7" t="s">
        <v>100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</row>
    <row r="96" spans="1:11" x14ac:dyDescent="0.25">
      <c r="A96" s="7" t="s">
        <v>412</v>
      </c>
      <c r="B96" s="7" t="s">
        <v>389</v>
      </c>
      <c r="C96" s="7" t="s">
        <v>101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</row>
    <row r="97" spans="1:11" x14ac:dyDescent="0.25">
      <c r="A97" s="7" t="s">
        <v>412</v>
      </c>
      <c r="B97" s="7" t="s">
        <v>389</v>
      </c>
      <c r="C97" s="7" t="s">
        <v>109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</row>
    <row r="98" spans="1:11" x14ac:dyDescent="0.25">
      <c r="A98" s="7" t="s">
        <v>412</v>
      </c>
      <c r="B98" s="7" t="s">
        <v>389</v>
      </c>
      <c r="C98" s="7" t="s">
        <v>110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</row>
    <row r="99" spans="1:11" x14ac:dyDescent="0.25">
      <c r="A99" s="7" t="s">
        <v>412</v>
      </c>
      <c r="B99" s="7" t="s">
        <v>389</v>
      </c>
      <c r="C99" s="7" t="s">
        <v>111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</row>
    <row r="100" spans="1:11" x14ac:dyDescent="0.25">
      <c r="A100" s="7" t="s">
        <v>412</v>
      </c>
      <c r="B100" s="7" t="s">
        <v>389</v>
      </c>
      <c r="C100" s="7" t="s">
        <v>428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</row>
    <row r="101" spans="1:11" x14ac:dyDescent="0.25">
      <c r="A101" s="7" t="s">
        <v>412</v>
      </c>
      <c r="B101" s="7" t="s">
        <v>389</v>
      </c>
      <c r="C101" s="7" t="s">
        <v>493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</row>
  </sheetData>
  <autoFilter ref="A3:K101" xr:uid="{00000000-0009-0000-0000-000017000000}">
    <filterColumn colId="0">
      <iconFilter iconSet="3Arrows"/>
    </filterColumn>
  </autoFilter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/>
  </sheetPr>
  <dimension ref="A1:K101"/>
  <sheetViews>
    <sheetView workbookViewId="0">
      <selection sqref="A1:K1"/>
    </sheetView>
  </sheetViews>
  <sheetFormatPr defaultColWidth="15.42578125" defaultRowHeight="15" x14ac:dyDescent="0.25"/>
  <cols>
    <col min="1" max="1" width="12.140625" customWidth="1"/>
    <col min="2" max="2" width="22" bestFit="1" customWidth="1"/>
    <col min="3" max="4" width="12.85546875" customWidth="1"/>
    <col min="5" max="5" width="13" customWidth="1"/>
    <col min="6" max="6" width="12.85546875" customWidth="1"/>
    <col min="7" max="7" width="14.85546875" customWidth="1"/>
    <col min="8" max="8" width="13.85546875" customWidth="1"/>
    <col min="9" max="9" width="18.5703125" customWidth="1"/>
    <col min="10" max="10" width="18.85546875" customWidth="1"/>
    <col min="11" max="11" width="15.85546875" customWidth="1"/>
  </cols>
  <sheetData>
    <row r="1" spans="1:11" ht="18.75" x14ac:dyDescent="0.3">
      <c r="A1" s="492" t="s">
        <v>813</v>
      </c>
      <c r="B1" s="492"/>
      <c r="C1" s="492"/>
      <c r="D1" s="492"/>
      <c r="E1" s="492"/>
      <c r="F1" s="492"/>
      <c r="G1" s="492"/>
      <c r="H1" s="492"/>
      <c r="I1" s="492"/>
      <c r="J1" s="492"/>
      <c r="K1" s="492"/>
    </row>
    <row r="2" spans="1:11" x14ac:dyDescent="0.2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1" ht="39" customHeight="1" x14ac:dyDescent="0.25">
      <c r="A3" s="264" t="s">
        <v>634</v>
      </c>
      <c r="B3" s="265" t="s">
        <v>44</v>
      </c>
      <c r="C3" s="264" t="s">
        <v>307</v>
      </c>
      <c r="D3" s="265" t="s">
        <v>5</v>
      </c>
      <c r="E3" s="265" t="s">
        <v>6</v>
      </c>
      <c r="F3" s="265" t="s">
        <v>45</v>
      </c>
      <c r="G3" s="264" t="s">
        <v>629</v>
      </c>
      <c r="H3" s="264" t="s">
        <v>571</v>
      </c>
      <c r="I3" s="264" t="s">
        <v>635</v>
      </c>
      <c r="J3" s="264" t="s">
        <v>636</v>
      </c>
      <c r="K3" s="264" t="s">
        <v>3</v>
      </c>
    </row>
    <row r="4" spans="1:11" x14ac:dyDescent="0.25">
      <c r="A4" s="81" t="s">
        <v>508</v>
      </c>
      <c r="B4" s="81" t="s">
        <v>509</v>
      </c>
      <c r="C4" s="81" t="s">
        <v>76</v>
      </c>
      <c r="D4" s="82">
        <v>0</v>
      </c>
      <c r="E4" s="82">
        <v>20</v>
      </c>
      <c r="F4" s="82">
        <v>0</v>
      </c>
      <c r="G4" s="82">
        <v>252</v>
      </c>
      <c r="H4" s="82">
        <v>272</v>
      </c>
      <c r="I4" s="57">
        <v>25459.56</v>
      </c>
      <c r="J4" s="57">
        <v>219834.84</v>
      </c>
      <c r="K4" s="7">
        <v>808.22</v>
      </c>
    </row>
    <row r="5" spans="1:11" x14ac:dyDescent="0.25">
      <c r="A5" s="81" t="s">
        <v>508</v>
      </c>
      <c r="B5" s="81" t="s">
        <v>509</v>
      </c>
      <c r="C5" s="81" t="s">
        <v>77</v>
      </c>
      <c r="D5" s="82">
        <v>4</v>
      </c>
      <c r="E5" s="82">
        <v>17</v>
      </c>
      <c r="F5" s="82">
        <v>101</v>
      </c>
      <c r="G5" s="82">
        <v>795</v>
      </c>
      <c r="H5" s="82">
        <v>917</v>
      </c>
      <c r="I5" s="57">
        <v>128752.12</v>
      </c>
      <c r="J5" s="57">
        <v>729966.07</v>
      </c>
      <c r="K5" s="7">
        <v>796.04</v>
      </c>
    </row>
    <row r="6" spans="1:11" x14ac:dyDescent="0.25">
      <c r="A6" s="81" t="s">
        <v>508</v>
      </c>
      <c r="B6" s="81" t="s">
        <v>509</v>
      </c>
      <c r="C6" s="81" t="s">
        <v>95</v>
      </c>
      <c r="D6" s="82">
        <v>18</v>
      </c>
      <c r="E6" s="82">
        <v>14</v>
      </c>
      <c r="F6" s="82">
        <v>108</v>
      </c>
      <c r="G6" s="82">
        <v>300</v>
      </c>
      <c r="H6" s="82">
        <v>440</v>
      </c>
      <c r="I6" s="57">
        <v>96622.04</v>
      </c>
      <c r="J6" s="57">
        <v>338691.37</v>
      </c>
      <c r="K6" s="7">
        <v>769.75</v>
      </c>
    </row>
    <row r="7" spans="1:11" x14ac:dyDescent="0.25">
      <c r="A7" s="81" t="s">
        <v>508</v>
      </c>
      <c r="B7" s="81" t="s">
        <v>509</v>
      </c>
      <c r="C7" s="81" t="s">
        <v>96</v>
      </c>
      <c r="D7" s="82">
        <v>96</v>
      </c>
      <c r="E7" s="82">
        <v>23</v>
      </c>
      <c r="F7" s="82">
        <v>142</v>
      </c>
      <c r="G7" s="82">
        <v>329</v>
      </c>
      <c r="H7" s="82">
        <v>590</v>
      </c>
      <c r="I7" s="57">
        <v>367647.63</v>
      </c>
      <c r="J7" s="57">
        <v>492015.6</v>
      </c>
      <c r="K7" s="7">
        <v>833.92</v>
      </c>
    </row>
    <row r="8" spans="1:11" x14ac:dyDescent="0.25">
      <c r="A8" s="81" t="s">
        <v>508</v>
      </c>
      <c r="B8" s="81" t="s">
        <v>509</v>
      </c>
      <c r="C8" s="81" t="s">
        <v>97</v>
      </c>
      <c r="D8" s="82">
        <v>731</v>
      </c>
      <c r="E8" s="82">
        <v>23</v>
      </c>
      <c r="F8" s="82">
        <v>126</v>
      </c>
      <c r="G8" s="82">
        <v>298</v>
      </c>
      <c r="H8" s="82">
        <v>1178</v>
      </c>
      <c r="I8" s="57">
        <v>1092060.75</v>
      </c>
      <c r="J8" s="57">
        <v>1109096.3999999999</v>
      </c>
      <c r="K8" s="7">
        <v>941.51</v>
      </c>
    </row>
    <row r="9" spans="1:11" x14ac:dyDescent="0.25">
      <c r="A9" s="81" t="s">
        <v>508</v>
      </c>
      <c r="B9" s="81" t="s">
        <v>509</v>
      </c>
      <c r="C9" s="81" t="s">
        <v>98</v>
      </c>
      <c r="D9" s="82">
        <v>898</v>
      </c>
      <c r="E9" s="82">
        <v>21</v>
      </c>
      <c r="F9" s="82">
        <v>71</v>
      </c>
      <c r="G9" s="82">
        <v>245</v>
      </c>
      <c r="H9" s="82">
        <v>1235</v>
      </c>
      <c r="I9" s="57">
        <v>2158030.62</v>
      </c>
      <c r="J9" s="57">
        <v>1122967.26</v>
      </c>
      <c r="K9" s="7">
        <v>909.29</v>
      </c>
    </row>
    <row r="10" spans="1:11" x14ac:dyDescent="0.25">
      <c r="A10" s="81" t="s">
        <v>508</v>
      </c>
      <c r="B10" s="81" t="s">
        <v>509</v>
      </c>
      <c r="C10" s="81" t="s">
        <v>99</v>
      </c>
      <c r="D10" s="82">
        <v>202</v>
      </c>
      <c r="E10" s="82">
        <v>36</v>
      </c>
      <c r="F10" s="82">
        <v>13</v>
      </c>
      <c r="G10" s="82">
        <v>261</v>
      </c>
      <c r="H10" s="82">
        <v>512</v>
      </c>
      <c r="I10" s="57">
        <v>1126450.58</v>
      </c>
      <c r="J10" s="57">
        <v>512806.24</v>
      </c>
      <c r="K10" s="7">
        <v>1001.57</v>
      </c>
    </row>
    <row r="11" spans="1:11" x14ac:dyDescent="0.25">
      <c r="A11" s="81" t="s">
        <v>508</v>
      </c>
      <c r="B11" s="81" t="s">
        <v>509</v>
      </c>
      <c r="C11" s="81" t="s">
        <v>100</v>
      </c>
      <c r="D11" s="82">
        <v>37</v>
      </c>
      <c r="E11" s="82">
        <v>42</v>
      </c>
      <c r="F11" s="82">
        <v>5</v>
      </c>
      <c r="G11" s="82">
        <v>213</v>
      </c>
      <c r="H11" s="82">
        <v>297</v>
      </c>
      <c r="I11" s="57">
        <v>180488.89</v>
      </c>
      <c r="J11" s="57">
        <v>249512.36</v>
      </c>
      <c r="K11" s="7">
        <v>840.11</v>
      </c>
    </row>
    <row r="12" spans="1:11" x14ac:dyDescent="0.25">
      <c r="A12" s="81" t="s">
        <v>508</v>
      </c>
      <c r="B12" s="81" t="s">
        <v>509</v>
      </c>
      <c r="C12" s="81" t="s">
        <v>101</v>
      </c>
      <c r="D12" s="82">
        <v>9</v>
      </c>
      <c r="E12" s="82">
        <v>38</v>
      </c>
      <c r="F12" s="82">
        <v>2</v>
      </c>
      <c r="G12" s="82">
        <v>147</v>
      </c>
      <c r="H12" s="82">
        <v>196</v>
      </c>
      <c r="I12" s="57">
        <v>163653.68</v>
      </c>
      <c r="J12" s="57">
        <v>163852.56</v>
      </c>
      <c r="K12" s="7">
        <v>835.98</v>
      </c>
    </row>
    <row r="13" spans="1:11" x14ac:dyDescent="0.25">
      <c r="A13" s="81" t="s">
        <v>508</v>
      </c>
      <c r="B13" s="81" t="s">
        <v>509</v>
      </c>
      <c r="C13" s="81" t="s">
        <v>109</v>
      </c>
      <c r="D13" s="82">
        <v>2</v>
      </c>
      <c r="E13" s="82">
        <v>30</v>
      </c>
      <c r="F13" s="82">
        <v>3</v>
      </c>
      <c r="G13" s="82">
        <v>127</v>
      </c>
      <c r="H13" s="82">
        <v>162</v>
      </c>
      <c r="I13" s="57">
        <v>69093.960000000006</v>
      </c>
      <c r="J13" s="57">
        <v>129759.88</v>
      </c>
      <c r="K13" s="7">
        <v>800.99</v>
      </c>
    </row>
    <row r="14" spans="1:11" x14ac:dyDescent="0.25">
      <c r="A14" s="81" t="s">
        <v>508</v>
      </c>
      <c r="B14" s="81" t="s">
        <v>509</v>
      </c>
      <c r="C14" s="81" t="s">
        <v>110</v>
      </c>
      <c r="D14" s="82">
        <v>3</v>
      </c>
      <c r="E14" s="82">
        <v>13</v>
      </c>
      <c r="F14" s="82">
        <v>0</v>
      </c>
      <c r="G14" s="82">
        <v>85</v>
      </c>
      <c r="H14" s="82">
        <v>101</v>
      </c>
      <c r="I14" s="57">
        <v>26684.87</v>
      </c>
      <c r="J14" s="57">
        <v>83658.03</v>
      </c>
      <c r="K14" s="7">
        <v>828.3</v>
      </c>
    </row>
    <row r="15" spans="1:11" x14ac:dyDescent="0.25">
      <c r="A15" s="81" t="s">
        <v>508</v>
      </c>
      <c r="B15" s="81" t="s">
        <v>509</v>
      </c>
      <c r="C15" s="81" t="s">
        <v>111</v>
      </c>
      <c r="D15" s="82">
        <v>0</v>
      </c>
      <c r="E15" s="82">
        <v>5</v>
      </c>
      <c r="F15" s="82">
        <v>0</v>
      </c>
      <c r="G15" s="82">
        <v>29</v>
      </c>
      <c r="H15" s="82">
        <v>34</v>
      </c>
      <c r="I15" s="57">
        <v>10382.61</v>
      </c>
      <c r="J15" s="57">
        <v>27311.05</v>
      </c>
      <c r="K15" s="7">
        <v>803.27</v>
      </c>
    </row>
    <row r="16" spans="1:11" x14ac:dyDescent="0.25">
      <c r="A16" s="81" t="s">
        <v>508</v>
      </c>
      <c r="B16" s="81" t="s">
        <v>509</v>
      </c>
      <c r="C16" s="81" t="s">
        <v>428</v>
      </c>
      <c r="D16" s="82">
        <v>0</v>
      </c>
      <c r="E16" s="82">
        <v>0</v>
      </c>
      <c r="F16" s="82">
        <v>0</v>
      </c>
      <c r="G16" s="82">
        <v>0</v>
      </c>
      <c r="H16" s="82">
        <v>0</v>
      </c>
      <c r="I16" s="57">
        <v>0</v>
      </c>
      <c r="J16" s="57">
        <v>0</v>
      </c>
      <c r="K16" s="7">
        <v>0</v>
      </c>
    </row>
    <row r="17" spans="1:11" x14ac:dyDescent="0.25">
      <c r="A17" s="81" t="s">
        <v>508</v>
      </c>
      <c r="B17" s="81" t="s">
        <v>509</v>
      </c>
      <c r="C17" s="81" t="s">
        <v>493</v>
      </c>
      <c r="D17" s="82">
        <v>2000</v>
      </c>
      <c r="E17" s="82">
        <v>282</v>
      </c>
      <c r="F17" s="82">
        <v>571</v>
      </c>
      <c r="G17" s="82">
        <v>3081</v>
      </c>
      <c r="H17" s="82">
        <v>5934</v>
      </c>
      <c r="I17" s="57">
        <v>5445327.3099999996</v>
      </c>
      <c r="J17" s="57">
        <v>5179471.66</v>
      </c>
      <c r="K17" s="7">
        <v>872.85</v>
      </c>
    </row>
    <row r="18" spans="1:11" x14ac:dyDescent="0.25">
      <c r="A18" s="81" t="s">
        <v>620</v>
      </c>
      <c r="B18" s="81" t="s">
        <v>424</v>
      </c>
      <c r="C18" s="81" t="s">
        <v>76</v>
      </c>
      <c r="D18" s="82">
        <v>0</v>
      </c>
      <c r="E18" s="82">
        <v>20</v>
      </c>
      <c r="F18" s="82">
        <v>0</v>
      </c>
      <c r="G18" s="82">
        <v>0</v>
      </c>
      <c r="H18" s="82">
        <v>20</v>
      </c>
      <c r="I18" s="57">
        <v>3225.9</v>
      </c>
      <c r="J18" s="57">
        <v>6058.16</v>
      </c>
      <c r="K18" s="7">
        <v>302.91000000000003</v>
      </c>
    </row>
    <row r="19" spans="1:11" x14ac:dyDescent="0.25">
      <c r="A19" s="81" t="s">
        <v>620</v>
      </c>
      <c r="B19" s="81" t="s">
        <v>424</v>
      </c>
      <c r="C19" s="81" t="s">
        <v>77</v>
      </c>
      <c r="D19" s="82">
        <v>1</v>
      </c>
      <c r="E19" s="82">
        <v>5</v>
      </c>
      <c r="F19" s="82">
        <v>3</v>
      </c>
      <c r="G19" s="82">
        <v>0</v>
      </c>
      <c r="H19" s="82">
        <v>9</v>
      </c>
      <c r="I19" s="57">
        <v>15279.47</v>
      </c>
      <c r="J19" s="57">
        <v>7056.96</v>
      </c>
      <c r="K19" s="7">
        <v>784.11</v>
      </c>
    </row>
    <row r="20" spans="1:11" x14ac:dyDescent="0.25">
      <c r="A20" s="81" t="s">
        <v>620</v>
      </c>
      <c r="B20" s="81" t="s">
        <v>424</v>
      </c>
      <c r="C20" s="81" t="s">
        <v>95</v>
      </c>
      <c r="D20" s="82">
        <v>11</v>
      </c>
      <c r="E20" s="82">
        <v>10</v>
      </c>
      <c r="F20" s="82">
        <v>5</v>
      </c>
      <c r="G20" s="82">
        <v>0</v>
      </c>
      <c r="H20" s="82">
        <v>26</v>
      </c>
      <c r="I20" s="57">
        <v>91040.61</v>
      </c>
      <c r="J20" s="57">
        <v>25329.74</v>
      </c>
      <c r="K20" s="7">
        <v>974.22</v>
      </c>
    </row>
    <row r="21" spans="1:11" x14ac:dyDescent="0.25">
      <c r="A21" s="81" t="s">
        <v>620</v>
      </c>
      <c r="B21" s="81" t="s">
        <v>424</v>
      </c>
      <c r="C21" s="81" t="s">
        <v>96</v>
      </c>
      <c r="D21" s="82">
        <v>38</v>
      </c>
      <c r="E21" s="82">
        <v>5</v>
      </c>
      <c r="F21" s="82">
        <v>3</v>
      </c>
      <c r="G21" s="82">
        <v>0</v>
      </c>
      <c r="H21" s="82">
        <v>46</v>
      </c>
      <c r="I21" s="57">
        <v>50146.32</v>
      </c>
      <c r="J21" s="57">
        <v>56031.23</v>
      </c>
      <c r="K21" s="7">
        <v>1218.07</v>
      </c>
    </row>
    <row r="22" spans="1:11" x14ac:dyDescent="0.25">
      <c r="A22" s="81" t="s">
        <v>620</v>
      </c>
      <c r="B22" s="81" t="s">
        <v>424</v>
      </c>
      <c r="C22" s="81" t="s">
        <v>97</v>
      </c>
      <c r="D22" s="82">
        <v>40</v>
      </c>
      <c r="E22" s="82">
        <v>6</v>
      </c>
      <c r="F22" s="82">
        <v>2</v>
      </c>
      <c r="G22" s="82">
        <v>0</v>
      </c>
      <c r="H22" s="82">
        <v>48</v>
      </c>
      <c r="I22" s="57">
        <v>124956.56</v>
      </c>
      <c r="J22" s="57">
        <v>56813.97</v>
      </c>
      <c r="K22" s="7">
        <v>1183.6199999999999</v>
      </c>
    </row>
    <row r="23" spans="1:11" x14ac:dyDescent="0.25">
      <c r="A23" s="81" t="s">
        <v>620</v>
      </c>
      <c r="B23" s="81" t="s">
        <v>424</v>
      </c>
      <c r="C23" s="81" t="s">
        <v>98</v>
      </c>
      <c r="D23" s="82">
        <v>44</v>
      </c>
      <c r="E23" s="82">
        <v>2</v>
      </c>
      <c r="F23" s="82">
        <v>1</v>
      </c>
      <c r="G23" s="82">
        <v>0</v>
      </c>
      <c r="H23" s="82">
        <v>47</v>
      </c>
      <c r="I23" s="57">
        <v>217989.18</v>
      </c>
      <c r="J23" s="57">
        <v>60376.89</v>
      </c>
      <c r="K23" s="7">
        <v>1284.6099999999999</v>
      </c>
    </row>
    <row r="24" spans="1:11" x14ac:dyDescent="0.25">
      <c r="A24" s="81" t="s">
        <v>620</v>
      </c>
      <c r="B24" s="81" t="s">
        <v>424</v>
      </c>
      <c r="C24" s="81" t="s">
        <v>99</v>
      </c>
      <c r="D24" s="82">
        <v>28</v>
      </c>
      <c r="E24" s="82">
        <v>1</v>
      </c>
      <c r="F24" s="82">
        <v>1</v>
      </c>
      <c r="G24" s="82">
        <v>0</v>
      </c>
      <c r="H24" s="82">
        <v>30</v>
      </c>
      <c r="I24" s="57">
        <v>175765.39</v>
      </c>
      <c r="J24" s="57">
        <v>33358.03</v>
      </c>
      <c r="K24" s="7">
        <v>1111.93</v>
      </c>
    </row>
    <row r="25" spans="1:11" x14ac:dyDescent="0.25">
      <c r="A25" s="81" t="s">
        <v>620</v>
      </c>
      <c r="B25" s="81" t="s">
        <v>424</v>
      </c>
      <c r="C25" s="81" t="s">
        <v>100</v>
      </c>
      <c r="D25" s="82">
        <v>2</v>
      </c>
      <c r="E25" s="82">
        <v>1</v>
      </c>
      <c r="F25" s="82">
        <v>0</v>
      </c>
      <c r="G25" s="82">
        <v>0</v>
      </c>
      <c r="H25" s="82">
        <v>3</v>
      </c>
      <c r="I25" s="57">
        <v>10193.049999999999</v>
      </c>
      <c r="J25" s="57">
        <v>5282.24</v>
      </c>
      <c r="K25" s="7">
        <v>1760.75</v>
      </c>
    </row>
    <row r="26" spans="1:11" x14ac:dyDescent="0.25">
      <c r="A26" s="81" t="s">
        <v>620</v>
      </c>
      <c r="B26" s="81" t="s">
        <v>424</v>
      </c>
      <c r="C26" s="81" t="s">
        <v>101</v>
      </c>
      <c r="D26" s="82">
        <v>1</v>
      </c>
      <c r="E26" s="82">
        <v>0</v>
      </c>
      <c r="F26" s="82">
        <v>0</v>
      </c>
      <c r="G26" s="82">
        <v>0</v>
      </c>
      <c r="H26" s="82">
        <v>1</v>
      </c>
      <c r="I26" s="57">
        <v>0</v>
      </c>
      <c r="J26" s="57">
        <v>1893.46</v>
      </c>
      <c r="K26" s="7">
        <v>1893.46</v>
      </c>
    </row>
    <row r="27" spans="1:11" x14ac:dyDescent="0.25">
      <c r="A27" s="81" t="s">
        <v>620</v>
      </c>
      <c r="B27" s="81" t="s">
        <v>424</v>
      </c>
      <c r="C27" s="81" t="s">
        <v>109</v>
      </c>
      <c r="D27" s="82">
        <v>2</v>
      </c>
      <c r="E27" s="82">
        <v>3</v>
      </c>
      <c r="F27" s="82">
        <v>0</v>
      </c>
      <c r="G27" s="82">
        <v>0</v>
      </c>
      <c r="H27" s="82">
        <v>5</v>
      </c>
      <c r="I27" s="57">
        <v>87923.07</v>
      </c>
      <c r="J27" s="57">
        <v>6209.49</v>
      </c>
      <c r="K27" s="7">
        <v>1241.9000000000001</v>
      </c>
    </row>
    <row r="28" spans="1:11" x14ac:dyDescent="0.25">
      <c r="A28" s="81" t="s">
        <v>620</v>
      </c>
      <c r="B28" s="81" t="s">
        <v>424</v>
      </c>
      <c r="C28" s="81" t="s">
        <v>110</v>
      </c>
      <c r="D28" s="82">
        <v>0</v>
      </c>
      <c r="E28" s="82">
        <v>2</v>
      </c>
      <c r="F28" s="82">
        <v>0</v>
      </c>
      <c r="G28" s="82">
        <v>0</v>
      </c>
      <c r="H28" s="82">
        <v>2</v>
      </c>
      <c r="I28" s="57">
        <v>3499.19</v>
      </c>
      <c r="J28" s="57">
        <v>1717.56</v>
      </c>
      <c r="K28" s="7">
        <v>858.78</v>
      </c>
    </row>
    <row r="29" spans="1:11" x14ac:dyDescent="0.25">
      <c r="A29" s="81" t="s">
        <v>620</v>
      </c>
      <c r="B29" s="81" t="s">
        <v>424</v>
      </c>
      <c r="C29" s="81" t="s">
        <v>111</v>
      </c>
      <c r="D29" s="82">
        <v>0</v>
      </c>
      <c r="E29" s="82">
        <v>0</v>
      </c>
      <c r="F29" s="82">
        <v>0</v>
      </c>
      <c r="G29" s="82">
        <v>0</v>
      </c>
      <c r="H29" s="82">
        <v>0</v>
      </c>
      <c r="I29" s="57">
        <v>0</v>
      </c>
      <c r="J29" s="57">
        <v>0</v>
      </c>
      <c r="K29" s="7">
        <v>0</v>
      </c>
    </row>
    <row r="30" spans="1:11" x14ac:dyDescent="0.25">
      <c r="A30" s="81" t="s">
        <v>620</v>
      </c>
      <c r="B30" s="81" t="s">
        <v>424</v>
      </c>
      <c r="C30" s="81" t="s">
        <v>428</v>
      </c>
      <c r="D30" s="82">
        <v>0</v>
      </c>
      <c r="E30" s="82">
        <v>0</v>
      </c>
      <c r="F30" s="82">
        <v>0</v>
      </c>
      <c r="G30" s="82">
        <v>0</v>
      </c>
      <c r="H30" s="82">
        <v>0</v>
      </c>
      <c r="I30" s="57">
        <v>0</v>
      </c>
      <c r="J30" s="57">
        <v>0</v>
      </c>
      <c r="K30" s="7">
        <v>0</v>
      </c>
    </row>
    <row r="31" spans="1:11" x14ac:dyDescent="0.25">
      <c r="A31" s="7" t="s">
        <v>620</v>
      </c>
      <c r="B31" s="7" t="s">
        <v>424</v>
      </c>
      <c r="C31" s="7" t="s">
        <v>493</v>
      </c>
      <c r="D31" s="7">
        <v>167</v>
      </c>
      <c r="E31" s="7">
        <v>55</v>
      </c>
      <c r="F31" s="7">
        <v>15</v>
      </c>
      <c r="G31" s="7">
        <v>0</v>
      </c>
      <c r="H31" s="7">
        <v>237</v>
      </c>
      <c r="I31" s="7">
        <v>780018.74</v>
      </c>
      <c r="J31" s="7">
        <v>260127.73</v>
      </c>
      <c r="K31" s="7">
        <v>1097.5899999999999</v>
      </c>
    </row>
    <row r="32" spans="1:11" x14ac:dyDescent="0.25">
      <c r="A32" s="81" t="s">
        <v>419</v>
      </c>
      <c r="B32" s="81" t="s">
        <v>500</v>
      </c>
      <c r="C32" s="81" t="s">
        <v>76</v>
      </c>
      <c r="D32" s="82">
        <v>0</v>
      </c>
      <c r="E32" s="82">
        <v>0</v>
      </c>
      <c r="F32" s="82">
        <v>0</v>
      </c>
      <c r="G32" s="82">
        <v>0</v>
      </c>
      <c r="H32" s="82">
        <v>0</v>
      </c>
      <c r="I32" s="57">
        <v>0</v>
      </c>
      <c r="J32" s="57">
        <v>0</v>
      </c>
      <c r="K32" s="7">
        <v>0</v>
      </c>
    </row>
    <row r="33" spans="1:11" x14ac:dyDescent="0.25">
      <c r="A33" s="81" t="s">
        <v>419</v>
      </c>
      <c r="B33" s="81" t="s">
        <v>500</v>
      </c>
      <c r="C33" s="81" t="s">
        <v>77</v>
      </c>
      <c r="D33" s="82">
        <v>0</v>
      </c>
      <c r="E33" s="82">
        <v>0</v>
      </c>
      <c r="F33" s="82">
        <v>0</v>
      </c>
      <c r="G33" s="82">
        <v>0</v>
      </c>
      <c r="H33" s="82">
        <v>0</v>
      </c>
      <c r="I33" s="57">
        <v>0</v>
      </c>
      <c r="J33" s="57">
        <v>0</v>
      </c>
      <c r="K33" s="7">
        <v>0</v>
      </c>
    </row>
    <row r="34" spans="1:11" x14ac:dyDescent="0.25">
      <c r="A34" s="81" t="s">
        <v>419</v>
      </c>
      <c r="B34" s="81" t="s">
        <v>500</v>
      </c>
      <c r="C34" s="81" t="s">
        <v>95</v>
      </c>
      <c r="D34" s="82">
        <v>0</v>
      </c>
      <c r="E34" s="82">
        <v>0</v>
      </c>
      <c r="F34" s="82">
        <v>0</v>
      </c>
      <c r="G34" s="82">
        <v>0</v>
      </c>
      <c r="H34" s="82">
        <v>0</v>
      </c>
      <c r="I34" s="57">
        <v>0</v>
      </c>
      <c r="J34" s="57">
        <v>0</v>
      </c>
      <c r="K34" s="7">
        <v>0</v>
      </c>
    </row>
    <row r="35" spans="1:11" x14ac:dyDescent="0.25">
      <c r="A35" s="81" t="s">
        <v>419</v>
      </c>
      <c r="B35" s="81" t="s">
        <v>500</v>
      </c>
      <c r="C35" s="81" t="s">
        <v>96</v>
      </c>
      <c r="D35" s="82">
        <v>0</v>
      </c>
      <c r="E35" s="82">
        <v>0</v>
      </c>
      <c r="F35" s="82">
        <v>0</v>
      </c>
      <c r="G35" s="82">
        <v>0</v>
      </c>
      <c r="H35" s="82">
        <v>0</v>
      </c>
      <c r="I35" s="57">
        <v>0</v>
      </c>
      <c r="J35" s="57">
        <v>0</v>
      </c>
      <c r="K35" s="7">
        <v>0</v>
      </c>
    </row>
    <row r="36" spans="1:11" x14ac:dyDescent="0.25">
      <c r="A36" s="81" t="s">
        <v>419</v>
      </c>
      <c r="B36" s="81" t="s">
        <v>500</v>
      </c>
      <c r="C36" s="81" t="s">
        <v>97</v>
      </c>
      <c r="D36" s="82">
        <v>0</v>
      </c>
      <c r="E36" s="82">
        <v>0</v>
      </c>
      <c r="F36" s="82">
        <v>0</v>
      </c>
      <c r="G36" s="82">
        <v>0</v>
      </c>
      <c r="H36" s="82">
        <v>0</v>
      </c>
      <c r="I36" s="57">
        <v>0</v>
      </c>
      <c r="J36" s="57">
        <v>0</v>
      </c>
      <c r="K36" s="7">
        <v>0</v>
      </c>
    </row>
    <row r="37" spans="1:11" x14ac:dyDescent="0.25">
      <c r="A37" s="81" t="s">
        <v>419</v>
      </c>
      <c r="B37" s="81" t="s">
        <v>500</v>
      </c>
      <c r="C37" s="81" t="s">
        <v>98</v>
      </c>
      <c r="D37" s="82">
        <v>0</v>
      </c>
      <c r="E37" s="82">
        <v>0</v>
      </c>
      <c r="F37" s="82">
        <v>0</v>
      </c>
      <c r="G37" s="82">
        <v>0</v>
      </c>
      <c r="H37" s="82">
        <v>0</v>
      </c>
      <c r="I37" s="57">
        <v>0</v>
      </c>
      <c r="J37" s="57">
        <v>0</v>
      </c>
      <c r="K37" s="7">
        <v>0</v>
      </c>
    </row>
    <row r="38" spans="1:11" x14ac:dyDescent="0.25">
      <c r="A38" s="81" t="s">
        <v>419</v>
      </c>
      <c r="B38" s="81" t="s">
        <v>500</v>
      </c>
      <c r="C38" s="81" t="s">
        <v>99</v>
      </c>
      <c r="D38" s="82">
        <v>0</v>
      </c>
      <c r="E38" s="82">
        <v>0</v>
      </c>
      <c r="F38" s="82">
        <v>0</v>
      </c>
      <c r="G38" s="82">
        <v>0</v>
      </c>
      <c r="H38" s="82">
        <v>0</v>
      </c>
      <c r="I38" s="57">
        <v>0</v>
      </c>
      <c r="J38" s="57">
        <v>0</v>
      </c>
      <c r="K38" s="7">
        <v>0</v>
      </c>
    </row>
    <row r="39" spans="1:11" x14ac:dyDescent="0.25">
      <c r="A39" s="81" t="s">
        <v>419</v>
      </c>
      <c r="B39" s="81" t="s">
        <v>500</v>
      </c>
      <c r="C39" s="81" t="s">
        <v>100</v>
      </c>
      <c r="D39" s="82">
        <v>0</v>
      </c>
      <c r="E39" s="82">
        <v>0</v>
      </c>
      <c r="F39" s="82">
        <v>0</v>
      </c>
      <c r="G39" s="82">
        <v>0</v>
      </c>
      <c r="H39" s="82">
        <v>0</v>
      </c>
      <c r="I39" s="57">
        <v>0</v>
      </c>
      <c r="J39" s="57">
        <v>0</v>
      </c>
      <c r="K39" s="7">
        <v>0</v>
      </c>
    </row>
    <row r="40" spans="1:11" x14ac:dyDescent="0.25">
      <c r="A40" s="81" t="s">
        <v>419</v>
      </c>
      <c r="B40" s="81" t="s">
        <v>500</v>
      </c>
      <c r="C40" s="81" t="s">
        <v>101</v>
      </c>
      <c r="D40" s="82">
        <v>0</v>
      </c>
      <c r="E40" s="82">
        <v>0</v>
      </c>
      <c r="F40" s="82">
        <v>0</v>
      </c>
      <c r="G40" s="82">
        <v>0</v>
      </c>
      <c r="H40" s="82">
        <v>0</v>
      </c>
      <c r="I40" s="57">
        <v>0</v>
      </c>
      <c r="J40" s="57">
        <v>0</v>
      </c>
      <c r="K40" s="7">
        <v>0</v>
      </c>
    </row>
    <row r="41" spans="1:11" x14ac:dyDescent="0.25">
      <c r="A41" s="81" t="s">
        <v>419</v>
      </c>
      <c r="B41" s="81" t="s">
        <v>500</v>
      </c>
      <c r="C41" s="81" t="s">
        <v>109</v>
      </c>
      <c r="D41" s="82">
        <v>0</v>
      </c>
      <c r="E41" s="82">
        <v>0</v>
      </c>
      <c r="F41" s="82">
        <v>0</v>
      </c>
      <c r="G41" s="82">
        <v>0</v>
      </c>
      <c r="H41" s="82">
        <v>0</v>
      </c>
      <c r="I41" s="57">
        <v>0</v>
      </c>
      <c r="J41" s="57">
        <v>0</v>
      </c>
      <c r="K41" s="7">
        <v>0</v>
      </c>
    </row>
    <row r="42" spans="1:11" x14ac:dyDescent="0.25">
      <c r="A42" s="81" t="s">
        <v>419</v>
      </c>
      <c r="B42" s="81" t="s">
        <v>500</v>
      </c>
      <c r="C42" s="81" t="s">
        <v>110</v>
      </c>
      <c r="D42" s="82">
        <v>0</v>
      </c>
      <c r="E42" s="82">
        <v>0</v>
      </c>
      <c r="F42" s="82">
        <v>0</v>
      </c>
      <c r="G42" s="82">
        <v>0</v>
      </c>
      <c r="H42" s="82">
        <v>0</v>
      </c>
      <c r="I42" s="57">
        <v>0</v>
      </c>
      <c r="J42" s="57">
        <v>0</v>
      </c>
      <c r="K42" s="7">
        <v>0</v>
      </c>
    </row>
    <row r="43" spans="1:11" x14ac:dyDescent="0.25">
      <c r="A43" s="81" t="s">
        <v>419</v>
      </c>
      <c r="B43" s="81" t="s">
        <v>500</v>
      </c>
      <c r="C43" s="81" t="s">
        <v>111</v>
      </c>
      <c r="D43" s="82">
        <v>0</v>
      </c>
      <c r="E43" s="82">
        <v>0</v>
      </c>
      <c r="F43" s="82">
        <v>0</v>
      </c>
      <c r="G43" s="82">
        <v>0</v>
      </c>
      <c r="H43" s="82">
        <v>0</v>
      </c>
      <c r="I43" s="57">
        <v>0</v>
      </c>
      <c r="J43" s="57">
        <v>0</v>
      </c>
      <c r="K43" s="7">
        <v>0</v>
      </c>
    </row>
    <row r="44" spans="1:11" x14ac:dyDescent="0.25">
      <c r="A44" s="81" t="s">
        <v>419</v>
      </c>
      <c r="B44" s="81" t="s">
        <v>500</v>
      </c>
      <c r="C44" s="81" t="s">
        <v>428</v>
      </c>
      <c r="D44" s="82">
        <v>0</v>
      </c>
      <c r="E44" s="82">
        <v>0</v>
      </c>
      <c r="F44" s="82">
        <v>0</v>
      </c>
      <c r="G44" s="82">
        <v>0</v>
      </c>
      <c r="H44" s="82">
        <v>0</v>
      </c>
      <c r="I44" s="57">
        <v>0</v>
      </c>
      <c r="J44" s="57">
        <v>0</v>
      </c>
      <c r="K44" s="7">
        <v>0</v>
      </c>
    </row>
    <row r="45" spans="1:11" x14ac:dyDescent="0.25">
      <c r="A45" s="81" t="s">
        <v>419</v>
      </c>
      <c r="B45" s="81" t="s">
        <v>500</v>
      </c>
      <c r="C45" s="81" t="s">
        <v>493</v>
      </c>
      <c r="D45" s="82">
        <v>0</v>
      </c>
      <c r="E45" s="82">
        <v>0</v>
      </c>
      <c r="F45" s="82">
        <v>0</v>
      </c>
      <c r="G45" s="82">
        <v>0</v>
      </c>
      <c r="H45" s="82">
        <v>0</v>
      </c>
      <c r="I45" s="57">
        <v>0</v>
      </c>
      <c r="J45" s="57">
        <v>0</v>
      </c>
      <c r="K45" s="7">
        <v>0</v>
      </c>
    </row>
    <row r="46" spans="1:11" x14ac:dyDescent="0.25">
      <c r="A46" s="81" t="s">
        <v>408</v>
      </c>
      <c r="B46" s="81" t="s">
        <v>563</v>
      </c>
      <c r="C46" s="81" t="s">
        <v>76</v>
      </c>
      <c r="D46" s="82">
        <v>0</v>
      </c>
      <c r="E46" s="82">
        <v>5</v>
      </c>
      <c r="F46" s="82">
        <v>0</v>
      </c>
      <c r="G46" s="82">
        <v>0</v>
      </c>
      <c r="H46" s="82">
        <v>5</v>
      </c>
      <c r="I46" s="57">
        <v>0</v>
      </c>
      <c r="J46" s="57">
        <v>714.64</v>
      </c>
      <c r="K46" s="7">
        <v>142.93</v>
      </c>
    </row>
    <row r="47" spans="1:11" x14ac:dyDescent="0.25">
      <c r="A47" s="81" t="s">
        <v>408</v>
      </c>
      <c r="B47" s="81" t="s">
        <v>563</v>
      </c>
      <c r="C47" s="81" t="s">
        <v>77</v>
      </c>
      <c r="D47" s="82">
        <v>0</v>
      </c>
      <c r="E47" s="82">
        <v>1</v>
      </c>
      <c r="F47" s="82">
        <v>3</v>
      </c>
      <c r="G47" s="82">
        <v>0</v>
      </c>
      <c r="H47" s="82">
        <v>4</v>
      </c>
      <c r="I47" s="57">
        <v>0</v>
      </c>
      <c r="J47" s="57">
        <v>781.92</v>
      </c>
      <c r="K47" s="7">
        <v>195.48</v>
      </c>
    </row>
    <row r="48" spans="1:11" x14ac:dyDescent="0.25">
      <c r="A48" s="81" t="s">
        <v>408</v>
      </c>
      <c r="B48" s="81" t="s">
        <v>563</v>
      </c>
      <c r="C48" s="81" t="s">
        <v>95</v>
      </c>
      <c r="D48" s="82">
        <v>4</v>
      </c>
      <c r="E48" s="82">
        <v>6</v>
      </c>
      <c r="F48" s="82">
        <v>4</v>
      </c>
      <c r="G48" s="82">
        <v>0</v>
      </c>
      <c r="H48" s="82">
        <v>14</v>
      </c>
      <c r="I48" s="57">
        <v>0</v>
      </c>
      <c r="J48" s="57">
        <v>2524.38</v>
      </c>
      <c r="K48" s="7">
        <v>180.31</v>
      </c>
    </row>
    <row r="49" spans="1:11" x14ac:dyDescent="0.25">
      <c r="A49" s="81" t="s">
        <v>408</v>
      </c>
      <c r="B49" s="81" t="s">
        <v>563</v>
      </c>
      <c r="C49" s="81" t="s">
        <v>96</v>
      </c>
      <c r="D49" s="82">
        <v>48</v>
      </c>
      <c r="E49" s="82">
        <v>6</v>
      </c>
      <c r="F49" s="82">
        <v>10</v>
      </c>
      <c r="G49" s="82">
        <v>0</v>
      </c>
      <c r="H49" s="82">
        <v>64</v>
      </c>
      <c r="I49" s="57">
        <v>0</v>
      </c>
      <c r="J49" s="57">
        <v>15436.4</v>
      </c>
      <c r="K49" s="7">
        <v>241.19</v>
      </c>
    </row>
    <row r="50" spans="1:11" x14ac:dyDescent="0.25">
      <c r="A50" s="81" t="s">
        <v>408</v>
      </c>
      <c r="B50" s="81" t="s">
        <v>563</v>
      </c>
      <c r="C50" s="81" t="s">
        <v>97</v>
      </c>
      <c r="D50" s="82">
        <v>197</v>
      </c>
      <c r="E50" s="82">
        <v>6</v>
      </c>
      <c r="F50" s="82">
        <v>12</v>
      </c>
      <c r="G50" s="82">
        <v>0</v>
      </c>
      <c r="H50" s="82">
        <v>215</v>
      </c>
      <c r="I50" s="57">
        <v>2232</v>
      </c>
      <c r="J50" s="57">
        <v>62303.9</v>
      </c>
      <c r="K50" s="7">
        <v>289.79000000000002</v>
      </c>
    </row>
    <row r="51" spans="1:11" x14ac:dyDescent="0.25">
      <c r="A51" s="81" t="s">
        <v>408</v>
      </c>
      <c r="B51" s="81" t="s">
        <v>563</v>
      </c>
      <c r="C51" s="81" t="s">
        <v>98</v>
      </c>
      <c r="D51" s="82">
        <v>314</v>
      </c>
      <c r="E51" s="82">
        <v>5</v>
      </c>
      <c r="F51" s="82">
        <v>9</v>
      </c>
      <c r="G51" s="82">
        <v>0</v>
      </c>
      <c r="H51" s="82">
        <v>328</v>
      </c>
      <c r="I51" s="57">
        <v>0</v>
      </c>
      <c r="J51" s="57">
        <v>111371.14</v>
      </c>
      <c r="K51" s="7">
        <v>339.55</v>
      </c>
    </row>
    <row r="52" spans="1:11" x14ac:dyDescent="0.25">
      <c r="A52" s="81" t="s">
        <v>408</v>
      </c>
      <c r="B52" s="81" t="s">
        <v>563</v>
      </c>
      <c r="C52" s="81" t="s">
        <v>99</v>
      </c>
      <c r="D52" s="82">
        <v>217</v>
      </c>
      <c r="E52" s="82">
        <v>1</v>
      </c>
      <c r="F52" s="82">
        <v>3</v>
      </c>
      <c r="G52" s="82">
        <v>0</v>
      </c>
      <c r="H52" s="82">
        <v>221</v>
      </c>
      <c r="I52" s="57">
        <v>0</v>
      </c>
      <c r="J52" s="57">
        <v>78451.08</v>
      </c>
      <c r="K52" s="7">
        <v>354.98</v>
      </c>
    </row>
    <row r="53" spans="1:11" x14ac:dyDescent="0.25">
      <c r="A53" s="81" t="s">
        <v>408</v>
      </c>
      <c r="B53" s="81" t="s">
        <v>563</v>
      </c>
      <c r="C53" s="81" t="s">
        <v>100</v>
      </c>
      <c r="D53" s="82">
        <v>57</v>
      </c>
      <c r="E53" s="82">
        <v>0</v>
      </c>
      <c r="F53" s="82">
        <v>0</v>
      </c>
      <c r="G53" s="82">
        <v>0</v>
      </c>
      <c r="H53" s="82">
        <v>57</v>
      </c>
      <c r="I53" s="57">
        <v>0</v>
      </c>
      <c r="J53" s="57">
        <v>20540.59</v>
      </c>
      <c r="K53" s="7">
        <v>360.36</v>
      </c>
    </row>
    <row r="54" spans="1:11" x14ac:dyDescent="0.25">
      <c r="A54" s="81" t="s">
        <v>408</v>
      </c>
      <c r="B54" s="81" t="s">
        <v>563</v>
      </c>
      <c r="C54" s="81" t="s">
        <v>101</v>
      </c>
      <c r="D54" s="82">
        <v>7</v>
      </c>
      <c r="E54" s="82">
        <v>0</v>
      </c>
      <c r="F54" s="82">
        <v>0</v>
      </c>
      <c r="G54" s="82">
        <v>0</v>
      </c>
      <c r="H54" s="82">
        <v>7</v>
      </c>
      <c r="I54" s="57">
        <v>0</v>
      </c>
      <c r="J54" s="57">
        <v>1909.55</v>
      </c>
      <c r="K54" s="7">
        <v>272.79000000000002</v>
      </c>
    </row>
    <row r="55" spans="1:11" x14ac:dyDescent="0.25">
      <c r="A55" s="81" t="s">
        <v>408</v>
      </c>
      <c r="B55" s="81" t="s">
        <v>563</v>
      </c>
      <c r="C55" s="81" t="s">
        <v>109</v>
      </c>
      <c r="D55" s="82">
        <v>2</v>
      </c>
      <c r="E55" s="82">
        <v>0</v>
      </c>
      <c r="F55" s="82">
        <v>0</v>
      </c>
      <c r="G55" s="82">
        <v>0</v>
      </c>
      <c r="H55" s="82">
        <v>2</v>
      </c>
      <c r="I55" s="57">
        <v>0</v>
      </c>
      <c r="J55" s="57">
        <v>398.9</v>
      </c>
      <c r="K55" s="7">
        <v>199.45</v>
      </c>
    </row>
    <row r="56" spans="1:11" x14ac:dyDescent="0.25">
      <c r="A56" s="81" t="s">
        <v>408</v>
      </c>
      <c r="B56" s="81" t="s">
        <v>563</v>
      </c>
      <c r="C56" s="81" t="s">
        <v>110</v>
      </c>
      <c r="D56" s="82">
        <v>1</v>
      </c>
      <c r="E56" s="82">
        <v>0</v>
      </c>
      <c r="F56" s="82">
        <v>0</v>
      </c>
      <c r="G56" s="82">
        <v>0</v>
      </c>
      <c r="H56" s="82">
        <v>1</v>
      </c>
      <c r="I56" s="57">
        <v>0</v>
      </c>
      <c r="J56" s="57">
        <v>138.62</v>
      </c>
      <c r="K56" s="7">
        <v>138.62</v>
      </c>
    </row>
    <row r="57" spans="1:11" x14ac:dyDescent="0.25">
      <c r="A57" s="81" t="s">
        <v>408</v>
      </c>
      <c r="B57" s="81" t="s">
        <v>563</v>
      </c>
      <c r="C57" s="81" t="s">
        <v>111</v>
      </c>
      <c r="D57" s="82">
        <v>0</v>
      </c>
      <c r="E57" s="82">
        <v>0</v>
      </c>
      <c r="F57" s="82">
        <v>0</v>
      </c>
      <c r="G57" s="82">
        <v>0</v>
      </c>
      <c r="H57" s="82">
        <v>0</v>
      </c>
      <c r="I57" s="57">
        <v>0</v>
      </c>
      <c r="J57" s="57">
        <v>0</v>
      </c>
      <c r="K57" s="7">
        <v>0</v>
      </c>
    </row>
    <row r="58" spans="1:11" x14ac:dyDescent="0.25">
      <c r="A58" s="81" t="s">
        <v>408</v>
      </c>
      <c r="B58" s="81" t="s">
        <v>563</v>
      </c>
      <c r="C58" s="81" t="s">
        <v>428</v>
      </c>
      <c r="D58" s="82">
        <v>0</v>
      </c>
      <c r="E58" s="82">
        <v>0</v>
      </c>
      <c r="F58" s="82">
        <v>0</v>
      </c>
      <c r="G58" s="82">
        <v>0</v>
      </c>
      <c r="H58" s="82">
        <v>0</v>
      </c>
      <c r="I58" s="57">
        <v>0</v>
      </c>
      <c r="J58" s="57">
        <v>0</v>
      </c>
      <c r="K58" s="7">
        <v>0</v>
      </c>
    </row>
    <row r="59" spans="1:11" x14ac:dyDescent="0.25">
      <c r="A59" s="81" t="s">
        <v>408</v>
      </c>
      <c r="B59" s="81" t="s">
        <v>563</v>
      </c>
      <c r="C59" s="81" t="s">
        <v>493</v>
      </c>
      <c r="D59" s="82">
        <v>847</v>
      </c>
      <c r="E59" s="82">
        <v>30</v>
      </c>
      <c r="F59" s="82">
        <v>41</v>
      </c>
      <c r="G59" s="82">
        <v>0</v>
      </c>
      <c r="H59" s="82">
        <v>918</v>
      </c>
      <c r="I59" s="57">
        <v>2232</v>
      </c>
      <c r="J59" s="57">
        <v>294571.12</v>
      </c>
      <c r="K59" s="7">
        <v>320.88</v>
      </c>
    </row>
    <row r="60" spans="1:11" x14ac:dyDescent="0.25">
      <c r="A60" s="81" t="s">
        <v>411</v>
      </c>
      <c r="B60" s="81" t="s">
        <v>386</v>
      </c>
      <c r="C60" s="81" t="s">
        <v>76</v>
      </c>
      <c r="D60" s="82">
        <v>0</v>
      </c>
      <c r="E60" s="82">
        <v>0</v>
      </c>
      <c r="F60" s="82">
        <v>0</v>
      </c>
      <c r="G60" s="82">
        <v>0</v>
      </c>
      <c r="H60" s="82">
        <v>0</v>
      </c>
      <c r="I60" s="57">
        <v>0</v>
      </c>
      <c r="J60" s="57">
        <v>0</v>
      </c>
      <c r="K60" s="7">
        <v>0</v>
      </c>
    </row>
    <row r="61" spans="1:11" x14ac:dyDescent="0.25">
      <c r="A61" s="81" t="s">
        <v>411</v>
      </c>
      <c r="B61" s="81" t="s">
        <v>386</v>
      </c>
      <c r="C61" s="81" t="s">
        <v>77</v>
      </c>
      <c r="D61" s="82">
        <v>0</v>
      </c>
      <c r="E61" s="82">
        <v>0</v>
      </c>
      <c r="F61" s="82">
        <v>0</v>
      </c>
      <c r="G61" s="82">
        <v>0</v>
      </c>
      <c r="H61" s="82">
        <v>0</v>
      </c>
      <c r="I61" s="57">
        <v>0</v>
      </c>
      <c r="J61" s="57">
        <v>0</v>
      </c>
      <c r="K61" s="7">
        <v>0</v>
      </c>
    </row>
    <row r="62" spans="1:11" x14ac:dyDescent="0.25">
      <c r="A62" s="81" t="s">
        <v>411</v>
      </c>
      <c r="B62" s="81" t="s">
        <v>386</v>
      </c>
      <c r="C62" s="81" t="s">
        <v>95</v>
      </c>
      <c r="D62" s="82">
        <v>0</v>
      </c>
      <c r="E62" s="82">
        <v>0</v>
      </c>
      <c r="F62" s="82">
        <v>0</v>
      </c>
      <c r="G62" s="82">
        <v>0</v>
      </c>
      <c r="H62" s="82">
        <v>0</v>
      </c>
      <c r="I62" s="57">
        <v>0</v>
      </c>
      <c r="J62" s="57">
        <v>0</v>
      </c>
      <c r="K62" s="7">
        <v>0</v>
      </c>
    </row>
    <row r="63" spans="1:11" x14ac:dyDescent="0.25">
      <c r="A63" s="81" t="s">
        <v>411</v>
      </c>
      <c r="B63" s="81" t="s">
        <v>386</v>
      </c>
      <c r="C63" s="81" t="s">
        <v>96</v>
      </c>
      <c r="D63" s="82">
        <v>0</v>
      </c>
      <c r="E63" s="82">
        <v>0</v>
      </c>
      <c r="F63" s="82">
        <v>0</v>
      </c>
      <c r="G63" s="82">
        <v>0</v>
      </c>
      <c r="H63" s="82">
        <v>0</v>
      </c>
      <c r="I63" s="57">
        <v>0</v>
      </c>
      <c r="J63" s="57">
        <v>0</v>
      </c>
      <c r="K63" s="7">
        <v>0</v>
      </c>
    </row>
    <row r="64" spans="1:11" x14ac:dyDescent="0.25">
      <c r="A64" s="81" t="s">
        <v>411</v>
      </c>
      <c r="B64" s="81" t="s">
        <v>386</v>
      </c>
      <c r="C64" s="81" t="s">
        <v>97</v>
      </c>
      <c r="D64" s="82">
        <v>0</v>
      </c>
      <c r="E64" s="82">
        <v>0</v>
      </c>
      <c r="F64" s="82">
        <v>0</v>
      </c>
      <c r="G64" s="82">
        <v>0</v>
      </c>
      <c r="H64" s="82">
        <v>0</v>
      </c>
      <c r="I64" s="57">
        <v>0</v>
      </c>
      <c r="J64" s="57">
        <v>0</v>
      </c>
      <c r="K64" s="7">
        <v>0</v>
      </c>
    </row>
    <row r="65" spans="1:11" x14ac:dyDescent="0.25">
      <c r="A65" s="81" t="s">
        <v>411</v>
      </c>
      <c r="B65" s="81" t="s">
        <v>386</v>
      </c>
      <c r="C65" s="81" t="s">
        <v>98</v>
      </c>
      <c r="D65" s="82">
        <v>0</v>
      </c>
      <c r="E65" s="82">
        <v>0</v>
      </c>
      <c r="F65" s="82">
        <v>0</v>
      </c>
      <c r="G65" s="82">
        <v>0</v>
      </c>
      <c r="H65" s="82">
        <v>0</v>
      </c>
      <c r="I65" s="57">
        <v>0</v>
      </c>
      <c r="J65" s="57">
        <v>0</v>
      </c>
      <c r="K65" s="7">
        <v>0</v>
      </c>
    </row>
    <row r="66" spans="1:11" x14ac:dyDescent="0.25">
      <c r="A66" s="81" t="s">
        <v>411</v>
      </c>
      <c r="B66" s="81" t="s">
        <v>386</v>
      </c>
      <c r="C66" s="81" t="s">
        <v>99</v>
      </c>
      <c r="D66" s="82">
        <v>0</v>
      </c>
      <c r="E66" s="82">
        <v>0</v>
      </c>
      <c r="F66" s="82">
        <v>0</v>
      </c>
      <c r="G66" s="82">
        <v>0</v>
      </c>
      <c r="H66" s="82">
        <v>0</v>
      </c>
      <c r="I66" s="57">
        <v>0</v>
      </c>
      <c r="J66" s="57">
        <v>0</v>
      </c>
      <c r="K66" s="7">
        <v>0</v>
      </c>
    </row>
    <row r="67" spans="1:11" x14ac:dyDescent="0.25">
      <c r="A67" s="81" t="s">
        <v>411</v>
      </c>
      <c r="B67" s="81" t="s">
        <v>386</v>
      </c>
      <c r="C67" s="81" t="s">
        <v>100</v>
      </c>
      <c r="D67" s="82">
        <v>0</v>
      </c>
      <c r="E67" s="82">
        <v>0</v>
      </c>
      <c r="F67" s="82">
        <v>0</v>
      </c>
      <c r="G67" s="82">
        <v>0</v>
      </c>
      <c r="H67" s="82">
        <v>0</v>
      </c>
      <c r="I67" s="57">
        <v>0</v>
      </c>
      <c r="J67" s="57">
        <v>0</v>
      </c>
      <c r="K67" s="7">
        <v>0</v>
      </c>
    </row>
    <row r="68" spans="1:11" x14ac:dyDescent="0.25">
      <c r="A68" s="81" t="s">
        <v>411</v>
      </c>
      <c r="B68" s="81" t="s">
        <v>386</v>
      </c>
      <c r="C68" s="81" t="s">
        <v>101</v>
      </c>
      <c r="D68" s="82">
        <v>0</v>
      </c>
      <c r="E68" s="82">
        <v>0</v>
      </c>
      <c r="F68" s="82">
        <v>0</v>
      </c>
      <c r="G68" s="82">
        <v>0</v>
      </c>
      <c r="H68" s="82">
        <v>0</v>
      </c>
      <c r="I68" s="57">
        <v>0</v>
      </c>
      <c r="J68" s="57">
        <v>0</v>
      </c>
      <c r="K68" s="7">
        <v>0</v>
      </c>
    </row>
    <row r="69" spans="1:11" x14ac:dyDescent="0.25">
      <c r="A69" s="81" t="s">
        <v>411</v>
      </c>
      <c r="B69" s="81" t="s">
        <v>386</v>
      </c>
      <c r="C69" s="81" t="s">
        <v>109</v>
      </c>
      <c r="D69" s="82">
        <v>0</v>
      </c>
      <c r="E69" s="82">
        <v>0</v>
      </c>
      <c r="F69" s="82">
        <v>0</v>
      </c>
      <c r="G69" s="82">
        <v>0</v>
      </c>
      <c r="H69" s="82">
        <v>0</v>
      </c>
      <c r="I69" s="57">
        <v>0</v>
      </c>
      <c r="J69" s="57">
        <v>0</v>
      </c>
      <c r="K69" s="7">
        <v>0</v>
      </c>
    </row>
    <row r="70" spans="1:11" x14ac:dyDescent="0.25">
      <c r="A70" s="81" t="s">
        <v>411</v>
      </c>
      <c r="B70" s="81" t="s">
        <v>386</v>
      </c>
      <c r="C70" s="81" t="s">
        <v>110</v>
      </c>
      <c r="D70" s="82">
        <v>0</v>
      </c>
      <c r="E70" s="82">
        <v>0</v>
      </c>
      <c r="F70" s="82">
        <v>0</v>
      </c>
      <c r="G70" s="82">
        <v>0</v>
      </c>
      <c r="H70" s="82">
        <v>0</v>
      </c>
      <c r="I70" s="57">
        <v>0</v>
      </c>
      <c r="J70" s="57">
        <v>0</v>
      </c>
      <c r="K70" s="7">
        <v>0</v>
      </c>
    </row>
    <row r="71" spans="1:11" x14ac:dyDescent="0.25">
      <c r="A71" s="81" t="s">
        <v>411</v>
      </c>
      <c r="B71" s="81" t="s">
        <v>386</v>
      </c>
      <c r="C71" s="81" t="s">
        <v>111</v>
      </c>
      <c r="D71" s="82">
        <v>0</v>
      </c>
      <c r="E71" s="82">
        <v>0</v>
      </c>
      <c r="F71" s="82">
        <v>0</v>
      </c>
      <c r="G71" s="82">
        <v>0</v>
      </c>
      <c r="H71" s="82">
        <v>0</v>
      </c>
      <c r="I71" s="57">
        <v>0</v>
      </c>
      <c r="J71" s="57">
        <v>0</v>
      </c>
      <c r="K71" s="7">
        <v>0</v>
      </c>
    </row>
    <row r="72" spans="1:11" x14ac:dyDescent="0.25">
      <c r="A72" s="81" t="s">
        <v>411</v>
      </c>
      <c r="B72" s="81" t="s">
        <v>386</v>
      </c>
      <c r="C72" s="81" t="s">
        <v>428</v>
      </c>
      <c r="D72" s="82">
        <v>0</v>
      </c>
      <c r="E72" s="82">
        <v>0</v>
      </c>
      <c r="F72" s="82">
        <v>0</v>
      </c>
      <c r="G72" s="82">
        <v>0</v>
      </c>
      <c r="H72" s="82">
        <v>0</v>
      </c>
      <c r="I72" s="57">
        <v>0</v>
      </c>
      <c r="J72" s="57">
        <v>0</v>
      </c>
      <c r="K72" s="7">
        <v>0</v>
      </c>
    </row>
    <row r="73" spans="1:11" x14ac:dyDescent="0.25">
      <c r="A73" s="81" t="s">
        <v>411</v>
      </c>
      <c r="B73" s="81" t="s">
        <v>386</v>
      </c>
      <c r="C73" s="81" t="s">
        <v>493</v>
      </c>
      <c r="D73" s="82">
        <v>0</v>
      </c>
      <c r="E73" s="82">
        <v>0</v>
      </c>
      <c r="F73" s="82">
        <v>0</v>
      </c>
      <c r="G73" s="82">
        <v>0</v>
      </c>
      <c r="H73" s="82">
        <v>0</v>
      </c>
      <c r="I73" s="57">
        <v>0</v>
      </c>
      <c r="J73" s="57">
        <v>0</v>
      </c>
      <c r="K73" s="7">
        <v>0</v>
      </c>
    </row>
    <row r="74" spans="1:11" x14ac:dyDescent="0.25">
      <c r="A74" s="81" t="s">
        <v>599</v>
      </c>
      <c r="B74" s="81" t="s">
        <v>600</v>
      </c>
      <c r="C74" s="81" t="s">
        <v>76</v>
      </c>
      <c r="D74" s="82">
        <v>0</v>
      </c>
      <c r="E74" s="82">
        <v>0</v>
      </c>
      <c r="F74" s="82">
        <v>0</v>
      </c>
      <c r="G74" s="82">
        <v>0</v>
      </c>
      <c r="H74" s="82">
        <v>0</v>
      </c>
      <c r="I74" s="57">
        <v>0</v>
      </c>
      <c r="J74" s="57">
        <v>0</v>
      </c>
      <c r="K74" s="7">
        <v>0</v>
      </c>
    </row>
    <row r="75" spans="1:11" x14ac:dyDescent="0.25">
      <c r="A75" s="81" t="s">
        <v>599</v>
      </c>
      <c r="B75" s="81" t="s">
        <v>600</v>
      </c>
      <c r="C75" s="81" t="s">
        <v>77</v>
      </c>
      <c r="D75" s="82">
        <v>0</v>
      </c>
      <c r="E75" s="82">
        <v>0</v>
      </c>
      <c r="F75" s="82">
        <v>0</v>
      </c>
      <c r="G75" s="82">
        <v>0</v>
      </c>
      <c r="H75" s="82">
        <v>0</v>
      </c>
      <c r="I75" s="57">
        <v>0</v>
      </c>
      <c r="J75" s="57">
        <v>0</v>
      </c>
      <c r="K75" s="7">
        <v>0</v>
      </c>
    </row>
    <row r="76" spans="1:11" x14ac:dyDescent="0.25">
      <c r="A76" s="81" t="s">
        <v>599</v>
      </c>
      <c r="B76" s="81" t="s">
        <v>600</v>
      </c>
      <c r="C76" s="81" t="s">
        <v>95</v>
      </c>
      <c r="D76" s="82">
        <v>0</v>
      </c>
      <c r="E76" s="82">
        <v>0</v>
      </c>
      <c r="F76" s="82">
        <v>0</v>
      </c>
      <c r="G76" s="82">
        <v>0</v>
      </c>
      <c r="H76" s="82">
        <v>0</v>
      </c>
      <c r="I76" s="57">
        <v>0</v>
      </c>
      <c r="J76" s="57">
        <v>0</v>
      </c>
      <c r="K76" s="7">
        <v>0</v>
      </c>
    </row>
    <row r="77" spans="1:11" x14ac:dyDescent="0.25">
      <c r="A77" s="81" t="s">
        <v>599</v>
      </c>
      <c r="B77" s="81" t="s">
        <v>600</v>
      </c>
      <c r="C77" s="81" t="s">
        <v>96</v>
      </c>
      <c r="D77" s="82">
        <v>0</v>
      </c>
      <c r="E77" s="82">
        <v>0</v>
      </c>
      <c r="F77" s="82">
        <v>0</v>
      </c>
      <c r="G77" s="82">
        <v>0</v>
      </c>
      <c r="H77" s="82">
        <v>0</v>
      </c>
      <c r="I77" s="57">
        <v>0</v>
      </c>
      <c r="J77" s="57">
        <v>0</v>
      </c>
      <c r="K77" s="7">
        <v>0</v>
      </c>
    </row>
    <row r="78" spans="1:11" x14ac:dyDescent="0.25">
      <c r="A78" s="81" t="s">
        <v>599</v>
      </c>
      <c r="B78" s="81" t="s">
        <v>600</v>
      </c>
      <c r="C78" s="81" t="s">
        <v>97</v>
      </c>
      <c r="D78" s="82">
        <v>0</v>
      </c>
      <c r="E78" s="82">
        <v>0</v>
      </c>
      <c r="F78" s="82">
        <v>0</v>
      </c>
      <c r="G78" s="82">
        <v>0</v>
      </c>
      <c r="H78" s="82">
        <v>0</v>
      </c>
      <c r="I78" s="57">
        <v>0</v>
      </c>
      <c r="J78" s="57">
        <v>0</v>
      </c>
      <c r="K78" s="7">
        <v>0</v>
      </c>
    </row>
    <row r="79" spans="1:11" x14ac:dyDescent="0.25">
      <c r="A79" s="81" t="s">
        <v>599</v>
      </c>
      <c r="B79" s="81" t="s">
        <v>600</v>
      </c>
      <c r="C79" s="81" t="s">
        <v>98</v>
      </c>
      <c r="D79" s="82">
        <v>0</v>
      </c>
      <c r="E79" s="82">
        <v>0</v>
      </c>
      <c r="F79" s="82">
        <v>0</v>
      </c>
      <c r="G79" s="82">
        <v>0</v>
      </c>
      <c r="H79" s="82">
        <v>0</v>
      </c>
      <c r="I79" s="57">
        <v>0</v>
      </c>
      <c r="J79" s="57">
        <v>0</v>
      </c>
      <c r="K79" s="7">
        <v>0</v>
      </c>
    </row>
    <row r="80" spans="1:11" x14ac:dyDescent="0.25">
      <c r="A80" s="81" t="s">
        <v>599</v>
      </c>
      <c r="B80" s="81" t="s">
        <v>600</v>
      </c>
      <c r="C80" s="81" t="s">
        <v>99</v>
      </c>
      <c r="D80" s="82">
        <v>0</v>
      </c>
      <c r="E80" s="82">
        <v>0</v>
      </c>
      <c r="F80" s="82">
        <v>0</v>
      </c>
      <c r="G80" s="82">
        <v>0</v>
      </c>
      <c r="H80" s="82">
        <v>0</v>
      </c>
      <c r="I80" s="57">
        <v>0</v>
      </c>
      <c r="J80" s="57">
        <v>0</v>
      </c>
      <c r="K80" s="7">
        <v>0</v>
      </c>
    </row>
    <row r="81" spans="1:11" x14ac:dyDescent="0.25">
      <c r="A81" s="81" t="s">
        <v>599</v>
      </c>
      <c r="B81" s="81" t="s">
        <v>600</v>
      </c>
      <c r="C81" s="81" t="s">
        <v>100</v>
      </c>
      <c r="D81" s="82">
        <v>0</v>
      </c>
      <c r="E81" s="82">
        <v>0</v>
      </c>
      <c r="F81" s="82">
        <v>0</v>
      </c>
      <c r="G81" s="82">
        <v>0</v>
      </c>
      <c r="H81" s="82">
        <v>0</v>
      </c>
      <c r="I81" s="57">
        <v>0</v>
      </c>
      <c r="J81" s="57">
        <v>0</v>
      </c>
      <c r="K81" s="7">
        <v>0</v>
      </c>
    </row>
    <row r="82" spans="1:11" x14ac:dyDescent="0.25">
      <c r="A82" s="81" t="s">
        <v>599</v>
      </c>
      <c r="B82" s="81" t="s">
        <v>600</v>
      </c>
      <c r="C82" s="81" t="s">
        <v>101</v>
      </c>
      <c r="D82" s="82">
        <v>0</v>
      </c>
      <c r="E82" s="82">
        <v>0</v>
      </c>
      <c r="F82" s="82">
        <v>0</v>
      </c>
      <c r="G82" s="82">
        <v>0</v>
      </c>
      <c r="H82" s="82">
        <v>0</v>
      </c>
      <c r="I82" s="57">
        <v>0</v>
      </c>
      <c r="J82" s="57">
        <v>0</v>
      </c>
      <c r="K82" s="7">
        <v>0</v>
      </c>
    </row>
    <row r="83" spans="1:11" x14ac:dyDescent="0.25">
      <c r="A83" s="81" t="s">
        <v>599</v>
      </c>
      <c r="B83" s="81" t="s">
        <v>600</v>
      </c>
      <c r="C83" s="81" t="s">
        <v>109</v>
      </c>
      <c r="D83" s="82">
        <v>0</v>
      </c>
      <c r="E83" s="82">
        <v>0</v>
      </c>
      <c r="F83" s="82">
        <v>0</v>
      </c>
      <c r="G83" s="82">
        <v>0</v>
      </c>
      <c r="H83" s="82">
        <v>0</v>
      </c>
      <c r="I83" s="57">
        <v>0</v>
      </c>
      <c r="J83" s="57">
        <v>0</v>
      </c>
      <c r="K83" s="7">
        <v>0</v>
      </c>
    </row>
    <row r="84" spans="1:11" x14ac:dyDescent="0.25">
      <c r="A84" s="81" t="s">
        <v>599</v>
      </c>
      <c r="B84" s="81" t="s">
        <v>600</v>
      </c>
      <c r="C84" s="81" t="s">
        <v>110</v>
      </c>
      <c r="D84" s="82">
        <v>0</v>
      </c>
      <c r="E84" s="82">
        <v>0</v>
      </c>
      <c r="F84" s="82">
        <v>0</v>
      </c>
      <c r="G84" s="82">
        <v>0</v>
      </c>
      <c r="H84" s="82">
        <v>0</v>
      </c>
      <c r="I84" s="57">
        <v>0</v>
      </c>
      <c r="J84" s="57">
        <v>0</v>
      </c>
      <c r="K84" s="7">
        <v>0</v>
      </c>
    </row>
    <row r="85" spans="1:11" x14ac:dyDescent="0.25">
      <c r="A85" s="81" t="s">
        <v>599</v>
      </c>
      <c r="B85" s="81" t="s">
        <v>600</v>
      </c>
      <c r="C85" s="81" t="s">
        <v>111</v>
      </c>
      <c r="D85" s="82">
        <v>0</v>
      </c>
      <c r="E85" s="82">
        <v>0</v>
      </c>
      <c r="F85" s="82">
        <v>0</v>
      </c>
      <c r="G85" s="82">
        <v>0</v>
      </c>
      <c r="H85" s="82">
        <v>0</v>
      </c>
      <c r="I85" s="57">
        <v>0</v>
      </c>
      <c r="J85" s="57">
        <v>0</v>
      </c>
      <c r="K85" s="7">
        <v>0</v>
      </c>
    </row>
    <row r="86" spans="1:11" x14ac:dyDescent="0.25">
      <c r="A86" s="81" t="s">
        <v>599</v>
      </c>
      <c r="B86" s="81" t="s">
        <v>600</v>
      </c>
      <c r="C86" s="81" t="s">
        <v>428</v>
      </c>
      <c r="D86" s="82">
        <v>0</v>
      </c>
      <c r="E86" s="82">
        <v>0</v>
      </c>
      <c r="F86" s="82">
        <v>0</v>
      </c>
      <c r="G86" s="82">
        <v>0</v>
      </c>
      <c r="H86" s="82">
        <v>0</v>
      </c>
      <c r="I86" s="57">
        <v>0</v>
      </c>
      <c r="J86" s="57">
        <v>0</v>
      </c>
      <c r="K86" s="7">
        <v>0</v>
      </c>
    </row>
    <row r="87" spans="1:11" x14ac:dyDescent="0.25">
      <c r="A87" s="81" t="s">
        <v>599</v>
      </c>
      <c r="B87" s="81" t="s">
        <v>600</v>
      </c>
      <c r="C87" s="81" t="s">
        <v>493</v>
      </c>
      <c r="D87" s="82">
        <v>0</v>
      </c>
      <c r="E87" s="82">
        <v>0</v>
      </c>
      <c r="F87" s="82">
        <v>0</v>
      </c>
      <c r="G87" s="82">
        <v>0</v>
      </c>
      <c r="H87" s="82">
        <v>0</v>
      </c>
      <c r="I87" s="57">
        <v>0</v>
      </c>
      <c r="J87" s="57">
        <v>0</v>
      </c>
      <c r="K87" s="7">
        <v>0</v>
      </c>
    </row>
    <row r="88" spans="1:11" x14ac:dyDescent="0.25">
      <c r="A88" s="81" t="s">
        <v>412</v>
      </c>
      <c r="B88" s="81" t="s">
        <v>389</v>
      </c>
      <c r="C88" s="81" t="s">
        <v>76</v>
      </c>
      <c r="D88" s="82">
        <v>0</v>
      </c>
      <c r="E88" s="82">
        <v>0</v>
      </c>
      <c r="F88" s="82">
        <v>0</v>
      </c>
      <c r="G88" s="82">
        <v>0</v>
      </c>
      <c r="H88" s="82">
        <v>0</v>
      </c>
      <c r="I88" s="57">
        <v>0</v>
      </c>
      <c r="J88" s="57">
        <v>0</v>
      </c>
      <c r="K88" s="7">
        <v>0</v>
      </c>
    </row>
    <row r="89" spans="1:11" x14ac:dyDescent="0.25">
      <c r="A89" s="81" t="s">
        <v>412</v>
      </c>
      <c r="B89" s="81" t="s">
        <v>389</v>
      </c>
      <c r="C89" s="81" t="s">
        <v>77</v>
      </c>
      <c r="D89" s="82">
        <v>0</v>
      </c>
      <c r="E89" s="82">
        <v>0</v>
      </c>
      <c r="F89" s="82">
        <v>0</v>
      </c>
      <c r="G89" s="82">
        <v>0</v>
      </c>
      <c r="H89" s="82">
        <v>0</v>
      </c>
      <c r="I89" s="57">
        <v>0</v>
      </c>
      <c r="J89" s="57">
        <v>0</v>
      </c>
      <c r="K89" s="7">
        <v>0</v>
      </c>
    </row>
    <row r="90" spans="1:11" x14ac:dyDescent="0.25">
      <c r="A90" s="81" t="s">
        <v>412</v>
      </c>
      <c r="B90" s="81" t="s">
        <v>389</v>
      </c>
      <c r="C90" s="81" t="s">
        <v>95</v>
      </c>
      <c r="D90" s="82">
        <v>0</v>
      </c>
      <c r="E90" s="82">
        <v>0</v>
      </c>
      <c r="F90" s="82">
        <v>0</v>
      </c>
      <c r="G90" s="82">
        <v>0</v>
      </c>
      <c r="H90" s="82">
        <v>0</v>
      </c>
      <c r="I90" s="57">
        <v>0</v>
      </c>
      <c r="J90" s="57">
        <v>0</v>
      </c>
      <c r="K90" s="7">
        <v>0</v>
      </c>
    </row>
    <row r="91" spans="1:11" x14ac:dyDescent="0.25">
      <c r="A91" s="81" t="s">
        <v>412</v>
      </c>
      <c r="B91" s="81" t="s">
        <v>389</v>
      </c>
      <c r="C91" s="81" t="s">
        <v>96</v>
      </c>
      <c r="D91" s="82">
        <v>0</v>
      </c>
      <c r="E91" s="82">
        <v>0</v>
      </c>
      <c r="F91" s="82">
        <v>0</v>
      </c>
      <c r="G91" s="82">
        <v>0</v>
      </c>
      <c r="H91" s="82">
        <v>0</v>
      </c>
      <c r="I91" s="57">
        <v>0</v>
      </c>
      <c r="J91" s="57">
        <v>0</v>
      </c>
      <c r="K91" s="7">
        <v>0</v>
      </c>
    </row>
    <row r="92" spans="1:11" x14ac:dyDescent="0.25">
      <c r="A92" s="81" t="s">
        <v>412</v>
      </c>
      <c r="B92" s="81" t="s">
        <v>389</v>
      </c>
      <c r="C92" s="81" t="s">
        <v>97</v>
      </c>
      <c r="D92" s="82">
        <v>0</v>
      </c>
      <c r="E92" s="82">
        <v>0</v>
      </c>
      <c r="F92" s="82">
        <v>0</v>
      </c>
      <c r="G92" s="82">
        <v>0</v>
      </c>
      <c r="H92" s="82">
        <v>0</v>
      </c>
      <c r="I92" s="57">
        <v>0</v>
      </c>
      <c r="J92" s="57">
        <v>0</v>
      </c>
      <c r="K92" s="7">
        <v>0</v>
      </c>
    </row>
    <row r="93" spans="1:11" x14ac:dyDescent="0.25">
      <c r="A93" s="81" t="s">
        <v>412</v>
      </c>
      <c r="B93" s="81" t="s">
        <v>389</v>
      </c>
      <c r="C93" s="81" t="s">
        <v>98</v>
      </c>
      <c r="D93" s="82">
        <v>0</v>
      </c>
      <c r="E93" s="82">
        <v>0</v>
      </c>
      <c r="F93" s="82">
        <v>0</v>
      </c>
      <c r="G93" s="82">
        <v>0</v>
      </c>
      <c r="H93" s="82">
        <v>0</v>
      </c>
      <c r="I93" s="57">
        <v>0</v>
      </c>
      <c r="J93" s="57">
        <v>0</v>
      </c>
      <c r="K93" s="7">
        <v>0</v>
      </c>
    </row>
    <row r="94" spans="1:11" x14ac:dyDescent="0.25">
      <c r="A94" s="81" t="s">
        <v>412</v>
      </c>
      <c r="B94" s="81" t="s">
        <v>389</v>
      </c>
      <c r="C94" s="81" t="s">
        <v>99</v>
      </c>
      <c r="D94" s="82">
        <v>0</v>
      </c>
      <c r="E94" s="82">
        <v>0</v>
      </c>
      <c r="F94" s="82">
        <v>0</v>
      </c>
      <c r="G94" s="82">
        <v>0</v>
      </c>
      <c r="H94" s="82">
        <v>0</v>
      </c>
      <c r="I94" s="57">
        <v>0</v>
      </c>
      <c r="J94" s="57">
        <v>0</v>
      </c>
      <c r="K94" s="7">
        <v>0</v>
      </c>
    </row>
    <row r="95" spans="1:11" x14ac:dyDescent="0.25">
      <c r="A95" s="81" t="s">
        <v>412</v>
      </c>
      <c r="B95" s="81" t="s">
        <v>389</v>
      </c>
      <c r="C95" s="81" t="s">
        <v>100</v>
      </c>
      <c r="D95" s="82">
        <v>0</v>
      </c>
      <c r="E95" s="82">
        <v>0</v>
      </c>
      <c r="F95" s="82">
        <v>0</v>
      </c>
      <c r="G95" s="82">
        <v>0</v>
      </c>
      <c r="H95" s="82">
        <v>0</v>
      </c>
      <c r="I95" s="57">
        <v>0</v>
      </c>
      <c r="J95" s="57">
        <v>0</v>
      </c>
      <c r="K95" s="7">
        <v>0</v>
      </c>
    </row>
    <row r="96" spans="1:11" x14ac:dyDescent="0.25">
      <c r="A96" s="81" t="s">
        <v>412</v>
      </c>
      <c r="B96" s="81" t="s">
        <v>389</v>
      </c>
      <c r="C96" s="81" t="s">
        <v>101</v>
      </c>
      <c r="D96" s="82">
        <v>0</v>
      </c>
      <c r="E96" s="82">
        <v>0</v>
      </c>
      <c r="F96" s="82">
        <v>0</v>
      </c>
      <c r="G96" s="82">
        <v>0</v>
      </c>
      <c r="H96" s="82">
        <v>0</v>
      </c>
      <c r="I96" s="57">
        <v>0</v>
      </c>
      <c r="J96" s="57">
        <v>0</v>
      </c>
      <c r="K96" s="7">
        <v>0</v>
      </c>
    </row>
    <row r="97" spans="1:11" x14ac:dyDescent="0.25">
      <c r="A97" s="81" t="s">
        <v>412</v>
      </c>
      <c r="B97" s="81" t="s">
        <v>389</v>
      </c>
      <c r="C97" s="81" t="s">
        <v>109</v>
      </c>
      <c r="D97" s="82">
        <v>0</v>
      </c>
      <c r="E97" s="82">
        <v>0</v>
      </c>
      <c r="F97" s="82">
        <v>0</v>
      </c>
      <c r="G97" s="82">
        <v>0</v>
      </c>
      <c r="H97" s="82">
        <v>0</v>
      </c>
      <c r="I97" s="57">
        <v>0</v>
      </c>
      <c r="J97" s="57">
        <v>0</v>
      </c>
      <c r="K97" s="7">
        <v>0</v>
      </c>
    </row>
    <row r="98" spans="1:11" x14ac:dyDescent="0.25">
      <c r="A98" s="81" t="s">
        <v>412</v>
      </c>
      <c r="B98" s="81" t="s">
        <v>389</v>
      </c>
      <c r="C98" s="81" t="s">
        <v>110</v>
      </c>
      <c r="D98" s="82">
        <v>0</v>
      </c>
      <c r="E98" s="82">
        <v>0</v>
      </c>
      <c r="F98" s="82">
        <v>0</v>
      </c>
      <c r="G98" s="82">
        <v>0</v>
      </c>
      <c r="H98" s="82">
        <v>0</v>
      </c>
      <c r="I98" s="57">
        <v>0</v>
      </c>
      <c r="J98" s="57">
        <v>0</v>
      </c>
      <c r="K98" s="7">
        <v>0</v>
      </c>
    </row>
    <row r="99" spans="1:11" x14ac:dyDescent="0.25">
      <c r="A99" s="81" t="s">
        <v>412</v>
      </c>
      <c r="B99" s="81" t="s">
        <v>389</v>
      </c>
      <c r="C99" s="81" t="s">
        <v>111</v>
      </c>
      <c r="D99" s="82">
        <v>0</v>
      </c>
      <c r="E99" s="82">
        <v>0</v>
      </c>
      <c r="F99" s="82">
        <v>0</v>
      </c>
      <c r="G99" s="82">
        <v>0</v>
      </c>
      <c r="H99" s="82">
        <v>0</v>
      </c>
      <c r="I99" s="57">
        <v>0</v>
      </c>
      <c r="J99" s="57">
        <v>0</v>
      </c>
      <c r="K99" s="7">
        <v>0</v>
      </c>
    </row>
    <row r="100" spans="1:11" x14ac:dyDescent="0.25">
      <c r="A100" s="81" t="s">
        <v>412</v>
      </c>
      <c r="B100" s="81" t="s">
        <v>389</v>
      </c>
      <c r="C100" s="81" t="s">
        <v>428</v>
      </c>
      <c r="D100" s="82">
        <v>0</v>
      </c>
      <c r="E100" s="82">
        <v>0</v>
      </c>
      <c r="F100" s="82">
        <v>0</v>
      </c>
      <c r="G100" s="82">
        <v>0</v>
      </c>
      <c r="H100" s="82">
        <v>0</v>
      </c>
      <c r="I100" s="57">
        <v>0</v>
      </c>
      <c r="J100" s="57">
        <v>0</v>
      </c>
      <c r="K100" s="7">
        <v>0</v>
      </c>
    </row>
    <row r="101" spans="1:11" x14ac:dyDescent="0.25">
      <c r="A101" s="81" t="s">
        <v>412</v>
      </c>
      <c r="B101" s="81" t="s">
        <v>389</v>
      </c>
      <c r="C101" s="81" t="s">
        <v>493</v>
      </c>
      <c r="D101" s="82">
        <v>0</v>
      </c>
      <c r="E101" s="82">
        <v>0</v>
      </c>
      <c r="F101" s="82">
        <v>0</v>
      </c>
      <c r="G101" s="82">
        <v>0</v>
      </c>
      <c r="H101" s="82">
        <v>0</v>
      </c>
      <c r="I101" s="57">
        <v>0</v>
      </c>
      <c r="J101" s="57">
        <v>0</v>
      </c>
      <c r="K101" s="7">
        <v>0</v>
      </c>
    </row>
  </sheetData>
  <autoFilter ref="A3:K101" xr:uid="{00000000-0009-0000-0000-000018000000}"/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/>
  </sheetPr>
  <dimension ref="A1:V22"/>
  <sheetViews>
    <sheetView workbookViewId="0">
      <selection activeCell="M24" sqref="M24"/>
    </sheetView>
  </sheetViews>
  <sheetFormatPr defaultColWidth="9.140625" defaultRowHeight="15" x14ac:dyDescent="0.25"/>
  <cols>
    <col min="1" max="1" width="4.5703125" style="64" customWidth="1"/>
    <col min="2" max="2" width="9" customWidth="1"/>
    <col min="3" max="3" width="21" customWidth="1"/>
    <col min="4" max="4" width="9.5703125" bestFit="1" customWidth="1"/>
    <col min="5" max="5" width="15.5703125" bestFit="1" customWidth="1"/>
    <col min="6" max="6" width="13" customWidth="1"/>
    <col min="7" max="7" width="9.5703125" bestFit="1" customWidth="1"/>
    <col min="8" max="8" width="14.28515625" customWidth="1"/>
    <col min="9" max="9" width="15.5703125" customWidth="1"/>
    <col min="10" max="10" width="9.5703125" bestFit="1" customWidth="1"/>
    <col min="11" max="11" width="14.140625" customWidth="1"/>
    <col min="12" max="12" width="13.7109375" customWidth="1"/>
    <col min="13" max="13" width="8.5703125" bestFit="1" customWidth="1"/>
    <col min="14" max="14" width="15" customWidth="1"/>
    <col min="15" max="15" width="14.5703125" customWidth="1"/>
    <col min="16" max="16" width="12.5703125" customWidth="1"/>
    <col min="17" max="17" width="17.28515625" customWidth="1"/>
    <col min="18" max="18" width="15.7109375" customWidth="1"/>
    <col min="19" max="19" width="15.140625" customWidth="1"/>
  </cols>
  <sheetData>
    <row r="1" spans="1:22" s="38" customFormat="1" ht="15" customHeight="1" x14ac:dyDescent="0.25">
      <c r="A1" s="409" t="s">
        <v>717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409"/>
      <c r="S1" s="409"/>
    </row>
    <row r="2" spans="1:22" ht="15.75" thickBot="1" x14ac:dyDescent="0.3"/>
    <row r="3" spans="1:22" s="40" customFormat="1" ht="23.25" customHeight="1" thickBot="1" x14ac:dyDescent="0.3">
      <c r="A3" s="455" t="s">
        <v>17</v>
      </c>
      <c r="B3" s="455" t="s">
        <v>427</v>
      </c>
      <c r="C3" s="455" t="s">
        <v>426</v>
      </c>
      <c r="D3" s="452" t="s">
        <v>5</v>
      </c>
      <c r="E3" s="453"/>
      <c r="F3" s="454"/>
      <c r="G3" s="452" t="s">
        <v>6</v>
      </c>
      <c r="H3" s="453"/>
      <c r="I3" s="454"/>
      <c r="J3" s="452" t="s">
        <v>45</v>
      </c>
      <c r="K3" s="453"/>
      <c r="L3" s="454"/>
      <c r="M3" s="452" t="s">
        <v>8</v>
      </c>
      <c r="N3" s="453"/>
      <c r="O3" s="454"/>
      <c r="P3" s="457" t="s">
        <v>499</v>
      </c>
      <c r="Q3" s="457" t="s">
        <v>581</v>
      </c>
      <c r="R3" s="457" t="s">
        <v>582</v>
      </c>
      <c r="S3" s="457" t="s">
        <v>589</v>
      </c>
    </row>
    <row r="4" spans="1:22" s="40" customFormat="1" ht="52.5" customHeight="1" thickBot="1" x14ac:dyDescent="0.3">
      <c r="A4" s="456"/>
      <c r="B4" s="456"/>
      <c r="C4" s="456"/>
      <c r="D4" s="92" t="s">
        <v>1</v>
      </c>
      <c r="E4" s="199" t="s">
        <v>587</v>
      </c>
      <c r="F4" s="200" t="s">
        <v>588</v>
      </c>
      <c r="G4" s="92" t="s">
        <v>1</v>
      </c>
      <c r="H4" s="199" t="s">
        <v>587</v>
      </c>
      <c r="I4" s="200" t="s">
        <v>588</v>
      </c>
      <c r="J4" s="92" t="s">
        <v>1</v>
      </c>
      <c r="K4" s="199" t="s">
        <v>587</v>
      </c>
      <c r="L4" s="200" t="s">
        <v>588</v>
      </c>
      <c r="M4" s="92" t="s">
        <v>1</v>
      </c>
      <c r="N4" s="199" t="s">
        <v>587</v>
      </c>
      <c r="O4" s="200" t="s">
        <v>588</v>
      </c>
      <c r="P4" s="458"/>
      <c r="Q4" s="458"/>
      <c r="R4" s="458"/>
      <c r="S4" s="458"/>
      <c r="U4"/>
      <c r="V4"/>
    </row>
    <row r="5" spans="1:22" x14ac:dyDescent="0.25">
      <c r="A5" s="217">
        <v>1</v>
      </c>
      <c r="B5" s="338" t="s">
        <v>508</v>
      </c>
      <c r="C5" s="183" t="s">
        <v>509</v>
      </c>
      <c r="D5" s="184">
        <v>6170</v>
      </c>
      <c r="E5" s="333">
        <v>40722063.240000002</v>
      </c>
      <c r="F5" s="333">
        <v>4835350.08</v>
      </c>
      <c r="G5" s="184">
        <v>3869</v>
      </c>
      <c r="H5" s="333">
        <v>12192294.970000001</v>
      </c>
      <c r="I5" s="333">
        <v>2241120.46</v>
      </c>
      <c r="J5" s="184">
        <v>1771</v>
      </c>
      <c r="K5" s="333">
        <v>4504496.95</v>
      </c>
      <c r="L5" s="333">
        <v>1039738.7</v>
      </c>
      <c r="M5" s="184">
        <v>730</v>
      </c>
      <c r="N5" s="333">
        <v>4187777.32</v>
      </c>
      <c r="O5" s="333">
        <v>613703.09</v>
      </c>
      <c r="P5" s="184">
        <v>12540</v>
      </c>
      <c r="Q5" s="333">
        <v>61606632.479999997</v>
      </c>
      <c r="R5" s="333">
        <v>8729912.3300000001</v>
      </c>
      <c r="S5" s="335">
        <v>696.17</v>
      </c>
    </row>
    <row r="6" spans="1:22" x14ac:dyDescent="0.25">
      <c r="A6" s="218">
        <v>2</v>
      </c>
      <c r="B6" s="339" t="s">
        <v>620</v>
      </c>
      <c r="C6" s="181" t="s">
        <v>424</v>
      </c>
      <c r="D6" s="182">
        <v>1992</v>
      </c>
      <c r="E6" s="225">
        <v>9420166.3300000001</v>
      </c>
      <c r="F6" s="225">
        <v>2332970.81</v>
      </c>
      <c r="G6" s="182">
        <v>283</v>
      </c>
      <c r="H6" s="225">
        <v>998517.12</v>
      </c>
      <c r="I6" s="225">
        <v>165609.09</v>
      </c>
      <c r="J6" s="182">
        <v>23</v>
      </c>
      <c r="K6" s="225">
        <v>72985.97</v>
      </c>
      <c r="L6" s="225">
        <v>22119.72</v>
      </c>
      <c r="M6" s="182">
        <v>22</v>
      </c>
      <c r="N6" s="225">
        <v>149600</v>
      </c>
      <c r="O6" s="225">
        <v>4400</v>
      </c>
      <c r="P6" s="182">
        <v>2320</v>
      </c>
      <c r="Q6" s="225">
        <v>10641269.42</v>
      </c>
      <c r="R6" s="225">
        <v>2525099.62</v>
      </c>
      <c r="S6" s="336">
        <v>1088.4100000000001</v>
      </c>
    </row>
    <row r="7" spans="1:22" x14ac:dyDescent="0.25">
      <c r="A7" s="218">
        <v>3</v>
      </c>
      <c r="B7" s="339" t="s">
        <v>599</v>
      </c>
      <c r="C7" s="181" t="s">
        <v>600</v>
      </c>
      <c r="D7" s="182" t="s">
        <v>438</v>
      </c>
      <c r="E7" s="225" t="s">
        <v>438</v>
      </c>
      <c r="F7" s="225" t="s">
        <v>438</v>
      </c>
      <c r="G7" s="182" t="s">
        <v>438</v>
      </c>
      <c r="H7" s="225" t="s">
        <v>438</v>
      </c>
      <c r="I7" s="225" t="s">
        <v>438</v>
      </c>
      <c r="J7" s="182" t="s">
        <v>438</v>
      </c>
      <c r="K7" s="225" t="s">
        <v>438</v>
      </c>
      <c r="L7" s="225" t="s">
        <v>438</v>
      </c>
      <c r="M7" s="182">
        <v>297</v>
      </c>
      <c r="N7" s="225">
        <v>1505395.17</v>
      </c>
      <c r="O7" s="225">
        <v>98060.66</v>
      </c>
      <c r="P7" s="182">
        <v>297</v>
      </c>
      <c r="Q7" s="225">
        <v>1505395.17</v>
      </c>
      <c r="R7" s="225">
        <v>98060.66</v>
      </c>
      <c r="S7" s="336">
        <v>330.17</v>
      </c>
    </row>
    <row r="8" spans="1:22" x14ac:dyDescent="0.25">
      <c r="A8" s="218">
        <v>4</v>
      </c>
      <c r="B8" s="339" t="s">
        <v>419</v>
      </c>
      <c r="C8" s="181" t="s">
        <v>500</v>
      </c>
      <c r="D8" s="182">
        <v>3</v>
      </c>
      <c r="E8" s="225" t="s">
        <v>438</v>
      </c>
      <c r="F8" s="225">
        <v>7282.02</v>
      </c>
      <c r="G8" s="182">
        <v>5</v>
      </c>
      <c r="H8" s="225">
        <v>20189.009999999998</v>
      </c>
      <c r="I8" s="225">
        <v>7348.52</v>
      </c>
      <c r="J8" s="182" t="s">
        <v>438</v>
      </c>
      <c r="K8" s="225" t="s">
        <v>438</v>
      </c>
      <c r="L8" s="225" t="s">
        <v>438</v>
      </c>
      <c r="M8" s="182" t="s">
        <v>438</v>
      </c>
      <c r="N8" s="225" t="s">
        <v>438</v>
      </c>
      <c r="O8" s="225" t="s">
        <v>438</v>
      </c>
      <c r="P8" s="182">
        <v>8</v>
      </c>
      <c r="Q8" s="225">
        <v>20189.009999999998</v>
      </c>
      <c r="R8" s="225">
        <v>14630.54</v>
      </c>
      <c r="S8" s="336">
        <v>1828.82</v>
      </c>
    </row>
    <row r="9" spans="1:22" x14ac:dyDescent="0.25">
      <c r="A9" s="218">
        <v>5</v>
      </c>
      <c r="B9" s="339" t="s">
        <v>408</v>
      </c>
      <c r="C9" s="181" t="s">
        <v>563</v>
      </c>
      <c r="D9" s="182">
        <v>3664</v>
      </c>
      <c r="E9" s="225">
        <v>19673989.16</v>
      </c>
      <c r="F9" s="225">
        <v>825186.96</v>
      </c>
      <c r="G9" s="182">
        <v>3002</v>
      </c>
      <c r="H9" s="225">
        <v>1173034.04</v>
      </c>
      <c r="I9" s="225">
        <v>405435.01</v>
      </c>
      <c r="J9" s="182">
        <v>953</v>
      </c>
      <c r="K9" s="225">
        <v>306194.46999999997</v>
      </c>
      <c r="L9" s="225">
        <v>200309.77</v>
      </c>
      <c r="M9" s="182" t="s">
        <v>438</v>
      </c>
      <c r="N9" s="225" t="s">
        <v>438</v>
      </c>
      <c r="O9" s="225" t="s">
        <v>438</v>
      </c>
      <c r="P9" s="182">
        <v>7619</v>
      </c>
      <c r="Q9" s="225">
        <v>21153217.670000002</v>
      </c>
      <c r="R9" s="225">
        <v>1430931.74</v>
      </c>
      <c r="S9" s="336">
        <v>187.81</v>
      </c>
    </row>
    <row r="10" spans="1:22" ht="15.75" thickBot="1" x14ac:dyDescent="0.3">
      <c r="A10" s="219">
        <v>6</v>
      </c>
      <c r="B10" s="340" t="s">
        <v>298</v>
      </c>
      <c r="C10" s="220" t="s">
        <v>498</v>
      </c>
      <c r="D10" s="221">
        <v>453</v>
      </c>
      <c r="E10" s="334">
        <v>456365.76</v>
      </c>
      <c r="F10" s="334">
        <v>105619.41</v>
      </c>
      <c r="G10" s="221">
        <v>318</v>
      </c>
      <c r="H10" s="334">
        <v>163964.97</v>
      </c>
      <c r="I10" s="334">
        <v>31143.88</v>
      </c>
      <c r="J10" s="221" t="s">
        <v>438</v>
      </c>
      <c r="K10" s="334" t="s">
        <v>438</v>
      </c>
      <c r="L10" s="334" t="s">
        <v>438</v>
      </c>
      <c r="M10" s="221" t="s">
        <v>438</v>
      </c>
      <c r="N10" s="334" t="s">
        <v>438</v>
      </c>
      <c r="O10" s="334" t="s">
        <v>438</v>
      </c>
      <c r="P10" s="221">
        <v>771</v>
      </c>
      <c r="Q10" s="334">
        <v>620330.73</v>
      </c>
      <c r="R10" s="334">
        <v>136763.29</v>
      </c>
      <c r="S10" s="337">
        <v>177.38</v>
      </c>
    </row>
    <row r="11" spans="1:22" x14ac:dyDescent="0.25">
      <c r="D11" s="230"/>
      <c r="E11" s="230"/>
      <c r="F11" s="230"/>
      <c r="G11" s="230"/>
      <c r="H11" s="230"/>
      <c r="I11" s="230"/>
      <c r="J11" s="230"/>
      <c r="K11" s="230"/>
      <c r="L11" s="230"/>
      <c r="M11" s="230"/>
      <c r="N11" s="230"/>
      <c r="O11" s="230"/>
      <c r="P11" s="8"/>
      <c r="Q11" s="222"/>
      <c r="R11" s="222"/>
      <c r="S11" s="9"/>
    </row>
    <row r="13" spans="1:22" x14ac:dyDescent="0.25">
      <c r="P13" s="8"/>
      <c r="R13" s="9"/>
    </row>
    <row r="14" spans="1:22" x14ac:dyDescent="0.25">
      <c r="P14" s="8"/>
      <c r="R14" s="9"/>
    </row>
    <row r="15" spans="1:22" x14ac:dyDescent="0.25">
      <c r="P15" s="8"/>
      <c r="Q15" s="9"/>
      <c r="R15" s="9"/>
    </row>
    <row r="16" spans="1:22" x14ac:dyDescent="0.25">
      <c r="P16" s="8"/>
      <c r="R16" s="9"/>
    </row>
    <row r="17" spans="11:18" x14ac:dyDescent="0.25">
      <c r="K17" s="8"/>
      <c r="O17" s="8"/>
      <c r="P17" s="8"/>
      <c r="R17" s="9"/>
    </row>
    <row r="18" spans="11:18" x14ac:dyDescent="0.25">
      <c r="P18" s="8"/>
    </row>
    <row r="19" spans="11:18" x14ac:dyDescent="0.25">
      <c r="N19" s="8"/>
      <c r="P19" s="8"/>
    </row>
    <row r="20" spans="11:18" x14ac:dyDescent="0.25">
      <c r="Q20" s="9"/>
    </row>
    <row r="22" spans="11:18" x14ac:dyDescent="0.25">
      <c r="O22" s="8"/>
    </row>
  </sheetData>
  <mergeCells count="12">
    <mergeCell ref="A1:S1"/>
    <mergeCell ref="J3:L3"/>
    <mergeCell ref="M3:O3"/>
    <mergeCell ref="A3:A4"/>
    <mergeCell ref="B3:B4"/>
    <mergeCell ref="C3:C4"/>
    <mergeCell ref="D3:F3"/>
    <mergeCell ref="G3:I3"/>
    <mergeCell ref="R3:R4"/>
    <mergeCell ref="S3:S4"/>
    <mergeCell ref="P3:P4"/>
    <mergeCell ref="Q3:Q4"/>
  </mergeCells>
  <pageMargins left="0.22" right="0.2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Y62"/>
  <sheetViews>
    <sheetView workbookViewId="0">
      <selection activeCell="F34" sqref="F34"/>
    </sheetView>
  </sheetViews>
  <sheetFormatPr defaultRowHeight="15" x14ac:dyDescent="0.25"/>
  <cols>
    <col min="1" max="1" width="4.28515625" customWidth="1"/>
    <col min="2" max="2" width="10.7109375" customWidth="1"/>
    <col min="3" max="3" width="10.85546875" customWidth="1"/>
    <col min="4" max="4" width="18.42578125" customWidth="1"/>
    <col min="5" max="5" width="8.7109375" customWidth="1"/>
    <col min="6" max="6" width="10" customWidth="1"/>
    <col min="7" max="7" width="9.85546875" customWidth="1"/>
    <col min="8" max="8" width="17.28515625" customWidth="1"/>
    <col min="9" max="9" width="9.5703125" customWidth="1"/>
    <col min="10" max="10" width="10.85546875" customWidth="1"/>
    <col min="11" max="11" width="10.28515625" customWidth="1"/>
    <col min="12" max="12" width="16.85546875" customWidth="1"/>
    <col min="14" max="14" width="11" customWidth="1"/>
    <col min="15" max="15" width="10.28515625" customWidth="1"/>
    <col min="16" max="16" width="15" customWidth="1"/>
    <col min="17" max="17" width="8.5703125" customWidth="1"/>
    <col min="18" max="18" width="10.7109375" customWidth="1"/>
    <col min="19" max="19" width="10.5703125" customWidth="1"/>
    <col min="20" max="20" width="18.5703125" customWidth="1"/>
    <col min="21" max="21" width="10.7109375" bestFit="1" customWidth="1"/>
    <col min="22" max="22" width="10" customWidth="1"/>
    <col min="23" max="23" width="9.5703125" customWidth="1"/>
    <col min="25" max="25" width="15.42578125" bestFit="1" customWidth="1"/>
  </cols>
  <sheetData>
    <row r="1" spans="1:23" ht="15.75" x14ac:dyDescent="0.25">
      <c r="A1" s="409" t="s">
        <v>726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409"/>
      <c r="S1" s="409"/>
      <c r="T1" s="409"/>
      <c r="U1" s="409"/>
      <c r="V1" s="409"/>
      <c r="W1" s="409"/>
    </row>
    <row r="2" spans="1:23" ht="15.75" thickBot="1" x14ac:dyDescent="0.3">
      <c r="C2" s="39"/>
      <c r="D2" s="15"/>
      <c r="E2" s="15"/>
      <c r="F2" s="8"/>
      <c r="G2" s="15"/>
      <c r="H2" s="15"/>
      <c r="I2" s="15"/>
      <c r="J2" s="8"/>
      <c r="K2" s="15"/>
      <c r="L2" s="15"/>
      <c r="M2" s="15"/>
      <c r="N2" s="8"/>
      <c r="O2" s="15"/>
      <c r="P2" s="15"/>
      <c r="Q2" s="15"/>
      <c r="R2" s="8"/>
      <c r="S2" s="15"/>
      <c r="T2" s="15"/>
      <c r="U2" s="15"/>
    </row>
    <row r="3" spans="1:23" ht="15.75" x14ac:dyDescent="0.25">
      <c r="A3" s="443" t="s">
        <v>52</v>
      </c>
      <c r="B3" s="445" t="s">
        <v>102</v>
      </c>
      <c r="C3" s="447" t="s">
        <v>105</v>
      </c>
      <c r="D3" s="448"/>
      <c r="E3" s="448"/>
      <c r="F3" s="449"/>
      <c r="G3" s="447" t="s">
        <v>106</v>
      </c>
      <c r="H3" s="448"/>
      <c r="I3" s="448"/>
      <c r="J3" s="449"/>
      <c r="K3" s="447" t="s">
        <v>107</v>
      </c>
      <c r="L3" s="448"/>
      <c r="M3" s="448"/>
      <c r="N3" s="449"/>
      <c r="O3" s="447" t="s">
        <v>108</v>
      </c>
      <c r="P3" s="448"/>
      <c r="Q3" s="448"/>
      <c r="R3" s="449"/>
      <c r="S3" s="447" t="s">
        <v>104</v>
      </c>
      <c r="T3" s="448"/>
      <c r="U3" s="448"/>
      <c r="V3" s="448"/>
      <c r="W3" s="449"/>
    </row>
    <row r="4" spans="1:23" ht="16.5" thickBot="1" x14ac:dyDescent="0.3">
      <c r="A4" s="450"/>
      <c r="B4" s="415"/>
      <c r="C4" s="283" t="s">
        <v>1</v>
      </c>
      <c r="D4" s="284" t="s">
        <v>103</v>
      </c>
      <c r="E4" s="279" t="s">
        <v>21</v>
      </c>
      <c r="F4" s="285" t="s">
        <v>440</v>
      </c>
      <c r="G4" s="283" t="s">
        <v>1</v>
      </c>
      <c r="H4" s="284" t="s">
        <v>103</v>
      </c>
      <c r="I4" s="279" t="s">
        <v>21</v>
      </c>
      <c r="J4" s="285" t="s">
        <v>440</v>
      </c>
      <c r="K4" s="283" t="s">
        <v>1</v>
      </c>
      <c r="L4" s="284" t="s">
        <v>103</v>
      </c>
      <c r="M4" s="279" t="s">
        <v>21</v>
      </c>
      <c r="N4" s="285" t="s">
        <v>440</v>
      </c>
      <c r="O4" s="283" t="s">
        <v>1</v>
      </c>
      <c r="P4" s="284" t="s">
        <v>103</v>
      </c>
      <c r="Q4" s="279" t="s">
        <v>21</v>
      </c>
      <c r="R4" s="285" t="s">
        <v>440</v>
      </c>
      <c r="S4" s="283" t="s">
        <v>1</v>
      </c>
      <c r="T4" s="284" t="s">
        <v>103</v>
      </c>
      <c r="U4" s="279" t="s">
        <v>21</v>
      </c>
      <c r="V4" s="285" t="s">
        <v>440</v>
      </c>
      <c r="W4" s="279" t="s">
        <v>536</v>
      </c>
    </row>
    <row r="5" spans="1:23" x14ac:dyDescent="0.25">
      <c r="A5" s="86">
        <v>1</v>
      </c>
      <c r="B5" s="132" t="s">
        <v>76</v>
      </c>
      <c r="C5" s="132">
        <v>0</v>
      </c>
      <c r="D5" s="132">
        <v>0</v>
      </c>
      <c r="E5" s="132">
        <v>0</v>
      </c>
      <c r="F5" s="133" t="s">
        <v>438</v>
      </c>
      <c r="G5" s="134">
        <v>30268</v>
      </c>
      <c r="H5" s="135">
        <v>9722570.0700000003</v>
      </c>
      <c r="I5" s="132">
        <v>321.22000000000003</v>
      </c>
      <c r="J5" s="133">
        <v>334.75</v>
      </c>
      <c r="K5" s="134">
        <v>1565</v>
      </c>
      <c r="L5" s="135">
        <v>1213543.22</v>
      </c>
      <c r="M5" s="132">
        <v>775.43</v>
      </c>
      <c r="N5" s="133">
        <v>795.24</v>
      </c>
      <c r="O5" s="134">
        <v>893</v>
      </c>
      <c r="P5" s="135">
        <v>709028.51</v>
      </c>
      <c r="Q5" s="132">
        <v>793.98</v>
      </c>
      <c r="R5" s="133">
        <v>795.24</v>
      </c>
      <c r="S5" s="134">
        <v>32726</v>
      </c>
      <c r="T5" s="275">
        <v>11645141.800000001</v>
      </c>
      <c r="U5" s="286">
        <v>355.84</v>
      </c>
      <c r="V5" s="277">
        <v>364.63</v>
      </c>
      <c r="W5" s="111">
        <v>1.32</v>
      </c>
    </row>
    <row r="6" spans="1:23" x14ac:dyDescent="0.25">
      <c r="A6" s="52">
        <v>2</v>
      </c>
      <c r="B6" s="116" t="s">
        <v>77</v>
      </c>
      <c r="C6" s="118">
        <v>3140</v>
      </c>
      <c r="D6" s="119">
        <v>3835102.71</v>
      </c>
      <c r="E6" s="116">
        <v>1221.3699999999999</v>
      </c>
      <c r="F6" s="117">
        <v>1199.3</v>
      </c>
      <c r="G6" s="118">
        <v>17839</v>
      </c>
      <c r="H6" s="119">
        <v>9164463.9600000009</v>
      </c>
      <c r="I6" s="116">
        <v>513.73</v>
      </c>
      <c r="J6" s="117">
        <v>432.11</v>
      </c>
      <c r="K6" s="118">
        <v>18345</v>
      </c>
      <c r="L6" s="119">
        <v>11489048.800000001</v>
      </c>
      <c r="M6" s="116">
        <v>626.28</v>
      </c>
      <c r="N6" s="117">
        <v>502.12</v>
      </c>
      <c r="O6" s="118">
        <v>1365</v>
      </c>
      <c r="P6" s="119">
        <v>1075224.53</v>
      </c>
      <c r="Q6" s="116">
        <v>787.71</v>
      </c>
      <c r="R6" s="117">
        <v>795.24</v>
      </c>
      <c r="S6" s="118">
        <v>40689</v>
      </c>
      <c r="T6" s="276">
        <v>25563840</v>
      </c>
      <c r="U6" s="280">
        <v>628.27</v>
      </c>
      <c r="V6" s="278">
        <v>499.27</v>
      </c>
      <c r="W6" s="113">
        <v>1.64</v>
      </c>
    </row>
    <row r="7" spans="1:23" x14ac:dyDescent="0.25">
      <c r="A7" s="52">
        <v>3</v>
      </c>
      <c r="B7" s="116" t="s">
        <v>95</v>
      </c>
      <c r="C7" s="118">
        <v>12130</v>
      </c>
      <c r="D7" s="119">
        <v>15932280.17</v>
      </c>
      <c r="E7" s="116">
        <v>1313.46</v>
      </c>
      <c r="F7" s="117">
        <v>1333.28</v>
      </c>
      <c r="G7" s="118">
        <v>16271</v>
      </c>
      <c r="H7" s="119">
        <v>9250043.7100000009</v>
      </c>
      <c r="I7" s="116">
        <v>568.5</v>
      </c>
      <c r="J7" s="117">
        <v>496.02</v>
      </c>
      <c r="K7" s="118">
        <v>13938</v>
      </c>
      <c r="L7" s="119">
        <v>8992293.3200000003</v>
      </c>
      <c r="M7" s="116">
        <v>645.16</v>
      </c>
      <c r="N7" s="117">
        <v>529.44000000000005</v>
      </c>
      <c r="O7" s="118">
        <v>324</v>
      </c>
      <c r="P7" s="119">
        <v>251857.02</v>
      </c>
      <c r="Q7" s="116">
        <v>777.34</v>
      </c>
      <c r="R7" s="117">
        <v>795.24</v>
      </c>
      <c r="S7" s="118">
        <v>42663</v>
      </c>
      <c r="T7" s="276">
        <v>34426474.219999999</v>
      </c>
      <c r="U7" s="280">
        <v>806.94</v>
      </c>
      <c r="V7" s="278">
        <v>652.21</v>
      </c>
      <c r="W7" s="113">
        <v>1.72</v>
      </c>
    </row>
    <row r="8" spans="1:23" x14ac:dyDescent="0.25">
      <c r="A8" s="52">
        <v>4</v>
      </c>
      <c r="B8" s="116" t="s">
        <v>96</v>
      </c>
      <c r="C8" s="118">
        <v>65815</v>
      </c>
      <c r="D8" s="119">
        <v>78668305.049999997</v>
      </c>
      <c r="E8" s="116">
        <v>1195.29</v>
      </c>
      <c r="F8" s="117">
        <v>1176.98</v>
      </c>
      <c r="G8" s="118">
        <v>25555</v>
      </c>
      <c r="H8" s="119">
        <v>15968098.550000001</v>
      </c>
      <c r="I8" s="116">
        <v>624.85</v>
      </c>
      <c r="J8" s="117">
        <v>538.33000000000004</v>
      </c>
      <c r="K8" s="118">
        <v>20359</v>
      </c>
      <c r="L8" s="119">
        <v>13814825.08</v>
      </c>
      <c r="M8" s="116">
        <v>678.56</v>
      </c>
      <c r="N8" s="117">
        <v>565.96</v>
      </c>
      <c r="O8" s="118">
        <v>299</v>
      </c>
      <c r="P8" s="119">
        <v>234037.76000000001</v>
      </c>
      <c r="Q8" s="116">
        <v>782.73</v>
      </c>
      <c r="R8" s="117">
        <v>795.24</v>
      </c>
      <c r="S8" s="118">
        <v>112028</v>
      </c>
      <c r="T8" s="276">
        <v>108685266.44</v>
      </c>
      <c r="U8" s="280">
        <v>970.16</v>
      </c>
      <c r="V8" s="278">
        <v>905.56</v>
      </c>
      <c r="W8" s="113">
        <v>4.5199999999999996</v>
      </c>
    </row>
    <row r="9" spans="1:23" x14ac:dyDescent="0.25">
      <c r="A9" s="52">
        <v>5</v>
      </c>
      <c r="B9" s="116" t="s">
        <v>97</v>
      </c>
      <c r="C9" s="118">
        <v>205940</v>
      </c>
      <c r="D9" s="119">
        <v>247017327.36000001</v>
      </c>
      <c r="E9" s="116">
        <v>1199.46</v>
      </c>
      <c r="F9" s="117">
        <v>1152.3399999999999</v>
      </c>
      <c r="G9" s="118">
        <v>36517</v>
      </c>
      <c r="H9" s="119">
        <v>24575792.609999999</v>
      </c>
      <c r="I9" s="116">
        <v>673</v>
      </c>
      <c r="J9" s="117">
        <v>585.48</v>
      </c>
      <c r="K9" s="118">
        <v>27071</v>
      </c>
      <c r="L9" s="119">
        <v>18792255.620000001</v>
      </c>
      <c r="M9" s="116">
        <v>694.18</v>
      </c>
      <c r="N9" s="117">
        <v>573.6</v>
      </c>
      <c r="O9" s="118">
        <v>245</v>
      </c>
      <c r="P9" s="119">
        <v>187771.2</v>
      </c>
      <c r="Q9" s="116">
        <v>766.41</v>
      </c>
      <c r="R9" s="117">
        <v>795.24</v>
      </c>
      <c r="S9" s="118">
        <v>269773</v>
      </c>
      <c r="T9" s="276">
        <v>290573146.79000002</v>
      </c>
      <c r="U9" s="280">
        <v>1077.0999999999999</v>
      </c>
      <c r="V9" s="278">
        <v>1009.34</v>
      </c>
      <c r="W9" s="113">
        <v>10.88</v>
      </c>
    </row>
    <row r="10" spans="1:23" x14ac:dyDescent="0.25">
      <c r="A10" s="52">
        <v>6</v>
      </c>
      <c r="B10" s="116" t="s">
        <v>98</v>
      </c>
      <c r="C10" s="118">
        <v>361720</v>
      </c>
      <c r="D10" s="119">
        <v>405374010.79000002</v>
      </c>
      <c r="E10" s="116">
        <v>1120.68</v>
      </c>
      <c r="F10" s="117">
        <v>1089.43</v>
      </c>
      <c r="G10" s="118">
        <v>38740</v>
      </c>
      <c r="H10" s="119">
        <v>28275878.93</v>
      </c>
      <c r="I10" s="116">
        <v>729.89</v>
      </c>
      <c r="J10" s="117">
        <v>654.12</v>
      </c>
      <c r="K10" s="118">
        <v>27355</v>
      </c>
      <c r="L10" s="119">
        <v>18728175.800000001</v>
      </c>
      <c r="M10" s="116">
        <v>684.63</v>
      </c>
      <c r="N10" s="117">
        <v>570.51</v>
      </c>
      <c r="O10" s="118">
        <v>3519</v>
      </c>
      <c r="P10" s="119">
        <v>1263085.27</v>
      </c>
      <c r="Q10" s="116">
        <v>358.93</v>
      </c>
      <c r="R10" s="117">
        <v>387.9</v>
      </c>
      <c r="S10" s="118">
        <v>431334</v>
      </c>
      <c r="T10" s="276">
        <v>453641150.79000002</v>
      </c>
      <c r="U10" s="280">
        <v>1051.72</v>
      </c>
      <c r="V10" s="278">
        <v>982.88</v>
      </c>
      <c r="W10" s="113">
        <v>17.399999999999999</v>
      </c>
    </row>
    <row r="11" spans="1:23" x14ac:dyDescent="0.25">
      <c r="A11" s="52">
        <v>7</v>
      </c>
      <c r="B11" s="116" t="s">
        <v>99</v>
      </c>
      <c r="C11" s="118">
        <v>384273</v>
      </c>
      <c r="D11" s="119">
        <v>416131401.06999999</v>
      </c>
      <c r="E11" s="116">
        <v>1082.9100000000001</v>
      </c>
      <c r="F11" s="117">
        <v>1020.16</v>
      </c>
      <c r="G11" s="118">
        <v>41497</v>
      </c>
      <c r="H11" s="119">
        <v>31417986.219999999</v>
      </c>
      <c r="I11" s="116">
        <v>757.11</v>
      </c>
      <c r="J11" s="117">
        <v>683.3</v>
      </c>
      <c r="K11" s="118">
        <v>23401</v>
      </c>
      <c r="L11" s="119">
        <v>15612101.33</v>
      </c>
      <c r="M11" s="116">
        <v>667.16</v>
      </c>
      <c r="N11" s="117">
        <v>562.65</v>
      </c>
      <c r="O11" s="118">
        <v>9599</v>
      </c>
      <c r="P11" s="119">
        <v>2988727.06</v>
      </c>
      <c r="Q11" s="116">
        <v>311.36</v>
      </c>
      <c r="R11" s="117">
        <v>387.9</v>
      </c>
      <c r="S11" s="118">
        <v>458770</v>
      </c>
      <c r="T11" s="276">
        <v>466150215.68000001</v>
      </c>
      <c r="U11" s="280">
        <v>1016.09</v>
      </c>
      <c r="V11" s="278">
        <v>924.14</v>
      </c>
      <c r="W11" s="113">
        <v>18.510000000000002</v>
      </c>
    </row>
    <row r="12" spans="1:23" x14ac:dyDescent="0.25">
      <c r="A12" s="52">
        <v>8</v>
      </c>
      <c r="B12" s="116" t="s">
        <v>100</v>
      </c>
      <c r="C12" s="118">
        <v>340648</v>
      </c>
      <c r="D12" s="119">
        <v>341101880.24000001</v>
      </c>
      <c r="E12" s="116">
        <v>1001.33</v>
      </c>
      <c r="F12" s="117">
        <v>925.03</v>
      </c>
      <c r="G12" s="118">
        <v>54203</v>
      </c>
      <c r="H12" s="119">
        <v>40398678.93</v>
      </c>
      <c r="I12" s="116">
        <v>745.32</v>
      </c>
      <c r="J12" s="117">
        <v>661.96</v>
      </c>
      <c r="K12" s="118">
        <v>20008</v>
      </c>
      <c r="L12" s="119">
        <v>12703863.289999999</v>
      </c>
      <c r="M12" s="116">
        <v>634.94000000000005</v>
      </c>
      <c r="N12" s="117">
        <v>544.09</v>
      </c>
      <c r="O12" s="118">
        <v>3324</v>
      </c>
      <c r="P12" s="119">
        <v>842731.07</v>
      </c>
      <c r="Q12" s="116">
        <v>253.53</v>
      </c>
      <c r="R12" s="117">
        <v>188.41</v>
      </c>
      <c r="S12" s="118">
        <v>418183</v>
      </c>
      <c r="T12" s="276">
        <v>395047153.52999997</v>
      </c>
      <c r="U12" s="280">
        <v>944.68</v>
      </c>
      <c r="V12" s="278">
        <v>837.26</v>
      </c>
      <c r="W12" s="113">
        <v>16.87</v>
      </c>
    </row>
    <row r="13" spans="1:23" x14ac:dyDescent="0.25">
      <c r="A13" s="52">
        <v>9</v>
      </c>
      <c r="B13" s="116" t="s">
        <v>101</v>
      </c>
      <c r="C13" s="118">
        <v>248958</v>
      </c>
      <c r="D13" s="119">
        <v>225260539.93000001</v>
      </c>
      <c r="E13" s="116">
        <v>904.81</v>
      </c>
      <c r="F13" s="117">
        <v>763.71</v>
      </c>
      <c r="G13" s="118">
        <v>50761</v>
      </c>
      <c r="H13" s="119">
        <v>37053554.030000001</v>
      </c>
      <c r="I13" s="116">
        <v>729.96</v>
      </c>
      <c r="J13" s="117">
        <v>630.75</v>
      </c>
      <c r="K13" s="118">
        <v>14213</v>
      </c>
      <c r="L13" s="119">
        <v>8609107.7699999996</v>
      </c>
      <c r="M13" s="116">
        <v>605.72</v>
      </c>
      <c r="N13" s="117">
        <v>511.08</v>
      </c>
      <c r="O13" s="118">
        <v>2057</v>
      </c>
      <c r="P13" s="119">
        <v>392408.52</v>
      </c>
      <c r="Q13" s="116">
        <v>190.77</v>
      </c>
      <c r="R13" s="117">
        <v>131.02000000000001</v>
      </c>
      <c r="S13" s="118">
        <v>315989</v>
      </c>
      <c r="T13" s="276">
        <v>271315610.25</v>
      </c>
      <c r="U13" s="280">
        <v>858.62</v>
      </c>
      <c r="V13" s="278">
        <v>712.32</v>
      </c>
      <c r="W13" s="113">
        <v>12.75</v>
      </c>
    </row>
    <row r="14" spans="1:23" x14ac:dyDescent="0.25">
      <c r="A14" s="52">
        <v>10</v>
      </c>
      <c r="B14" s="116" t="s">
        <v>109</v>
      </c>
      <c r="C14" s="118">
        <v>180915</v>
      </c>
      <c r="D14" s="119">
        <v>154198510.36000001</v>
      </c>
      <c r="E14" s="116">
        <v>852.33</v>
      </c>
      <c r="F14" s="117">
        <v>670.16</v>
      </c>
      <c r="G14" s="118">
        <v>45552</v>
      </c>
      <c r="H14" s="119">
        <v>33148348.370000001</v>
      </c>
      <c r="I14" s="116">
        <v>727.7</v>
      </c>
      <c r="J14" s="117">
        <v>623.26</v>
      </c>
      <c r="K14" s="118">
        <v>9071</v>
      </c>
      <c r="L14" s="119">
        <v>5529521.5199999996</v>
      </c>
      <c r="M14" s="116">
        <v>609.58000000000004</v>
      </c>
      <c r="N14" s="117">
        <v>483.7</v>
      </c>
      <c r="O14" s="118">
        <v>1208</v>
      </c>
      <c r="P14" s="119">
        <v>223094.45</v>
      </c>
      <c r="Q14" s="116">
        <v>184.68</v>
      </c>
      <c r="R14" s="117">
        <v>127.57</v>
      </c>
      <c r="S14" s="118">
        <v>236746</v>
      </c>
      <c r="T14" s="276">
        <v>193099474.69999999</v>
      </c>
      <c r="U14" s="280">
        <v>815.64</v>
      </c>
      <c r="V14" s="278">
        <v>646.64</v>
      </c>
      <c r="W14" s="113">
        <v>9.5500000000000007</v>
      </c>
    </row>
    <row r="15" spans="1:23" x14ac:dyDescent="0.25">
      <c r="A15" s="52">
        <v>11</v>
      </c>
      <c r="B15" s="116" t="s">
        <v>110</v>
      </c>
      <c r="C15" s="118">
        <v>71081</v>
      </c>
      <c r="D15" s="119">
        <v>56730386.140000001</v>
      </c>
      <c r="E15" s="116">
        <v>798.11</v>
      </c>
      <c r="F15" s="117">
        <v>597.5</v>
      </c>
      <c r="G15" s="118">
        <v>22551</v>
      </c>
      <c r="H15" s="119">
        <v>16487917.279999999</v>
      </c>
      <c r="I15" s="116">
        <v>731.14</v>
      </c>
      <c r="J15" s="117">
        <v>613.05999999999995</v>
      </c>
      <c r="K15" s="118">
        <v>3311</v>
      </c>
      <c r="L15" s="119">
        <v>2044496.81</v>
      </c>
      <c r="M15" s="116">
        <v>617.49</v>
      </c>
      <c r="N15" s="117">
        <v>457.63</v>
      </c>
      <c r="O15" s="118">
        <v>398</v>
      </c>
      <c r="P15" s="119">
        <v>72532.45</v>
      </c>
      <c r="Q15" s="116">
        <v>182.24</v>
      </c>
      <c r="R15" s="117">
        <v>132.65</v>
      </c>
      <c r="S15" s="118">
        <v>97341</v>
      </c>
      <c r="T15" s="276">
        <v>75335332.680000007</v>
      </c>
      <c r="U15" s="280">
        <v>773.93</v>
      </c>
      <c r="V15" s="278">
        <v>594.62</v>
      </c>
      <c r="W15" s="113">
        <v>3.93</v>
      </c>
    </row>
    <row r="16" spans="1:23" ht="15.75" thickBot="1" x14ac:dyDescent="0.3">
      <c r="A16" s="289">
        <v>12</v>
      </c>
      <c r="B16" s="303" t="s">
        <v>111</v>
      </c>
      <c r="C16" s="304">
        <v>15360</v>
      </c>
      <c r="D16" s="305">
        <v>11679045.460000001</v>
      </c>
      <c r="E16" s="306">
        <v>760.35452213541669</v>
      </c>
      <c r="F16" s="306">
        <v>529.91</v>
      </c>
      <c r="G16" s="304">
        <v>6094</v>
      </c>
      <c r="H16" s="305">
        <v>4382968.71</v>
      </c>
      <c r="I16" s="306">
        <v>719.22689694781752</v>
      </c>
      <c r="J16" s="306">
        <v>581.53</v>
      </c>
      <c r="K16" s="304">
        <v>979</v>
      </c>
      <c r="L16" s="305">
        <v>585769.49</v>
      </c>
      <c r="M16" s="306">
        <v>598.33451481103168</v>
      </c>
      <c r="N16" s="306">
        <v>427.15</v>
      </c>
      <c r="O16" s="304">
        <v>74</v>
      </c>
      <c r="P16" s="305">
        <v>12741.06</v>
      </c>
      <c r="Q16" s="303">
        <v>172.17648648648648</v>
      </c>
      <c r="R16" s="306">
        <v>134.52000000000001</v>
      </c>
      <c r="S16" s="304">
        <v>22507</v>
      </c>
      <c r="T16" s="307">
        <v>16660524.720000001</v>
      </c>
      <c r="U16" s="390">
        <v>740.23746923179453</v>
      </c>
      <c r="V16" s="309">
        <v>546.79</v>
      </c>
      <c r="W16" s="310">
        <v>0.90799834916726141</v>
      </c>
    </row>
    <row r="17" spans="1:25" ht="16.5" thickBot="1" x14ac:dyDescent="0.3">
      <c r="A17" s="114"/>
      <c r="B17" s="124" t="s">
        <v>535</v>
      </c>
      <c r="C17" s="125">
        <v>1889980</v>
      </c>
      <c r="D17" s="126">
        <v>1955928789.2800004</v>
      </c>
      <c r="E17" s="127">
        <v>1034.8939085492971</v>
      </c>
      <c r="F17" s="127">
        <v>957.09</v>
      </c>
      <c r="G17" s="125">
        <v>385848</v>
      </c>
      <c r="H17" s="126">
        <v>259846301.37000003</v>
      </c>
      <c r="I17" s="127">
        <v>673.44213620389382</v>
      </c>
      <c r="J17" s="127">
        <v>571.86</v>
      </c>
      <c r="K17" s="125">
        <v>179616</v>
      </c>
      <c r="L17" s="126">
        <v>118115002.05</v>
      </c>
      <c r="M17" s="127">
        <v>657.59733013762695</v>
      </c>
      <c r="N17" s="127">
        <v>548.55999999999995</v>
      </c>
      <c r="O17" s="125">
        <v>23305</v>
      </c>
      <c r="P17" s="126">
        <v>8253238.9000000013</v>
      </c>
      <c r="Q17" s="127">
        <v>354.14026603733112</v>
      </c>
      <c r="R17" s="127">
        <v>387.9</v>
      </c>
      <c r="S17" s="125">
        <v>2478749</v>
      </c>
      <c r="T17" s="126">
        <v>2342143331.5999994</v>
      </c>
      <c r="U17" s="127">
        <v>944.88926938548411</v>
      </c>
      <c r="V17" s="124">
        <v>833.15</v>
      </c>
      <c r="W17" s="115">
        <v>100</v>
      </c>
      <c r="X17" s="8"/>
      <c r="Y17" s="9"/>
    </row>
    <row r="18" spans="1:25" x14ac:dyDescent="0.25">
      <c r="C18" s="215"/>
      <c r="D18" s="215"/>
      <c r="E18" s="215"/>
      <c r="F18" s="216"/>
      <c r="G18" s="215"/>
      <c r="H18" s="215"/>
      <c r="I18" s="215"/>
      <c r="J18" s="216"/>
      <c r="K18" s="215"/>
      <c r="L18" s="215"/>
      <c r="M18" s="215"/>
      <c r="N18" s="216"/>
      <c r="O18" s="215"/>
      <c r="P18" s="215"/>
      <c r="Q18" s="215"/>
      <c r="R18" s="216"/>
      <c r="S18" s="215"/>
      <c r="T18" s="215"/>
      <c r="U18" s="215"/>
      <c r="V18" s="215"/>
      <c r="W18" s="215"/>
    </row>
    <row r="19" spans="1:25" ht="15.75" x14ac:dyDescent="0.25">
      <c r="A19" s="409" t="s">
        <v>727</v>
      </c>
      <c r="B19" s="409"/>
      <c r="C19" s="409"/>
      <c r="D19" s="409"/>
      <c r="E19" s="409"/>
      <c r="F19" s="409"/>
      <c r="G19" s="409"/>
      <c r="H19" s="409"/>
      <c r="I19" s="409"/>
      <c r="J19" s="409"/>
      <c r="K19" s="409"/>
      <c r="L19" s="409"/>
      <c r="M19" s="409"/>
      <c r="N19" s="409"/>
      <c r="O19" s="409"/>
      <c r="P19" s="409"/>
      <c r="Q19" s="409"/>
      <c r="R19" s="409"/>
      <c r="S19" s="409"/>
      <c r="T19" s="409"/>
      <c r="U19" s="409"/>
      <c r="V19" s="409"/>
      <c r="W19" s="409"/>
    </row>
    <row r="20" spans="1:25" ht="15.75" thickBot="1" x14ac:dyDescent="0.3">
      <c r="C20" s="8"/>
      <c r="D20" s="15"/>
      <c r="E20" s="15"/>
      <c r="F20" s="8"/>
      <c r="G20" s="15"/>
      <c r="H20" s="15"/>
      <c r="I20" s="15"/>
      <c r="J20" s="8"/>
      <c r="K20" s="15"/>
      <c r="L20" s="15"/>
      <c r="M20" s="15"/>
      <c r="N20" s="8"/>
      <c r="O20" s="15"/>
      <c r="P20" s="15"/>
      <c r="Q20" s="15"/>
      <c r="R20" s="8"/>
      <c r="S20" s="15"/>
      <c r="T20" s="15"/>
      <c r="U20" s="15"/>
    </row>
    <row r="21" spans="1:25" ht="15.75" x14ac:dyDescent="0.25">
      <c r="A21" s="443" t="s">
        <v>52</v>
      </c>
      <c r="B21" s="445" t="s">
        <v>102</v>
      </c>
      <c r="C21" s="447" t="s">
        <v>105</v>
      </c>
      <c r="D21" s="448"/>
      <c r="E21" s="448"/>
      <c r="F21" s="449"/>
      <c r="G21" s="447" t="s">
        <v>106</v>
      </c>
      <c r="H21" s="448"/>
      <c r="I21" s="448"/>
      <c r="J21" s="449"/>
      <c r="K21" s="447" t="s">
        <v>107</v>
      </c>
      <c r="L21" s="448"/>
      <c r="M21" s="448"/>
      <c r="N21" s="449"/>
      <c r="O21" s="447" t="s">
        <v>108</v>
      </c>
      <c r="P21" s="448"/>
      <c r="Q21" s="448"/>
      <c r="R21" s="449"/>
      <c r="S21" s="447" t="s">
        <v>104</v>
      </c>
      <c r="T21" s="448"/>
      <c r="U21" s="448"/>
      <c r="V21" s="448"/>
      <c r="W21" s="449"/>
    </row>
    <row r="22" spans="1:25" ht="16.5" thickBot="1" x14ac:dyDescent="0.3">
      <c r="A22" s="450"/>
      <c r="B22" s="415"/>
      <c r="C22" s="283" t="s">
        <v>1</v>
      </c>
      <c r="D22" s="284" t="s">
        <v>103</v>
      </c>
      <c r="E22" s="279" t="s">
        <v>21</v>
      </c>
      <c r="F22" s="285" t="s">
        <v>440</v>
      </c>
      <c r="G22" s="283" t="s">
        <v>1</v>
      </c>
      <c r="H22" s="284" t="s">
        <v>103</v>
      </c>
      <c r="I22" s="279" t="s">
        <v>21</v>
      </c>
      <c r="J22" s="285" t="s">
        <v>440</v>
      </c>
      <c r="K22" s="283" t="s">
        <v>1</v>
      </c>
      <c r="L22" s="284" t="s">
        <v>103</v>
      </c>
      <c r="M22" s="279" t="s">
        <v>21</v>
      </c>
      <c r="N22" s="285" t="s">
        <v>440</v>
      </c>
      <c r="O22" s="283" t="s">
        <v>1</v>
      </c>
      <c r="P22" s="284" t="s">
        <v>103</v>
      </c>
      <c r="Q22" s="279" t="s">
        <v>21</v>
      </c>
      <c r="R22" s="285" t="s">
        <v>440</v>
      </c>
      <c r="S22" s="283" t="s">
        <v>1</v>
      </c>
      <c r="T22" s="284" t="s">
        <v>103</v>
      </c>
      <c r="U22" s="279" t="s">
        <v>21</v>
      </c>
      <c r="V22" s="285" t="s">
        <v>440</v>
      </c>
      <c r="W22" s="279" t="s">
        <v>536</v>
      </c>
    </row>
    <row r="23" spans="1:25" x14ac:dyDescent="0.25">
      <c r="A23" s="86">
        <v>1</v>
      </c>
      <c r="B23" s="132" t="s">
        <v>76</v>
      </c>
      <c r="C23" s="132">
        <v>0</v>
      </c>
      <c r="D23" s="132">
        <v>0</v>
      </c>
      <c r="E23" s="132">
        <v>0</v>
      </c>
      <c r="F23" s="133" t="s">
        <v>438</v>
      </c>
      <c r="G23" s="134">
        <v>15370</v>
      </c>
      <c r="H23" s="135">
        <v>4909115.3600000003</v>
      </c>
      <c r="I23" s="132">
        <v>319.39999999999998</v>
      </c>
      <c r="J23" s="133">
        <v>313.66000000000003</v>
      </c>
      <c r="K23" s="134">
        <v>880</v>
      </c>
      <c r="L23" s="135">
        <v>682415.5</v>
      </c>
      <c r="M23" s="132">
        <v>775.47</v>
      </c>
      <c r="N23" s="133">
        <v>795.24</v>
      </c>
      <c r="O23" s="134">
        <v>534</v>
      </c>
      <c r="P23" s="135">
        <v>423562.73</v>
      </c>
      <c r="Q23" s="132">
        <v>793.19</v>
      </c>
      <c r="R23" s="133">
        <v>795.24</v>
      </c>
      <c r="S23" s="134">
        <v>16784</v>
      </c>
      <c r="T23" s="275">
        <v>6015093.5899999999</v>
      </c>
      <c r="U23" s="286">
        <v>358.38</v>
      </c>
      <c r="V23" s="277">
        <v>364.63</v>
      </c>
      <c r="W23" s="111">
        <v>1.45</v>
      </c>
    </row>
    <row r="24" spans="1:25" x14ac:dyDescent="0.25">
      <c r="A24" s="52">
        <v>2</v>
      </c>
      <c r="B24" s="116" t="s">
        <v>77</v>
      </c>
      <c r="C24" s="118">
        <v>2285</v>
      </c>
      <c r="D24" s="119">
        <v>2792185.7</v>
      </c>
      <c r="E24" s="116">
        <v>1221.96</v>
      </c>
      <c r="F24" s="117">
        <v>1190.95</v>
      </c>
      <c r="G24" s="118">
        <v>3626</v>
      </c>
      <c r="H24" s="119">
        <v>2050479.73</v>
      </c>
      <c r="I24" s="116">
        <v>565.49</v>
      </c>
      <c r="J24" s="117">
        <v>438.52</v>
      </c>
      <c r="K24" s="118">
        <v>11287</v>
      </c>
      <c r="L24" s="119">
        <v>7195889.6900000004</v>
      </c>
      <c r="M24" s="116">
        <v>637.54</v>
      </c>
      <c r="N24" s="117">
        <v>519.55999999999995</v>
      </c>
      <c r="O24" s="118">
        <v>766</v>
      </c>
      <c r="P24" s="119">
        <v>600429.59</v>
      </c>
      <c r="Q24" s="116">
        <v>783.85</v>
      </c>
      <c r="R24" s="117">
        <v>795.24</v>
      </c>
      <c r="S24" s="118">
        <v>17964</v>
      </c>
      <c r="T24" s="276">
        <v>12638984.710000001</v>
      </c>
      <c r="U24" s="280">
        <v>703.57</v>
      </c>
      <c r="V24" s="278">
        <v>563.12</v>
      </c>
      <c r="W24" s="113">
        <v>1.55</v>
      </c>
    </row>
    <row r="25" spans="1:25" x14ac:dyDescent="0.25">
      <c r="A25" s="52">
        <v>3</v>
      </c>
      <c r="B25" s="116" t="s">
        <v>95</v>
      </c>
      <c r="C25" s="118">
        <v>7593</v>
      </c>
      <c r="D25" s="119">
        <v>10701474.4</v>
      </c>
      <c r="E25" s="116">
        <v>1409.39</v>
      </c>
      <c r="F25" s="117">
        <v>1395.39</v>
      </c>
      <c r="G25" s="118">
        <v>2042</v>
      </c>
      <c r="H25" s="119">
        <v>1114939.56</v>
      </c>
      <c r="I25" s="116">
        <v>546</v>
      </c>
      <c r="J25" s="117">
        <v>429.97</v>
      </c>
      <c r="K25" s="118">
        <v>8350</v>
      </c>
      <c r="L25" s="119">
        <v>5558696.1500000004</v>
      </c>
      <c r="M25" s="116">
        <v>665.71</v>
      </c>
      <c r="N25" s="117">
        <v>563.29</v>
      </c>
      <c r="O25" s="118">
        <v>181</v>
      </c>
      <c r="P25" s="119">
        <v>140038.38</v>
      </c>
      <c r="Q25" s="116">
        <v>773.69</v>
      </c>
      <c r="R25" s="117">
        <v>795.24</v>
      </c>
      <c r="S25" s="118">
        <v>18166</v>
      </c>
      <c r="T25" s="276">
        <v>17515148.489999998</v>
      </c>
      <c r="U25" s="280">
        <v>964.17</v>
      </c>
      <c r="V25" s="278">
        <v>883.62</v>
      </c>
      <c r="W25" s="113">
        <v>1.57</v>
      </c>
    </row>
    <row r="26" spans="1:25" x14ac:dyDescent="0.25">
      <c r="A26" s="52">
        <v>4</v>
      </c>
      <c r="B26" s="384" t="s">
        <v>96</v>
      </c>
      <c r="C26" s="385">
        <v>26572</v>
      </c>
      <c r="D26" s="386">
        <v>39137017.630000003</v>
      </c>
      <c r="E26" s="116">
        <v>1472.87</v>
      </c>
      <c r="F26" s="117">
        <v>1470.05</v>
      </c>
      <c r="G26" s="118">
        <v>2696</v>
      </c>
      <c r="H26" s="119">
        <v>1543479.16</v>
      </c>
      <c r="I26" s="116">
        <v>572.51</v>
      </c>
      <c r="J26" s="117">
        <v>462.12</v>
      </c>
      <c r="K26" s="118">
        <v>12804</v>
      </c>
      <c r="L26" s="119">
        <v>9133932.6400000006</v>
      </c>
      <c r="M26" s="116">
        <v>713.37</v>
      </c>
      <c r="N26" s="117">
        <v>602.33000000000004</v>
      </c>
      <c r="O26" s="118">
        <v>137</v>
      </c>
      <c r="P26" s="119">
        <v>107402.52</v>
      </c>
      <c r="Q26" s="116">
        <v>783.96</v>
      </c>
      <c r="R26" s="117">
        <v>795.24</v>
      </c>
      <c r="S26" s="118">
        <v>42209</v>
      </c>
      <c r="T26" s="276">
        <v>49921831.950000003</v>
      </c>
      <c r="U26" s="280">
        <v>1182.73</v>
      </c>
      <c r="V26" s="278">
        <v>1259.47</v>
      </c>
      <c r="W26" s="113">
        <v>3.65</v>
      </c>
    </row>
    <row r="27" spans="1:25" x14ac:dyDescent="0.25">
      <c r="A27" s="52">
        <v>5</v>
      </c>
      <c r="B27" s="116" t="s">
        <v>97</v>
      </c>
      <c r="C27" s="118">
        <v>110850</v>
      </c>
      <c r="D27" s="119">
        <v>146307241.63999999</v>
      </c>
      <c r="E27" s="116">
        <v>1319.87</v>
      </c>
      <c r="F27" s="117">
        <v>1276.46</v>
      </c>
      <c r="G27" s="118">
        <v>2662</v>
      </c>
      <c r="H27" s="119">
        <v>1605324.87</v>
      </c>
      <c r="I27" s="116">
        <v>603.04999999999995</v>
      </c>
      <c r="J27" s="117">
        <v>489.77</v>
      </c>
      <c r="K27" s="118">
        <v>17378</v>
      </c>
      <c r="L27" s="119">
        <v>13004947.76</v>
      </c>
      <c r="M27" s="116">
        <v>748.36</v>
      </c>
      <c r="N27" s="117">
        <v>635.85</v>
      </c>
      <c r="O27" s="118">
        <v>101</v>
      </c>
      <c r="P27" s="119">
        <v>77072.160000000003</v>
      </c>
      <c r="Q27" s="116">
        <v>763.09</v>
      </c>
      <c r="R27" s="117">
        <v>795.24</v>
      </c>
      <c r="S27" s="118">
        <v>130991</v>
      </c>
      <c r="T27" s="276">
        <v>160994586.43000001</v>
      </c>
      <c r="U27" s="280">
        <v>1229.05</v>
      </c>
      <c r="V27" s="278">
        <v>1169.8900000000001</v>
      </c>
      <c r="W27" s="113">
        <v>11.32</v>
      </c>
    </row>
    <row r="28" spans="1:25" x14ac:dyDescent="0.25">
      <c r="A28" s="52">
        <v>6</v>
      </c>
      <c r="B28" s="116" t="s">
        <v>98</v>
      </c>
      <c r="C28" s="118">
        <v>201597</v>
      </c>
      <c r="D28" s="119">
        <v>248687392.24000001</v>
      </c>
      <c r="E28" s="116">
        <v>1233.5899999999999</v>
      </c>
      <c r="F28" s="117">
        <v>1227.5999999999999</v>
      </c>
      <c r="G28" s="118">
        <v>1849</v>
      </c>
      <c r="H28" s="119">
        <v>1254064.1200000001</v>
      </c>
      <c r="I28" s="116">
        <v>678.24</v>
      </c>
      <c r="J28" s="117">
        <v>529.11</v>
      </c>
      <c r="K28" s="118">
        <v>17725</v>
      </c>
      <c r="L28" s="119">
        <v>13216385.57</v>
      </c>
      <c r="M28" s="116">
        <v>745.64</v>
      </c>
      <c r="N28" s="117">
        <v>643.1</v>
      </c>
      <c r="O28" s="118">
        <v>1587</v>
      </c>
      <c r="P28" s="119">
        <v>554952.44999999995</v>
      </c>
      <c r="Q28" s="116">
        <v>349.69</v>
      </c>
      <c r="R28" s="117">
        <v>387.9</v>
      </c>
      <c r="S28" s="118">
        <v>222758</v>
      </c>
      <c r="T28" s="276">
        <v>263712794.38</v>
      </c>
      <c r="U28" s="280">
        <v>1183.8499999999999</v>
      </c>
      <c r="V28" s="278">
        <v>1171</v>
      </c>
      <c r="W28" s="113">
        <v>19.25</v>
      </c>
    </row>
    <row r="29" spans="1:25" x14ac:dyDescent="0.25">
      <c r="A29" s="52">
        <v>7</v>
      </c>
      <c r="B29" s="116" t="s">
        <v>99</v>
      </c>
      <c r="C29" s="118">
        <v>212367</v>
      </c>
      <c r="D29" s="119">
        <v>256101218.37</v>
      </c>
      <c r="E29" s="116">
        <v>1205.94</v>
      </c>
      <c r="F29" s="117">
        <v>1222.25</v>
      </c>
      <c r="G29" s="118">
        <v>1146</v>
      </c>
      <c r="H29" s="119">
        <v>901820.8</v>
      </c>
      <c r="I29" s="116">
        <v>786.93</v>
      </c>
      <c r="J29" s="117">
        <v>671.59</v>
      </c>
      <c r="K29" s="118">
        <v>14997</v>
      </c>
      <c r="L29" s="119">
        <v>10900218.07</v>
      </c>
      <c r="M29" s="116">
        <v>726.83</v>
      </c>
      <c r="N29" s="117">
        <v>632.07000000000005</v>
      </c>
      <c r="O29" s="118">
        <v>3780</v>
      </c>
      <c r="P29" s="119">
        <v>1195351.73</v>
      </c>
      <c r="Q29" s="116">
        <v>316.23</v>
      </c>
      <c r="R29" s="117">
        <v>387.9</v>
      </c>
      <c r="S29" s="118">
        <v>232290</v>
      </c>
      <c r="T29" s="276">
        <v>269098608.97000003</v>
      </c>
      <c r="U29" s="280">
        <v>1158.46</v>
      </c>
      <c r="V29" s="278">
        <v>1169.75</v>
      </c>
      <c r="W29" s="113">
        <v>20.079999999999998</v>
      </c>
    </row>
    <row r="30" spans="1:25" x14ac:dyDescent="0.25">
      <c r="A30" s="52">
        <v>8</v>
      </c>
      <c r="B30" s="116" t="s">
        <v>100</v>
      </c>
      <c r="C30" s="118">
        <v>186444</v>
      </c>
      <c r="D30" s="119">
        <v>208084694.34999999</v>
      </c>
      <c r="E30" s="116">
        <v>1116.07</v>
      </c>
      <c r="F30" s="117">
        <v>1101.3399999999999</v>
      </c>
      <c r="G30" s="118">
        <v>1096</v>
      </c>
      <c r="H30" s="119">
        <v>838774.88</v>
      </c>
      <c r="I30" s="116">
        <v>765.31</v>
      </c>
      <c r="J30" s="117">
        <v>660.89</v>
      </c>
      <c r="K30" s="118">
        <v>12138</v>
      </c>
      <c r="L30" s="119">
        <v>8446515.5899999999</v>
      </c>
      <c r="M30" s="116">
        <v>695.87</v>
      </c>
      <c r="N30" s="117">
        <v>609.84</v>
      </c>
      <c r="O30" s="118">
        <v>1264</v>
      </c>
      <c r="P30" s="119">
        <v>303831.37</v>
      </c>
      <c r="Q30" s="116">
        <v>240.37</v>
      </c>
      <c r="R30" s="117">
        <v>199.49</v>
      </c>
      <c r="S30" s="118">
        <v>200942</v>
      </c>
      <c r="T30" s="276">
        <v>217673816.19</v>
      </c>
      <c r="U30" s="280">
        <v>1083.27</v>
      </c>
      <c r="V30" s="278">
        <v>1052.46</v>
      </c>
      <c r="W30" s="113">
        <v>17.37</v>
      </c>
    </row>
    <row r="31" spans="1:25" x14ac:dyDescent="0.25">
      <c r="A31" s="52">
        <v>9</v>
      </c>
      <c r="B31" s="116" t="s">
        <v>101</v>
      </c>
      <c r="C31" s="118">
        <v>128851</v>
      </c>
      <c r="D31" s="119">
        <v>129309849.23999999</v>
      </c>
      <c r="E31" s="116">
        <v>1003.56</v>
      </c>
      <c r="F31" s="117">
        <v>920</v>
      </c>
      <c r="G31" s="118">
        <v>828</v>
      </c>
      <c r="H31" s="119">
        <v>637950.18000000005</v>
      </c>
      <c r="I31" s="116">
        <v>770.47</v>
      </c>
      <c r="J31" s="117">
        <v>738.59</v>
      </c>
      <c r="K31" s="118">
        <v>7853</v>
      </c>
      <c r="L31" s="119">
        <v>5174367.7300000004</v>
      </c>
      <c r="M31" s="116">
        <v>658.9</v>
      </c>
      <c r="N31" s="117">
        <v>575.13</v>
      </c>
      <c r="O31" s="118">
        <v>771</v>
      </c>
      <c r="P31" s="119">
        <v>120255.51</v>
      </c>
      <c r="Q31" s="116">
        <v>155.97</v>
      </c>
      <c r="R31" s="117">
        <v>118.51</v>
      </c>
      <c r="S31" s="118">
        <v>138303</v>
      </c>
      <c r="T31" s="276">
        <v>135242422.66</v>
      </c>
      <c r="U31" s="280">
        <v>977.87</v>
      </c>
      <c r="V31" s="278">
        <v>886.44</v>
      </c>
      <c r="W31" s="113">
        <v>11.95</v>
      </c>
    </row>
    <row r="32" spans="1:25" x14ac:dyDescent="0.25">
      <c r="A32" s="289">
        <v>10</v>
      </c>
      <c r="B32" s="303" t="s">
        <v>109</v>
      </c>
      <c r="C32" s="304">
        <v>88733</v>
      </c>
      <c r="D32" s="305">
        <v>84148321.340000004</v>
      </c>
      <c r="E32" s="303">
        <v>948.33</v>
      </c>
      <c r="F32" s="306">
        <v>815.79</v>
      </c>
      <c r="G32" s="304">
        <v>704</v>
      </c>
      <c r="H32" s="305">
        <v>523264.95</v>
      </c>
      <c r="I32" s="303">
        <v>743.27</v>
      </c>
      <c r="J32" s="306">
        <v>753.7</v>
      </c>
      <c r="K32" s="304">
        <v>4585</v>
      </c>
      <c r="L32" s="305">
        <v>2999793.28</v>
      </c>
      <c r="M32" s="303">
        <v>654.26</v>
      </c>
      <c r="N32" s="306">
        <v>565.96</v>
      </c>
      <c r="O32" s="304">
        <v>401</v>
      </c>
      <c r="P32" s="305">
        <v>53930.29</v>
      </c>
      <c r="Q32" s="303">
        <v>134.49</v>
      </c>
      <c r="R32" s="306">
        <v>105.13</v>
      </c>
      <c r="S32" s="304">
        <v>94423</v>
      </c>
      <c r="T32" s="307">
        <v>87725309.859999999</v>
      </c>
      <c r="U32" s="308">
        <v>929.07</v>
      </c>
      <c r="V32" s="309">
        <v>791.19</v>
      </c>
      <c r="W32" s="310">
        <v>8.16</v>
      </c>
    </row>
    <row r="33" spans="1:23" x14ac:dyDescent="0.25">
      <c r="A33" s="35">
        <v>11</v>
      </c>
      <c r="B33" s="280" t="s">
        <v>110</v>
      </c>
      <c r="C33" s="311">
        <v>33172</v>
      </c>
      <c r="D33" s="295">
        <v>29434751.940000001</v>
      </c>
      <c r="E33" s="280">
        <v>887.34</v>
      </c>
      <c r="F33" s="312">
        <v>734.17</v>
      </c>
      <c r="G33" s="311">
        <v>395</v>
      </c>
      <c r="H33" s="295">
        <v>270605.86</v>
      </c>
      <c r="I33" s="280">
        <v>685.08</v>
      </c>
      <c r="J33" s="312">
        <v>527.72</v>
      </c>
      <c r="K33" s="311">
        <v>1507</v>
      </c>
      <c r="L33" s="295">
        <v>988028.87</v>
      </c>
      <c r="M33" s="280">
        <v>655.63</v>
      </c>
      <c r="N33" s="312">
        <v>570.73</v>
      </c>
      <c r="O33" s="311">
        <v>104</v>
      </c>
      <c r="P33" s="295">
        <v>15385.65</v>
      </c>
      <c r="Q33" s="280">
        <v>147.94</v>
      </c>
      <c r="R33" s="312">
        <v>120.38</v>
      </c>
      <c r="S33" s="311">
        <v>35178</v>
      </c>
      <c r="T33" s="295">
        <v>30708772.32</v>
      </c>
      <c r="U33" s="280">
        <v>872.95</v>
      </c>
      <c r="V33" s="312">
        <v>719.85</v>
      </c>
      <c r="W33" s="313">
        <v>3.04</v>
      </c>
    </row>
    <row r="34" spans="1:23" ht="15.75" thickBot="1" x14ac:dyDescent="0.3">
      <c r="A34" s="391">
        <v>12</v>
      </c>
      <c r="B34" s="308" t="s">
        <v>111</v>
      </c>
      <c r="C34" s="273">
        <v>6456</v>
      </c>
      <c r="D34" s="392">
        <v>5605543.7999999998</v>
      </c>
      <c r="E34" s="274">
        <v>868.26886617100365</v>
      </c>
      <c r="F34" s="390">
        <v>708.72</v>
      </c>
      <c r="G34" s="273">
        <v>99</v>
      </c>
      <c r="H34" s="392">
        <v>56780.57</v>
      </c>
      <c r="I34" s="274">
        <v>573.54111111111115</v>
      </c>
      <c r="J34" s="390">
        <v>498.52</v>
      </c>
      <c r="K34" s="273">
        <v>362</v>
      </c>
      <c r="L34" s="392">
        <v>223458.36</v>
      </c>
      <c r="M34" s="274">
        <v>617.28828729281759</v>
      </c>
      <c r="N34" s="390">
        <v>467.78</v>
      </c>
      <c r="O34" s="273">
        <v>12</v>
      </c>
      <c r="P34" s="392">
        <v>2478.9499999999998</v>
      </c>
      <c r="Q34" s="274">
        <v>206.57916666666665</v>
      </c>
      <c r="R34" s="390">
        <v>111</v>
      </c>
      <c r="S34" s="273">
        <v>6929</v>
      </c>
      <c r="T34" s="392">
        <v>5888261.6799999997</v>
      </c>
      <c r="U34" s="274">
        <v>849.79963631115595</v>
      </c>
      <c r="V34" s="390">
        <v>689.51</v>
      </c>
      <c r="W34" s="393">
        <v>0.59890901578910516</v>
      </c>
    </row>
    <row r="35" spans="1:23" ht="16.5" thickBot="1" x14ac:dyDescent="0.3">
      <c r="A35" s="394"/>
      <c r="B35" s="395" t="s">
        <v>535</v>
      </c>
      <c r="C35" s="125">
        <v>1004920</v>
      </c>
      <c r="D35" s="126">
        <v>1160309690.6500001</v>
      </c>
      <c r="E35" s="127">
        <v>1154.6289163814035</v>
      </c>
      <c r="F35" s="127">
        <v>1135.51</v>
      </c>
      <c r="G35" s="125">
        <v>32513</v>
      </c>
      <c r="H35" s="126">
        <v>15706600.040000001</v>
      </c>
      <c r="I35" s="127">
        <v>483.0867665241596</v>
      </c>
      <c r="J35" s="127">
        <v>388.93</v>
      </c>
      <c r="K35" s="125">
        <v>109866</v>
      </c>
      <c r="L35" s="126">
        <v>77524649.210000008</v>
      </c>
      <c r="M35" s="127">
        <v>705.6291228405513</v>
      </c>
      <c r="N35" s="127">
        <v>603.28</v>
      </c>
      <c r="O35" s="125">
        <v>9638</v>
      </c>
      <c r="P35" s="126">
        <v>3594691.3299999996</v>
      </c>
      <c r="Q35" s="127">
        <v>372.9706713010998</v>
      </c>
      <c r="R35" s="127">
        <v>387.9</v>
      </c>
      <c r="S35" s="125">
        <v>1156937</v>
      </c>
      <c r="T35" s="126">
        <v>1257135631.23</v>
      </c>
      <c r="U35" s="127">
        <v>1086.6068171646339</v>
      </c>
      <c r="V35" s="124">
        <v>1035.47</v>
      </c>
      <c r="W35" s="115">
        <v>100</v>
      </c>
    </row>
    <row r="36" spans="1:23" x14ac:dyDescent="0.25">
      <c r="C36" s="8"/>
      <c r="D36" s="15"/>
      <c r="E36" s="15"/>
      <c r="F36" s="8"/>
      <c r="G36" s="15"/>
      <c r="H36" s="15"/>
      <c r="I36" s="15"/>
      <c r="J36" s="8"/>
      <c r="K36" s="15"/>
      <c r="L36" s="15"/>
      <c r="M36" s="15"/>
      <c r="N36" s="8"/>
      <c r="O36" s="15"/>
      <c r="P36" s="15"/>
      <c r="Q36" s="15"/>
      <c r="R36" s="8"/>
      <c r="S36" s="15"/>
      <c r="T36" s="15"/>
      <c r="U36" s="15"/>
    </row>
    <row r="37" spans="1:23" ht="15.75" x14ac:dyDescent="0.25">
      <c r="A37" s="409" t="s">
        <v>728</v>
      </c>
      <c r="B37" s="409"/>
      <c r="C37" s="409"/>
      <c r="D37" s="409"/>
      <c r="E37" s="409"/>
      <c r="F37" s="409"/>
      <c r="G37" s="409"/>
      <c r="H37" s="409"/>
      <c r="I37" s="409"/>
      <c r="J37" s="409"/>
      <c r="K37" s="409"/>
      <c r="L37" s="409"/>
      <c r="M37" s="409"/>
      <c r="N37" s="409"/>
      <c r="O37" s="409"/>
      <c r="P37" s="409"/>
      <c r="Q37" s="409"/>
      <c r="R37" s="409"/>
      <c r="S37" s="409"/>
      <c r="T37" s="409"/>
      <c r="U37" s="409"/>
      <c r="V37" s="409"/>
      <c r="W37" s="409"/>
    </row>
    <row r="38" spans="1:23" ht="15.75" thickBot="1" x14ac:dyDescent="0.3">
      <c r="C38" s="8"/>
      <c r="D38" s="15"/>
      <c r="E38" s="15"/>
      <c r="F38" s="8"/>
      <c r="G38" s="15"/>
      <c r="H38" s="15"/>
      <c r="I38" s="15"/>
      <c r="J38" s="8"/>
      <c r="K38" s="15"/>
      <c r="L38" s="15"/>
      <c r="M38" s="15"/>
      <c r="N38" s="8"/>
      <c r="O38" s="15"/>
      <c r="P38" s="15"/>
      <c r="Q38" s="15"/>
      <c r="R38" s="8"/>
      <c r="S38" s="15"/>
      <c r="T38" s="15"/>
      <c r="U38" s="15"/>
    </row>
    <row r="39" spans="1:23" ht="15.75" x14ac:dyDescent="0.25">
      <c r="A39" s="443" t="s">
        <v>52</v>
      </c>
      <c r="B39" s="445" t="s">
        <v>102</v>
      </c>
      <c r="C39" s="447" t="s">
        <v>105</v>
      </c>
      <c r="D39" s="448"/>
      <c r="E39" s="448"/>
      <c r="F39" s="449"/>
      <c r="G39" s="447" t="s">
        <v>106</v>
      </c>
      <c r="H39" s="448"/>
      <c r="I39" s="448"/>
      <c r="J39" s="449"/>
      <c r="K39" s="447" t="s">
        <v>107</v>
      </c>
      <c r="L39" s="448"/>
      <c r="M39" s="448"/>
      <c r="N39" s="449"/>
      <c r="O39" s="447" t="s">
        <v>108</v>
      </c>
      <c r="P39" s="448"/>
      <c r="Q39" s="448"/>
      <c r="R39" s="449"/>
      <c r="S39" s="447" t="s">
        <v>104</v>
      </c>
      <c r="T39" s="448"/>
      <c r="U39" s="448"/>
      <c r="V39" s="448"/>
      <c r="W39" s="449"/>
    </row>
    <row r="40" spans="1:23" ht="16.5" thickBot="1" x14ac:dyDescent="0.3">
      <c r="A40" s="450"/>
      <c r="B40" s="415"/>
      <c r="C40" s="283" t="s">
        <v>1</v>
      </c>
      <c r="D40" s="284" t="s">
        <v>103</v>
      </c>
      <c r="E40" s="279" t="s">
        <v>21</v>
      </c>
      <c r="F40" s="285" t="s">
        <v>440</v>
      </c>
      <c r="G40" s="283" t="s">
        <v>1</v>
      </c>
      <c r="H40" s="284" t="s">
        <v>103</v>
      </c>
      <c r="I40" s="279" t="s">
        <v>21</v>
      </c>
      <c r="J40" s="285" t="s">
        <v>440</v>
      </c>
      <c r="K40" s="283" t="s">
        <v>1</v>
      </c>
      <c r="L40" s="284" t="s">
        <v>103</v>
      </c>
      <c r="M40" s="279" t="s">
        <v>21</v>
      </c>
      <c r="N40" s="285" t="s">
        <v>440</v>
      </c>
      <c r="O40" s="283" t="s">
        <v>1</v>
      </c>
      <c r="P40" s="284" t="s">
        <v>103</v>
      </c>
      <c r="Q40" s="279" t="s">
        <v>21</v>
      </c>
      <c r="R40" s="285" t="s">
        <v>440</v>
      </c>
      <c r="S40" s="283" t="s">
        <v>1</v>
      </c>
      <c r="T40" s="284" t="s">
        <v>103</v>
      </c>
      <c r="U40" s="279" t="s">
        <v>21</v>
      </c>
      <c r="V40" s="285" t="s">
        <v>440</v>
      </c>
      <c r="W40" s="279" t="s">
        <v>536</v>
      </c>
    </row>
    <row r="41" spans="1:23" x14ac:dyDescent="0.25">
      <c r="A41" s="86">
        <v>1</v>
      </c>
      <c r="B41" s="132" t="s">
        <v>76</v>
      </c>
      <c r="C41" s="132">
        <v>0</v>
      </c>
      <c r="D41" s="132">
        <v>0</v>
      </c>
      <c r="E41" s="132">
        <v>0</v>
      </c>
      <c r="F41" s="133" t="s">
        <v>438</v>
      </c>
      <c r="G41" s="134">
        <v>14898</v>
      </c>
      <c r="H41" s="135">
        <v>4813454.71</v>
      </c>
      <c r="I41" s="132">
        <v>323.08999999999997</v>
      </c>
      <c r="J41" s="133">
        <v>364.62</v>
      </c>
      <c r="K41" s="134">
        <v>685</v>
      </c>
      <c r="L41" s="135">
        <v>531127.72</v>
      </c>
      <c r="M41" s="132">
        <v>775.37</v>
      </c>
      <c r="N41" s="133">
        <v>795.24</v>
      </c>
      <c r="O41" s="134">
        <v>359</v>
      </c>
      <c r="P41" s="135">
        <v>285465.78000000003</v>
      </c>
      <c r="Q41" s="132">
        <v>795.17</v>
      </c>
      <c r="R41" s="133">
        <v>795.24</v>
      </c>
      <c r="S41" s="134">
        <v>15942</v>
      </c>
      <c r="T41" s="275">
        <v>5630048.21</v>
      </c>
      <c r="U41" s="286">
        <v>353.16</v>
      </c>
      <c r="V41" s="281">
        <v>364.63</v>
      </c>
      <c r="W41" s="111">
        <v>1.21</v>
      </c>
    </row>
    <row r="42" spans="1:23" x14ac:dyDescent="0.25">
      <c r="A42" s="52">
        <v>2</v>
      </c>
      <c r="B42" s="116" t="s">
        <v>77</v>
      </c>
      <c r="C42" s="118">
        <v>855</v>
      </c>
      <c r="D42" s="119">
        <v>1042917.01</v>
      </c>
      <c r="E42" s="116">
        <v>1219.79</v>
      </c>
      <c r="F42" s="117">
        <v>1226.1500000000001</v>
      </c>
      <c r="G42" s="118">
        <v>14213</v>
      </c>
      <c r="H42" s="119">
        <v>7113984.2300000004</v>
      </c>
      <c r="I42" s="116">
        <v>500.53</v>
      </c>
      <c r="J42" s="117">
        <v>429.77</v>
      </c>
      <c r="K42" s="118">
        <v>7058</v>
      </c>
      <c r="L42" s="119">
        <v>4293159.1100000003</v>
      </c>
      <c r="M42" s="116">
        <v>608.27</v>
      </c>
      <c r="N42" s="117">
        <v>481.99</v>
      </c>
      <c r="O42" s="118">
        <v>599</v>
      </c>
      <c r="P42" s="119">
        <v>474794.94</v>
      </c>
      <c r="Q42" s="116">
        <v>792.65</v>
      </c>
      <c r="R42" s="117">
        <v>795.24</v>
      </c>
      <c r="S42" s="118">
        <v>22725</v>
      </c>
      <c r="T42" s="276">
        <v>12924855.289999999</v>
      </c>
      <c r="U42" s="280">
        <v>568.75</v>
      </c>
      <c r="V42" s="282">
        <v>461.63</v>
      </c>
      <c r="W42" s="113">
        <v>1.72</v>
      </c>
    </row>
    <row r="43" spans="1:23" x14ac:dyDescent="0.25">
      <c r="A43" s="52">
        <v>3</v>
      </c>
      <c r="B43" s="116" t="s">
        <v>95</v>
      </c>
      <c r="C43" s="118">
        <v>4537</v>
      </c>
      <c r="D43" s="119">
        <v>5230805.7699999996</v>
      </c>
      <c r="E43" s="116">
        <v>1152.92</v>
      </c>
      <c r="F43" s="117">
        <v>1089.73</v>
      </c>
      <c r="G43" s="118">
        <v>14229</v>
      </c>
      <c r="H43" s="119">
        <v>8135104.1500000004</v>
      </c>
      <c r="I43" s="116">
        <v>571.73</v>
      </c>
      <c r="J43" s="117">
        <v>499.89</v>
      </c>
      <c r="K43" s="118">
        <v>5588</v>
      </c>
      <c r="L43" s="119">
        <v>3433597.17</v>
      </c>
      <c r="M43" s="116">
        <v>614.46</v>
      </c>
      <c r="N43" s="117">
        <v>491.2</v>
      </c>
      <c r="O43" s="118">
        <v>143</v>
      </c>
      <c r="P43" s="119">
        <v>111818.64</v>
      </c>
      <c r="Q43" s="116">
        <v>781.95</v>
      </c>
      <c r="R43" s="117">
        <v>795.24</v>
      </c>
      <c r="S43" s="118">
        <v>24497</v>
      </c>
      <c r="T43" s="276">
        <v>16911325.73</v>
      </c>
      <c r="U43" s="280">
        <v>690.34</v>
      </c>
      <c r="V43" s="282">
        <v>563.97</v>
      </c>
      <c r="W43" s="113">
        <v>1.85</v>
      </c>
    </row>
    <row r="44" spans="1:23" x14ac:dyDescent="0.25">
      <c r="A44" s="52">
        <v>4</v>
      </c>
      <c r="B44" s="384" t="s">
        <v>96</v>
      </c>
      <c r="C44" s="385">
        <v>39243</v>
      </c>
      <c r="D44" s="386">
        <v>39531287.420000002</v>
      </c>
      <c r="E44" s="116">
        <v>1007.35</v>
      </c>
      <c r="F44" s="117">
        <v>983.58</v>
      </c>
      <c r="G44" s="118">
        <v>22859</v>
      </c>
      <c r="H44" s="119">
        <v>14424619.390000001</v>
      </c>
      <c r="I44" s="116">
        <v>631.03</v>
      </c>
      <c r="J44" s="117">
        <v>546.51</v>
      </c>
      <c r="K44" s="118">
        <v>7555</v>
      </c>
      <c r="L44" s="119">
        <v>4680892.4400000004</v>
      </c>
      <c r="M44" s="116">
        <v>619.58000000000004</v>
      </c>
      <c r="N44" s="117">
        <v>497.86</v>
      </c>
      <c r="O44" s="118">
        <v>162</v>
      </c>
      <c r="P44" s="119">
        <v>126635.24</v>
      </c>
      <c r="Q44" s="116">
        <v>781.7</v>
      </c>
      <c r="R44" s="117">
        <v>795.24</v>
      </c>
      <c r="S44" s="118">
        <v>69819</v>
      </c>
      <c r="T44" s="276">
        <v>58763434.490000002</v>
      </c>
      <c r="U44" s="280">
        <v>841.65</v>
      </c>
      <c r="V44" s="282">
        <v>783.9</v>
      </c>
      <c r="W44" s="113">
        <v>5.28</v>
      </c>
    </row>
    <row r="45" spans="1:23" x14ac:dyDescent="0.25">
      <c r="A45" s="52">
        <v>5</v>
      </c>
      <c r="B45" s="116" t="s">
        <v>97</v>
      </c>
      <c r="C45" s="118">
        <v>95090</v>
      </c>
      <c r="D45" s="119">
        <v>100710085.72</v>
      </c>
      <c r="E45" s="116">
        <v>1059.0999999999999</v>
      </c>
      <c r="F45" s="117">
        <v>1032.8399999999999</v>
      </c>
      <c r="G45" s="118">
        <v>33855</v>
      </c>
      <c r="H45" s="119">
        <v>22970467.739999998</v>
      </c>
      <c r="I45" s="116">
        <v>678.5</v>
      </c>
      <c r="J45" s="117">
        <v>594.71</v>
      </c>
      <c r="K45" s="118">
        <v>9693</v>
      </c>
      <c r="L45" s="119">
        <v>5787307.8600000003</v>
      </c>
      <c r="M45" s="116">
        <v>597.05999999999995</v>
      </c>
      <c r="N45" s="117">
        <v>490.91</v>
      </c>
      <c r="O45" s="118">
        <v>144</v>
      </c>
      <c r="P45" s="119">
        <v>110699.04</v>
      </c>
      <c r="Q45" s="116">
        <v>768.74</v>
      </c>
      <c r="R45" s="117">
        <v>795.24</v>
      </c>
      <c r="S45" s="118">
        <v>138782</v>
      </c>
      <c r="T45" s="276">
        <v>129578560.36</v>
      </c>
      <c r="U45" s="280">
        <v>933.68</v>
      </c>
      <c r="V45" s="282">
        <v>872.18</v>
      </c>
      <c r="W45" s="113">
        <v>10.5</v>
      </c>
    </row>
    <row r="46" spans="1:23" x14ac:dyDescent="0.25">
      <c r="A46" s="52">
        <v>6</v>
      </c>
      <c r="B46" s="116" t="s">
        <v>98</v>
      </c>
      <c r="C46" s="118">
        <v>160123</v>
      </c>
      <c r="D46" s="119">
        <v>156686618.55000001</v>
      </c>
      <c r="E46" s="116">
        <v>978.54</v>
      </c>
      <c r="F46" s="117">
        <v>893.4</v>
      </c>
      <c r="G46" s="118">
        <v>36891</v>
      </c>
      <c r="H46" s="119">
        <v>27021814.809999999</v>
      </c>
      <c r="I46" s="116">
        <v>732.48</v>
      </c>
      <c r="J46" s="117">
        <v>660.61</v>
      </c>
      <c r="K46" s="118">
        <v>9630</v>
      </c>
      <c r="L46" s="119">
        <v>5511790.2300000004</v>
      </c>
      <c r="M46" s="116">
        <v>572.36</v>
      </c>
      <c r="N46" s="117">
        <v>483.88</v>
      </c>
      <c r="O46" s="118">
        <v>1932</v>
      </c>
      <c r="P46" s="119">
        <v>708132.82</v>
      </c>
      <c r="Q46" s="116">
        <v>366.53</v>
      </c>
      <c r="R46" s="117">
        <v>387.9</v>
      </c>
      <c r="S46" s="118">
        <v>208576</v>
      </c>
      <c r="T46" s="276">
        <v>189928356.41</v>
      </c>
      <c r="U46" s="280">
        <v>910.6</v>
      </c>
      <c r="V46" s="282">
        <v>800.04</v>
      </c>
      <c r="W46" s="113">
        <v>15.78</v>
      </c>
    </row>
    <row r="47" spans="1:23" x14ac:dyDescent="0.25">
      <c r="A47" s="52">
        <v>7</v>
      </c>
      <c r="B47" s="116" t="s">
        <v>99</v>
      </c>
      <c r="C47" s="118">
        <v>171906</v>
      </c>
      <c r="D47" s="119">
        <v>160030182.69999999</v>
      </c>
      <c r="E47" s="116">
        <v>930.92</v>
      </c>
      <c r="F47" s="117">
        <v>786.31</v>
      </c>
      <c r="G47" s="118">
        <v>40351</v>
      </c>
      <c r="H47" s="119">
        <v>30516165.420000002</v>
      </c>
      <c r="I47" s="116">
        <v>756.27</v>
      </c>
      <c r="J47" s="117">
        <v>683.45</v>
      </c>
      <c r="K47" s="118">
        <v>8404</v>
      </c>
      <c r="L47" s="119">
        <v>4711883.26</v>
      </c>
      <c r="M47" s="116">
        <v>560.66999999999996</v>
      </c>
      <c r="N47" s="117">
        <v>488.84</v>
      </c>
      <c r="O47" s="118">
        <v>5819</v>
      </c>
      <c r="P47" s="119">
        <v>1793375.33</v>
      </c>
      <c r="Q47" s="116">
        <v>308.19</v>
      </c>
      <c r="R47" s="117">
        <v>387.9</v>
      </c>
      <c r="S47" s="118">
        <v>226480</v>
      </c>
      <c r="T47" s="276">
        <v>197051606.71000001</v>
      </c>
      <c r="U47" s="280">
        <v>870.06</v>
      </c>
      <c r="V47" s="282">
        <v>727.24</v>
      </c>
      <c r="W47" s="113">
        <v>17.13</v>
      </c>
    </row>
    <row r="48" spans="1:23" x14ac:dyDescent="0.25">
      <c r="A48" s="52">
        <v>8</v>
      </c>
      <c r="B48" s="116" t="s">
        <v>100</v>
      </c>
      <c r="C48" s="118">
        <v>154204</v>
      </c>
      <c r="D48" s="119">
        <v>133017185.89</v>
      </c>
      <c r="E48" s="116">
        <v>862.61</v>
      </c>
      <c r="F48" s="117">
        <v>694.4</v>
      </c>
      <c r="G48" s="118">
        <v>53107</v>
      </c>
      <c r="H48" s="119">
        <v>39559904.049999997</v>
      </c>
      <c r="I48" s="116">
        <v>744.91</v>
      </c>
      <c r="J48" s="117">
        <v>662.02</v>
      </c>
      <c r="K48" s="118">
        <v>7870</v>
      </c>
      <c r="L48" s="119">
        <v>4257347.7</v>
      </c>
      <c r="M48" s="116">
        <v>540.96</v>
      </c>
      <c r="N48" s="117">
        <v>488.51</v>
      </c>
      <c r="O48" s="118">
        <v>2060</v>
      </c>
      <c r="P48" s="119">
        <v>538899.69999999995</v>
      </c>
      <c r="Q48" s="116">
        <v>261.60000000000002</v>
      </c>
      <c r="R48" s="117">
        <v>186.44</v>
      </c>
      <c r="S48" s="118">
        <v>217241</v>
      </c>
      <c r="T48" s="276">
        <v>177373337.34</v>
      </c>
      <c r="U48" s="280">
        <v>816.48</v>
      </c>
      <c r="V48" s="282">
        <v>665.63</v>
      </c>
      <c r="W48" s="113">
        <v>16.440000000000001</v>
      </c>
    </row>
    <row r="49" spans="1:23" x14ac:dyDescent="0.25">
      <c r="A49" s="52">
        <v>9</v>
      </c>
      <c r="B49" s="116" t="s">
        <v>101</v>
      </c>
      <c r="C49" s="118">
        <v>120107</v>
      </c>
      <c r="D49" s="119">
        <v>95950690.689999998</v>
      </c>
      <c r="E49" s="116">
        <v>798.88</v>
      </c>
      <c r="F49" s="117">
        <v>628.41</v>
      </c>
      <c r="G49" s="118">
        <v>49933</v>
      </c>
      <c r="H49" s="119">
        <v>36415603.850000001</v>
      </c>
      <c r="I49" s="116">
        <v>729.29</v>
      </c>
      <c r="J49" s="117">
        <v>629.9</v>
      </c>
      <c r="K49" s="118">
        <v>6360</v>
      </c>
      <c r="L49" s="119">
        <v>3434740.04</v>
      </c>
      <c r="M49" s="116">
        <v>540.04999999999995</v>
      </c>
      <c r="N49" s="117">
        <v>466.38</v>
      </c>
      <c r="O49" s="118">
        <v>1286</v>
      </c>
      <c r="P49" s="119">
        <v>272153.01</v>
      </c>
      <c r="Q49" s="116">
        <v>211.63</v>
      </c>
      <c r="R49" s="117">
        <v>134.53</v>
      </c>
      <c r="S49" s="118">
        <v>177686</v>
      </c>
      <c r="T49" s="276">
        <v>136073187.59</v>
      </c>
      <c r="U49" s="280">
        <v>765.81</v>
      </c>
      <c r="V49" s="282">
        <v>616.52</v>
      </c>
      <c r="W49" s="113">
        <v>13.44</v>
      </c>
    </row>
    <row r="50" spans="1:23" x14ac:dyDescent="0.25">
      <c r="A50" s="52">
        <v>10</v>
      </c>
      <c r="B50" s="116" t="s">
        <v>109</v>
      </c>
      <c r="C50" s="118">
        <v>92182</v>
      </c>
      <c r="D50" s="119">
        <v>70050189.019999996</v>
      </c>
      <c r="E50" s="116">
        <v>759.91</v>
      </c>
      <c r="F50" s="117">
        <v>570.53</v>
      </c>
      <c r="G50" s="118">
        <v>44848</v>
      </c>
      <c r="H50" s="119">
        <v>32625083.420000002</v>
      </c>
      <c r="I50" s="116">
        <v>727.46</v>
      </c>
      <c r="J50" s="117">
        <v>622.64</v>
      </c>
      <c r="K50" s="118">
        <v>4486</v>
      </c>
      <c r="L50" s="119">
        <v>2529728.2400000002</v>
      </c>
      <c r="M50" s="116">
        <v>563.91999999999996</v>
      </c>
      <c r="N50" s="117">
        <v>425.54</v>
      </c>
      <c r="O50" s="118">
        <v>807</v>
      </c>
      <c r="P50" s="119">
        <v>169164.16</v>
      </c>
      <c r="Q50" s="116">
        <v>209.62</v>
      </c>
      <c r="R50" s="117">
        <v>131.02000000000001</v>
      </c>
      <c r="S50" s="118">
        <v>142323</v>
      </c>
      <c r="T50" s="276">
        <v>105374164.84</v>
      </c>
      <c r="U50" s="280">
        <v>740.39</v>
      </c>
      <c r="V50" s="282">
        <v>574.92999999999995</v>
      </c>
      <c r="W50" s="113">
        <v>10.77</v>
      </c>
    </row>
    <row r="51" spans="1:23" x14ac:dyDescent="0.25">
      <c r="A51" s="52">
        <v>11</v>
      </c>
      <c r="B51" s="116" t="s">
        <v>110</v>
      </c>
      <c r="C51" s="118">
        <v>37909</v>
      </c>
      <c r="D51" s="119">
        <v>27295634.199999999</v>
      </c>
      <c r="E51" s="116">
        <v>720.03</v>
      </c>
      <c r="F51" s="117">
        <v>463.61</v>
      </c>
      <c r="G51" s="118">
        <v>22156</v>
      </c>
      <c r="H51" s="119">
        <v>16217311.42</v>
      </c>
      <c r="I51" s="116">
        <v>731.96</v>
      </c>
      <c r="J51" s="117">
        <v>613.95000000000005</v>
      </c>
      <c r="K51" s="118">
        <v>1804</v>
      </c>
      <c r="L51" s="119">
        <v>1056467.94</v>
      </c>
      <c r="M51" s="116">
        <v>585.63</v>
      </c>
      <c r="N51" s="117">
        <v>394.99</v>
      </c>
      <c r="O51" s="118">
        <v>294</v>
      </c>
      <c r="P51" s="119">
        <v>57146.8</v>
      </c>
      <c r="Q51" s="116">
        <v>194.38</v>
      </c>
      <c r="R51" s="117">
        <v>140.30000000000001</v>
      </c>
      <c r="S51" s="118">
        <v>62163</v>
      </c>
      <c r="T51" s="276">
        <v>44626560.359999999</v>
      </c>
      <c r="U51" s="280">
        <v>717.9</v>
      </c>
      <c r="V51" s="282">
        <v>517.17999999999995</v>
      </c>
      <c r="W51" s="113">
        <v>4.7</v>
      </c>
    </row>
    <row r="52" spans="1:23" ht="15.75" thickBot="1" x14ac:dyDescent="0.3">
      <c r="A52" s="289">
        <v>12</v>
      </c>
      <c r="B52" s="308" t="s">
        <v>111</v>
      </c>
      <c r="C52" s="273">
        <v>8904</v>
      </c>
      <c r="D52" s="392">
        <v>6073501.6600000001</v>
      </c>
      <c r="E52" s="274">
        <v>682.10935085354902</v>
      </c>
      <c r="F52" s="306">
        <v>419.66</v>
      </c>
      <c r="G52" s="273">
        <v>5995</v>
      </c>
      <c r="H52" s="392">
        <v>4326188.1399999997</v>
      </c>
      <c r="I52" s="274">
        <v>721.63271726438688</v>
      </c>
      <c r="J52" s="306">
        <v>583.02</v>
      </c>
      <c r="K52" s="273">
        <v>617</v>
      </c>
      <c r="L52" s="392">
        <v>362311.13</v>
      </c>
      <c r="M52" s="274">
        <v>587.21414910858994</v>
      </c>
      <c r="N52" s="306">
        <v>370.75</v>
      </c>
      <c r="O52" s="273">
        <v>62</v>
      </c>
      <c r="P52" s="392">
        <v>10262.11</v>
      </c>
      <c r="Q52" s="274">
        <v>165.51790322580646</v>
      </c>
      <c r="R52" s="306">
        <v>134.52000000000001</v>
      </c>
      <c r="S52" s="273">
        <v>15578</v>
      </c>
      <c r="T52" s="392">
        <v>10772263.039999999</v>
      </c>
      <c r="U52" s="274">
        <v>691.5048812427782</v>
      </c>
      <c r="V52" s="303">
        <v>498.52</v>
      </c>
      <c r="W52" s="274">
        <v>1.1785337097862632</v>
      </c>
    </row>
    <row r="53" spans="1:23" ht="16.5" thickBot="1" x14ac:dyDescent="0.3">
      <c r="A53" s="394"/>
      <c r="B53" s="395" t="s">
        <v>535</v>
      </c>
      <c r="C53" s="125">
        <v>885060</v>
      </c>
      <c r="D53" s="126">
        <v>795619098.63</v>
      </c>
      <c r="E53" s="127">
        <v>898.94368588570262</v>
      </c>
      <c r="F53" s="127">
        <v>765.37</v>
      </c>
      <c r="G53" s="125">
        <v>353335</v>
      </c>
      <c r="H53" s="126">
        <v>244139701.32999995</v>
      </c>
      <c r="I53" s="127">
        <v>690.9581596218884</v>
      </c>
      <c r="J53" s="127">
        <v>593.30999999999995</v>
      </c>
      <c r="K53" s="125">
        <v>69750</v>
      </c>
      <c r="L53" s="126">
        <v>40590352.840000004</v>
      </c>
      <c r="M53" s="127">
        <v>581.94054250896068</v>
      </c>
      <c r="N53" s="127">
        <v>482.88</v>
      </c>
      <c r="O53" s="125">
        <v>13667</v>
      </c>
      <c r="P53" s="126">
        <v>4658547.57</v>
      </c>
      <c r="Q53" s="127">
        <v>340.86102070681204</v>
      </c>
      <c r="R53" s="127">
        <v>387.9</v>
      </c>
      <c r="S53" s="125">
        <v>1321812</v>
      </c>
      <c r="T53" s="126">
        <v>1085007700.3700001</v>
      </c>
      <c r="U53" s="127">
        <v>820.84872914605114</v>
      </c>
      <c r="V53" s="124">
        <v>681.3</v>
      </c>
      <c r="W53" s="115">
        <v>100</v>
      </c>
    </row>
    <row r="55" spans="1:23" x14ac:dyDescent="0.25">
      <c r="C55" s="8"/>
      <c r="D55" s="15"/>
    </row>
    <row r="56" spans="1:23" x14ac:dyDescent="0.25">
      <c r="C56" s="8"/>
      <c r="F56" s="8"/>
    </row>
    <row r="57" spans="1:23" x14ac:dyDescent="0.25">
      <c r="C57" s="8"/>
      <c r="D57" s="8"/>
      <c r="G57" s="8"/>
    </row>
    <row r="58" spans="1:23" x14ac:dyDescent="0.25">
      <c r="C58" s="8"/>
    </row>
    <row r="59" spans="1:23" x14ac:dyDescent="0.25">
      <c r="C59" s="8"/>
    </row>
    <row r="61" spans="1:23" x14ac:dyDescent="0.25">
      <c r="C61" s="8"/>
      <c r="D61" s="8"/>
    </row>
    <row r="62" spans="1:23" x14ac:dyDescent="0.25">
      <c r="C62" s="8"/>
    </row>
  </sheetData>
  <mergeCells count="24">
    <mergeCell ref="A37:W37"/>
    <mergeCell ref="A39:A40"/>
    <mergeCell ref="B39:B40"/>
    <mergeCell ref="C39:F39"/>
    <mergeCell ref="G39:J39"/>
    <mergeCell ref="K39:N39"/>
    <mergeCell ref="O39:R39"/>
    <mergeCell ref="S39:W39"/>
    <mergeCell ref="A19:W19"/>
    <mergeCell ref="A21:A22"/>
    <mergeCell ref="B21:B22"/>
    <mergeCell ref="C21:F21"/>
    <mergeCell ref="G21:J21"/>
    <mergeCell ref="K21:N21"/>
    <mergeCell ref="O21:R21"/>
    <mergeCell ref="S21:W21"/>
    <mergeCell ref="A1:W1"/>
    <mergeCell ref="A3:A4"/>
    <mergeCell ref="B3:B4"/>
    <mergeCell ref="C3:F3"/>
    <mergeCell ref="G3:J3"/>
    <mergeCell ref="K3:N3"/>
    <mergeCell ref="O3:R3"/>
    <mergeCell ref="S3:W3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0"/>
  </sheetPr>
  <dimension ref="A1:L9"/>
  <sheetViews>
    <sheetView workbookViewId="0">
      <selection activeCell="M26" sqref="M26"/>
    </sheetView>
  </sheetViews>
  <sheetFormatPr defaultRowHeight="15" x14ac:dyDescent="0.25"/>
  <cols>
    <col min="1" max="1" width="4.7109375" style="64" customWidth="1"/>
    <col min="2" max="2" width="9.7109375" customWidth="1"/>
    <col min="3" max="3" width="26" customWidth="1"/>
    <col min="4" max="4" width="16.28515625" customWidth="1"/>
    <col min="5" max="5" width="16.7109375" customWidth="1"/>
    <col min="6" max="6" width="12.7109375" style="9" customWidth="1"/>
    <col min="7" max="7" width="14.5703125" customWidth="1"/>
    <col min="8" max="8" width="11.7109375" customWidth="1"/>
    <col min="9" max="9" width="12.7109375" customWidth="1"/>
    <col min="10" max="10" width="12" customWidth="1"/>
    <col min="11" max="11" width="11.5703125" customWidth="1"/>
    <col min="12" max="12" width="15.85546875" customWidth="1"/>
  </cols>
  <sheetData>
    <row r="1" spans="1:12" s="42" customFormat="1" ht="15.75" customHeight="1" x14ac:dyDescent="0.25">
      <c r="A1" s="409" t="s">
        <v>720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</row>
    <row r="2" spans="1:12" ht="15.75" customHeight="1" thickBot="1" x14ac:dyDescent="0.3"/>
    <row r="3" spans="1:12" ht="15.75" thickBot="1" x14ac:dyDescent="0.3">
      <c r="A3" s="463" t="s">
        <v>17</v>
      </c>
      <c r="B3" s="465" t="s">
        <v>427</v>
      </c>
      <c r="C3" s="467" t="s">
        <v>426</v>
      </c>
      <c r="D3" s="459" t="s">
        <v>5</v>
      </c>
      <c r="E3" s="460"/>
      <c r="F3" s="459" t="s">
        <v>6</v>
      </c>
      <c r="G3" s="460"/>
      <c r="H3" s="459" t="s">
        <v>45</v>
      </c>
      <c r="I3" s="460"/>
      <c r="J3" s="459" t="s">
        <v>8</v>
      </c>
      <c r="K3" s="460"/>
      <c r="L3" s="461" t="s">
        <v>499</v>
      </c>
    </row>
    <row r="4" spans="1:12" ht="15.75" thickBot="1" x14ac:dyDescent="0.3">
      <c r="A4" s="464"/>
      <c r="B4" s="466"/>
      <c r="C4" s="468"/>
      <c r="D4" s="80" t="s">
        <v>1</v>
      </c>
      <c r="E4" s="120" t="s">
        <v>50</v>
      </c>
      <c r="F4" s="80" t="s">
        <v>1</v>
      </c>
      <c r="G4" s="120" t="s">
        <v>50</v>
      </c>
      <c r="H4" s="80" t="s">
        <v>1</v>
      </c>
      <c r="I4" s="120" t="s">
        <v>50</v>
      </c>
      <c r="J4" s="80" t="s">
        <v>1</v>
      </c>
      <c r="K4" s="120" t="s">
        <v>50</v>
      </c>
      <c r="L4" s="462"/>
    </row>
    <row r="5" spans="1:12" x14ac:dyDescent="0.25">
      <c r="A5" s="359">
        <v>1</v>
      </c>
      <c r="B5" s="139" t="s">
        <v>508</v>
      </c>
      <c r="C5" s="139" t="s">
        <v>509</v>
      </c>
      <c r="D5" s="139" t="s">
        <v>438</v>
      </c>
      <c r="E5" s="139" t="s">
        <v>438</v>
      </c>
      <c r="F5" s="246">
        <v>32</v>
      </c>
      <c r="G5" s="93">
        <v>28563.35</v>
      </c>
      <c r="H5" s="139" t="s">
        <v>438</v>
      </c>
      <c r="I5" s="93" t="s">
        <v>438</v>
      </c>
      <c r="J5" s="139" t="s">
        <v>438</v>
      </c>
      <c r="K5" s="139" t="s">
        <v>438</v>
      </c>
      <c r="L5" s="371">
        <v>32</v>
      </c>
    </row>
    <row r="6" spans="1:12" x14ac:dyDescent="0.25">
      <c r="A6" s="360">
        <v>2</v>
      </c>
      <c r="B6" s="7" t="s">
        <v>620</v>
      </c>
      <c r="C6" s="7" t="s">
        <v>424</v>
      </c>
      <c r="D6" s="7" t="s">
        <v>438</v>
      </c>
      <c r="E6" s="7" t="s">
        <v>438</v>
      </c>
      <c r="F6" s="6">
        <v>3</v>
      </c>
      <c r="G6" s="22">
        <v>1540.47</v>
      </c>
      <c r="H6" s="7" t="s">
        <v>438</v>
      </c>
      <c r="I6" s="22" t="s">
        <v>438</v>
      </c>
      <c r="J6" s="7" t="s">
        <v>438</v>
      </c>
      <c r="K6" s="7" t="s">
        <v>438</v>
      </c>
      <c r="L6" s="368">
        <v>3</v>
      </c>
    </row>
    <row r="7" spans="1:12" x14ac:dyDescent="0.25">
      <c r="A7" s="52">
        <v>3</v>
      </c>
      <c r="B7" s="7" t="s">
        <v>408</v>
      </c>
      <c r="C7" s="7" t="s">
        <v>563</v>
      </c>
      <c r="D7" s="7" t="s">
        <v>438</v>
      </c>
      <c r="E7" s="7" t="s">
        <v>438</v>
      </c>
      <c r="F7" s="6">
        <v>7</v>
      </c>
      <c r="G7" s="7">
        <v>564.9</v>
      </c>
      <c r="H7" s="7" t="s">
        <v>438</v>
      </c>
      <c r="I7" s="7" t="s">
        <v>438</v>
      </c>
      <c r="J7" s="7" t="s">
        <v>438</v>
      </c>
      <c r="K7" s="7" t="s">
        <v>438</v>
      </c>
      <c r="L7" s="368">
        <v>7</v>
      </c>
    </row>
    <row r="8" spans="1:12" ht="15.75" thickBot="1" x14ac:dyDescent="0.3">
      <c r="A8" s="366">
        <v>4</v>
      </c>
      <c r="B8" s="96" t="s">
        <v>298</v>
      </c>
      <c r="C8" s="96" t="s">
        <v>498</v>
      </c>
      <c r="D8" s="96" t="s">
        <v>438</v>
      </c>
      <c r="E8" s="96" t="s">
        <v>438</v>
      </c>
      <c r="F8" s="198">
        <v>4</v>
      </c>
      <c r="G8" s="96">
        <v>193.22</v>
      </c>
      <c r="H8" s="96" t="s">
        <v>438</v>
      </c>
      <c r="I8" s="96" t="s">
        <v>438</v>
      </c>
      <c r="J8" s="96" t="s">
        <v>438</v>
      </c>
      <c r="K8" s="96" t="s">
        <v>438</v>
      </c>
      <c r="L8" s="372">
        <v>4</v>
      </c>
    </row>
    <row r="9" spans="1:12" x14ac:dyDescent="0.25">
      <c r="G9" s="9"/>
    </row>
  </sheetData>
  <mergeCells count="9">
    <mergeCell ref="A1:L1"/>
    <mergeCell ref="J3:K3"/>
    <mergeCell ref="L3:L4"/>
    <mergeCell ref="A3:A4"/>
    <mergeCell ref="B3:B4"/>
    <mergeCell ref="C3:C4"/>
    <mergeCell ref="D3:E3"/>
    <mergeCell ref="H3:I3"/>
    <mergeCell ref="F3:G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/>
  </sheetPr>
  <dimension ref="A1:L15"/>
  <sheetViews>
    <sheetView workbookViewId="0">
      <selection activeCell="M26" sqref="M26"/>
    </sheetView>
  </sheetViews>
  <sheetFormatPr defaultColWidth="9.140625" defaultRowHeight="15" x14ac:dyDescent="0.25"/>
  <cols>
    <col min="1" max="1" width="4.7109375" customWidth="1"/>
    <col min="2" max="2" width="9.7109375" customWidth="1"/>
    <col min="3" max="3" width="22" bestFit="1" customWidth="1"/>
    <col min="4" max="4" width="14.42578125" style="8" customWidth="1"/>
    <col min="5" max="5" width="14.5703125" style="8" customWidth="1"/>
    <col min="6" max="6" width="13.7109375" style="9" customWidth="1"/>
    <col min="7" max="7" width="13.85546875" customWidth="1"/>
    <col min="8" max="8" width="13.5703125" customWidth="1"/>
    <col min="9" max="9" width="13.140625" customWidth="1"/>
    <col min="10" max="10" width="12" customWidth="1"/>
    <col min="11" max="11" width="12.42578125" customWidth="1"/>
    <col min="12" max="12" width="17.42578125" customWidth="1"/>
  </cols>
  <sheetData>
    <row r="1" spans="1:12" ht="16.5" customHeight="1" x14ac:dyDescent="0.25">
      <c r="A1" s="409" t="s">
        <v>721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</row>
    <row r="2" spans="1:12" ht="15.75" thickBot="1" x14ac:dyDescent="0.3"/>
    <row r="3" spans="1:12" ht="22.5" customHeight="1" thickBot="1" x14ac:dyDescent="0.3">
      <c r="A3" s="463" t="s">
        <v>17</v>
      </c>
      <c r="B3" s="465" t="s">
        <v>427</v>
      </c>
      <c r="C3" s="467" t="s">
        <v>426</v>
      </c>
      <c r="D3" s="459" t="s">
        <v>5</v>
      </c>
      <c r="E3" s="460"/>
      <c r="F3" s="459" t="s">
        <v>6</v>
      </c>
      <c r="G3" s="460"/>
      <c r="H3" s="459" t="s">
        <v>45</v>
      </c>
      <c r="I3" s="460"/>
      <c r="J3" s="459" t="s">
        <v>8</v>
      </c>
      <c r="K3" s="460"/>
      <c r="L3" s="461" t="s">
        <v>499</v>
      </c>
    </row>
    <row r="4" spans="1:12" ht="24" customHeight="1" thickBot="1" x14ac:dyDescent="0.3">
      <c r="A4" s="464"/>
      <c r="B4" s="466"/>
      <c r="C4" s="468"/>
      <c r="D4" s="80" t="s">
        <v>1</v>
      </c>
      <c r="E4" s="120" t="s">
        <v>50</v>
      </c>
      <c r="F4" s="80" t="s">
        <v>1</v>
      </c>
      <c r="G4" s="120" t="s">
        <v>50</v>
      </c>
      <c r="H4" s="80" t="s">
        <v>1</v>
      </c>
      <c r="I4" s="120" t="s">
        <v>50</v>
      </c>
      <c r="J4" s="80" t="s">
        <v>1</v>
      </c>
      <c r="K4" s="120" t="s">
        <v>50</v>
      </c>
      <c r="L4" s="462"/>
    </row>
    <row r="5" spans="1:12" x14ac:dyDescent="0.25">
      <c r="A5" s="86">
        <v>1</v>
      </c>
      <c r="B5" s="361" t="s">
        <v>508</v>
      </c>
      <c r="C5" s="387" t="s">
        <v>509</v>
      </c>
      <c r="D5" s="202">
        <v>5178</v>
      </c>
      <c r="E5" s="203">
        <v>3189718.18</v>
      </c>
      <c r="F5" s="388">
        <v>2017</v>
      </c>
      <c r="G5" s="203">
        <v>1016578.73</v>
      </c>
      <c r="H5" s="202">
        <v>892</v>
      </c>
      <c r="I5" s="203">
        <v>548175.16</v>
      </c>
      <c r="J5" s="140">
        <v>394</v>
      </c>
      <c r="K5" s="203">
        <v>567936.23</v>
      </c>
      <c r="L5" s="362">
        <v>8481</v>
      </c>
    </row>
    <row r="6" spans="1:12" x14ac:dyDescent="0.25">
      <c r="A6" s="52">
        <v>2</v>
      </c>
      <c r="B6" s="78" t="s">
        <v>620</v>
      </c>
      <c r="C6" s="79" t="s">
        <v>424</v>
      </c>
      <c r="D6" s="17">
        <v>337</v>
      </c>
      <c r="E6" s="18">
        <v>340197.52</v>
      </c>
      <c r="F6" s="87">
        <v>192</v>
      </c>
      <c r="G6" s="18">
        <v>116207.47</v>
      </c>
      <c r="H6" s="17">
        <v>24</v>
      </c>
      <c r="I6" s="18">
        <v>21905.360000000001</v>
      </c>
      <c r="J6" s="58" t="s">
        <v>438</v>
      </c>
      <c r="K6" s="18" t="s">
        <v>438</v>
      </c>
      <c r="L6" s="137">
        <v>553</v>
      </c>
    </row>
    <row r="7" spans="1:12" x14ac:dyDescent="0.25">
      <c r="A7" s="52">
        <v>3</v>
      </c>
      <c r="B7" s="78" t="s">
        <v>599</v>
      </c>
      <c r="C7" s="79" t="s">
        <v>600</v>
      </c>
      <c r="D7" s="17">
        <v>116</v>
      </c>
      <c r="E7" s="18">
        <v>42297.08</v>
      </c>
      <c r="F7" s="87" t="s">
        <v>438</v>
      </c>
      <c r="G7" s="18" t="s">
        <v>438</v>
      </c>
      <c r="H7" s="17" t="s">
        <v>438</v>
      </c>
      <c r="I7" s="18" t="s">
        <v>438</v>
      </c>
      <c r="J7" s="17">
        <v>50</v>
      </c>
      <c r="K7" s="18">
        <v>13568.03</v>
      </c>
      <c r="L7" s="137">
        <v>166</v>
      </c>
    </row>
    <row r="8" spans="1:12" x14ac:dyDescent="0.25">
      <c r="A8" s="52">
        <v>4</v>
      </c>
      <c r="B8" s="78" t="s">
        <v>419</v>
      </c>
      <c r="C8" s="79" t="s">
        <v>500</v>
      </c>
      <c r="D8" s="17">
        <v>6</v>
      </c>
      <c r="E8" s="18">
        <v>5941.4</v>
      </c>
      <c r="F8" s="87">
        <v>1</v>
      </c>
      <c r="G8" s="18">
        <v>601.23</v>
      </c>
      <c r="H8" s="17">
        <v>1</v>
      </c>
      <c r="I8" s="18">
        <v>1002.94</v>
      </c>
      <c r="J8" s="58" t="s">
        <v>438</v>
      </c>
      <c r="K8" s="18" t="s">
        <v>438</v>
      </c>
      <c r="L8" s="137">
        <v>8</v>
      </c>
    </row>
    <row r="9" spans="1:12" x14ac:dyDescent="0.25">
      <c r="A9" s="52">
        <v>5</v>
      </c>
      <c r="B9" s="78" t="s">
        <v>408</v>
      </c>
      <c r="C9" s="79" t="s">
        <v>563</v>
      </c>
      <c r="D9" s="17">
        <v>2266</v>
      </c>
      <c r="E9" s="18">
        <v>417111.76</v>
      </c>
      <c r="F9" s="87">
        <v>1044</v>
      </c>
      <c r="G9" s="18">
        <v>118577.23</v>
      </c>
      <c r="H9" s="17">
        <v>238</v>
      </c>
      <c r="I9" s="18">
        <v>33844.959999999999</v>
      </c>
      <c r="J9" s="17" t="s">
        <v>438</v>
      </c>
      <c r="K9" s="18" t="s">
        <v>438</v>
      </c>
      <c r="L9" s="137">
        <v>3548</v>
      </c>
    </row>
    <row r="10" spans="1:12" ht="15.75" thickBot="1" x14ac:dyDescent="0.3">
      <c r="A10" s="366">
        <v>6</v>
      </c>
      <c r="B10" s="398" t="s">
        <v>298</v>
      </c>
      <c r="C10" s="399" t="s">
        <v>498</v>
      </c>
      <c r="D10" s="266">
        <v>610</v>
      </c>
      <c r="E10" s="209">
        <v>60478.58</v>
      </c>
      <c r="F10" s="400">
        <v>251</v>
      </c>
      <c r="G10" s="209">
        <v>15844.45</v>
      </c>
      <c r="H10" s="266" t="s">
        <v>438</v>
      </c>
      <c r="I10" s="209" t="s">
        <v>438</v>
      </c>
      <c r="J10" s="266" t="s">
        <v>438</v>
      </c>
      <c r="K10" s="209" t="s">
        <v>438</v>
      </c>
      <c r="L10" s="401">
        <v>861</v>
      </c>
    </row>
    <row r="11" spans="1:12" x14ac:dyDescent="0.25">
      <c r="A11" s="64"/>
      <c r="F11" s="8"/>
      <c r="L11" s="8"/>
    </row>
    <row r="12" spans="1:12" x14ac:dyDescent="0.25">
      <c r="A12" s="396"/>
      <c r="B12" s="342"/>
      <c r="C12" s="342"/>
      <c r="D12" s="343"/>
      <c r="E12" s="344"/>
      <c r="F12" s="343"/>
      <c r="G12" s="344"/>
      <c r="H12" s="343"/>
      <c r="I12" s="344"/>
      <c r="J12" s="343"/>
      <c r="K12" s="344"/>
      <c r="L12" s="343"/>
    </row>
    <row r="13" spans="1:12" x14ac:dyDescent="0.25">
      <c r="A13" s="342"/>
      <c r="B13" s="342"/>
      <c r="C13" s="342"/>
      <c r="D13" s="343"/>
      <c r="E13" s="344"/>
      <c r="F13" s="343"/>
      <c r="G13" s="344"/>
      <c r="H13" s="343"/>
      <c r="I13" s="344"/>
      <c r="J13" s="343"/>
      <c r="K13" s="344"/>
      <c r="L13" s="343"/>
    </row>
    <row r="14" spans="1:12" x14ac:dyDescent="0.25">
      <c r="A14" s="342"/>
      <c r="B14" s="342"/>
      <c r="C14" s="342"/>
      <c r="D14" s="343"/>
      <c r="E14" s="344"/>
      <c r="F14" s="343"/>
      <c r="G14" s="344"/>
      <c r="H14" s="343"/>
      <c r="I14" s="344"/>
      <c r="J14" s="343"/>
      <c r="K14" s="344"/>
      <c r="L14" s="343"/>
    </row>
    <row r="15" spans="1:12" x14ac:dyDescent="0.25">
      <c r="A15" s="342"/>
      <c r="B15" s="342"/>
      <c r="C15" s="342"/>
      <c r="D15" s="343"/>
      <c r="E15" s="344"/>
      <c r="F15" s="343"/>
      <c r="G15" s="344"/>
      <c r="H15" s="343"/>
      <c r="I15" s="344"/>
      <c r="J15" s="343"/>
      <c r="K15" s="344"/>
      <c r="L15" s="343"/>
    </row>
  </sheetData>
  <mergeCells count="9">
    <mergeCell ref="A3:A4"/>
    <mergeCell ref="B3:B4"/>
    <mergeCell ref="C3:C4"/>
    <mergeCell ref="A1:L1"/>
    <mergeCell ref="L3:L4"/>
    <mergeCell ref="D3:E3"/>
    <mergeCell ref="H3:I3"/>
    <mergeCell ref="J3:K3"/>
    <mergeCell ref="F3:G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0"/>
  </sheetPr>
  <dimension ref="A1:R9"/>
  <sheetViews>
    <sheetView workbookViewId="0">
      <selection activeCell="H17" sqref="H17"/>
    </sheetView>
  </sheetViews>
  <sheetFormatPr defaultRowHeight="15" x14ac:dyDescent="0.25"/>
  <cols>
    <col min="1" max="1" width="4.5703125" customWidth="1"/>
    <col min="2" max="2" width="18" customWidth="1"/>
    <col min="3" max="3" width="8.42578125" bestFit="1" customWidth="1"/>
    <col min="4" max="4" width="14.5703125" bestFit="1" customWidth="1"/>
    <col min="5" max="5" width="11.5703125" bestFit="1" customWidth="1"/>
    <col min="6" max="6" width="8.42578125" bestFit="1" customWidth="1"/>
    <col min="7" max="7" width="14.140625" customWidth="1"/>
    <col min="8" max="8" width="13.42578125" customWidth="1"/>
    <col min="9" max="9" width="8.42578125" bestFit="1" customWidth="1"/>
    <col min="10" max="10" width="14.5703125" bestFit="1" customWidth="1"/>
    <col min="11" max="11" width="13.7109375" customWidth="1"/>
    <col min="12" max="12" width="8.42578125" bestFit="1" customWidth="1"/>
    <col min="13" max="13" width="14.28515625" customWidth="1"/>
    <col min="14" max="14" width="14.7109375" customWidth="1"/>
    <col min="15" max="15" width="10.28515625" customWidth="1"/>
    <col min="16" max="16" width="16" customWidth="1"/>
    <col min="17" max="17" width="15.85546875" customWidth="1"/>
    <col min="18" max="18" width="13.140625" customWidth="1"/>
  </cols>
  <sheetData>
    <row r="1" spans="1:18" ht="15.75" x14ac:dyDescent="0.25">
      <c r="A1" s="409" t="s">
        <v>719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409"/>
    </row>
    <row r="2" spans="1:18" ht="15.75" thickBot="1" x14ac:dyDescent="0.3"/>
    <row r="3" spans="1:18" ht="16.5" customHeight="1" thickBot="1" x14ac:dyDescent="0.3">
      <c r="A3" s="455" t="s">
        <v>17</v>
      </c>
      <c r="B3" s="455" t="s">
        <v>426</v>
      </c>
      <c r="C3" s="452" t="s">
        <v>5</v>
      </c>
      <c r="D3" s="453"/>
      <c r="E3" s="454"/>
      <c r="F3" s="452" t="s">
        <v>6</v>
      </c>
      <c r="G3" s="453"/>
      <c r="H3" s="454"/>
      <c r="I3" s="452" t="s">
        <v>45</v>
      </c>
      <c r="J3" s="453"/>
      <c r="K3" s="454"/>
      <c r="L3" s="452" t="s">
        <v>8</v>
      </c>
      <c r="M3" s="453"/>
      <c r="N3" s="454"/>
      <c r="O3" s="457" t="s">
        <v>499</v>
      </c>
      <c r="P3" s="457" t="s">
        <v>581</v>
      </c>
      <c r="Q3" s="457" t="s">
        <v>582</v>
      </c>
      <c r="R3" s="457" t="s">
        <v>589</v>
      </c>
    </row>
    <row r="4" spans="1:18" ht="63.75" thickBot="1" x14ac:dyDescent="0.3">
      <c r="A4" s="456"/>
      <c r="B4" s="456"/>
      <c r="C4" s="92" t="s">
        <v>1</v>
      </c>
      <c r="D4" s="199" t="s">
        <v>587</v>
      </c>
      <c r="E4" s="200" t="s">
        <v>588</v>
      </c>
      <c r="F4" s="92" t="s">
        <v>1</v>
      </c>
      <c r="G4" s="199" t="s">
        <v>587</v>
      </c>
      <c r="H4" s="200" t="s">
        <v>588</v>
      </c>
      <c r="I4" s="92" t="s">
        <v>1</v>
      </c>
      <c r="J4" s="199" t="s">
        <v>587</v>
      </c>
      <c r="K4" s="200" t="s">
        <v>588</v>
      </c>
      <c r="L4" s="92" t="s">
        <v>1</v>
      </c>
      <c r="M4" s="199" t="s">
        <v>587</v>
      </c>
      <c r="N4" s="200" t="s">
        <v>588</v>
      </c>
      <c r="O4" s="458"/>
      <c r="P4" s="458"/>
      <c r="Q4" s="458"/>
      <c r="R4" s="458"/>
    </row>
    <row r="5" spans="1:18" x14ac:dyDescent="0.25">
      <c r="A5" s="186">
        <v>1</v>
      </c>
      <c r="B5" s="139" t="s">
        <v>509</v>
      </c>
      <c r="C5" s="139">
        <v>2000</v>
      </c>
      <c r="D5" s="93">
        <v>4435201.68</v>
      </c>
      <c r="E5" s="93">
        <v>2084028.49</v>
      </c>
      <c r="F5" s="139">
        <v>282</v>
      </c>
      <c r="G5" s="93">
        <v>494511.08</v>
      </c>
      <c r="H5" s="93">
        <v>194889.13</v>
      </c>
      <c r="I5" s="139">
        <v>571</v>
      </c>
      <c r="J5" s="93">
        <v>316711.21000000002</v>
      </c>
      <c r="K5" s="93">
        <v>326456.74</v>
      </c>
      <c r="L5" s="139">
        <v>3081</v>
      </c>
      <c r="M5" s="93">
        <v>198903.34</v>
      </c>
      <c r="N5" s="93">
        <v>2574097.2999999998</v>
      </c>
      <c r="O5" s="246">
        <v>5934</v>
      </c>
      <c r="P5" s="93">
        <v>5445327.3099999996</v>
      </c>
      <c r="Q5" s="93">
        <v>5179471.66</v>
      </c>
      <c r="R5" s="94">
        <v>872.85</v>
      </c>
    </row>
    <row r="6" spans="1:18" x14ac:dyDescent="0.25">
      <c r="A6" s="187">
        <v>2</v>
      </c>
      <c r="B6" s="7" t="s">
        <v>424</v>
      </c>
      <c r="C6" s="7">
        <v>167</v>
      </c>
      <c r="D6" s="22">
        <v>632815.22</v>
      </c>
      <c r="E6" s="22">
        <v>218486.71</v>
      </c>
      <c r="F6" s="7">
        <v>55</v>
      </c>
      <c r="G6" s="22">
        <v>130205.4</v>
      </c>
      <c r="H6" s="22">
        <v>27273.919999999998</v>
      </c>
      <c r="I6" s="7">
        <v>15</v>
      </c>
      <c r="J6" s="22">
        <v>16998.12</v>
      </c>
      <c r="K6" s="7">
        <v>14367.1</v>
      </c>
      <c r="L6" s="7" t="s">
        <v>438</v>
      </c>
      <c r="M6" s="22" t="s">
        <v>438</v>
      </c>
      <c r="N6" s="7" t="s">
        <v>438</v>
      </c>
      <c r="O6" s="6">
        <v>237</v>
      </c>
      <c r="P6" s="22">
        <v>780018.74</v>
      </c>
      <c r="Q6" s="22">
        <v>260127.73</v>
      </c>
      <c r="R6" s="95">
        <v>1097.5899999999999</v>
      </c>
    </row>
    <row r="7" spans="1:18" ht="15.75" thickBot="1" x14ac:dyDescent="0.3">
      <c r="A7" s="201">
        <v>3</v>
      </c>
      <c r="B7" s="96" t="s">
        <v>563</v>
      </c>
      <c r="C7" s="96">
        <v>847</v>
      </c>
      <c r="D7" s="231" t="s">
        <v>438</v>
      </c>
      <c r="E7" s="231">
        <v>277255.23</v>
      </c>
      <c r="F7" s="96">
        <v>30</v>
      </c>
      <c r="G7" s="231" t="s">
        <v>438</v>
      </c>
      <c r="H7" s="231">
        <v>4450.8599999999997</v>
      </c>
      <c r="I7" s="96">
        <v>41</v>
      </c>
      <c r="J7" s="231">
        <v>2232</v>
      </c>
      <c r="K7" s="231">
        <v>12865.03</v>
      </c>
      <c r="L7" s="96" t="s">
        <v>438</v>
      </c>
      <c r="M7" s="96" t="s">
        <v>438</v>
      </c>
      <c r="N7" s="96" t="s">
        <v>438</v>
      </c>
      <c r="O7" s="198">
        <v>918</v>
      </c>
      <c r="P7" s="231">
        <v>2232</v>
      </c>
      <c r="Q7" s="231">
        <v>294571.12</v>
      </c>
      <c r="R7" s="97">
        <v>320.88</v>
      </c>
    </row>
    <row r="8" spans="1:18" x14ac:dyDescent="0.25">
      <c r="B8" s="480" t="s">
        <v>10</v>
      </c>
      <c r="C8">
        <f>SUM(C5:C7)</f>
        <v>3014</v>
      </c>
      <c r="D8" s="9">
        <f>SUM(D5:D7)</f>
        <v>5068016.8999999994</v>
      </c>
      <c r="E8" s="9">
        <f>SUM(E5:E7)</f>
        <v>2579770.4300000002</v>
      </c>
      <c r="F8">
        <f t="shared" ref="F8:R8" si="0">SUM(F5:F7)</f>
        <v>367</v>
      </c>
      <c r="G8" s="9">
        <f t="shared" si="0"/>
        <v>624716.48</v>
      </c>
      <c r="H8" s="9">
        <f t="shared" si="0"/>
        <v>226613.90999999997</v>
      </c>
      <c r="I8">
        <f t="shared" si="0"/>
        <v>627</v>
      </c>
      <c r="J8" s="9">
        <f t="shared" si="0"/>
        <v>335941.33</v>
      </c>
      <c r="K8" s="9">
        <f t="shared" si="0"/>
        <v>353688.87</v>
      </c>
      <c r="L8">
        <f t="shared" si="0"/>
        <v>3081</v>
      </c>
      <c r="M8" s="9">
        <f t="shared" si="0"/>
        <v>198903.34</v>
      </c>
      <c r="N8" s="9">
        <f t="shared" si="0"/>
        <v>2574097.2999999998</v>
      </c>
      <c r="O8">
        <f t="shared" si="0"/>
        <v>7089</v>
      </c>
      <c r="P8" s="9">
        <f t="shared" si="0"/>
        <v>6227578.0499999998</v>
      </c>
      <c r="Q8" s="9">
        <f t="shared" si="0"/>
        <v>5734170.5100000007</v>
      </c>
      <c r="R8">
        <f t="shared" si="0"/>
        <v>2291.3200000000002</v>
      </c>
    </row>
    <row r="9" spans="1:18" x14ac:dyDescent="0.25">
      <c r="O9" s="8"/>
      <c r="P9" s="9"/>
      <c r="Q9" s="9"/>
    </row>
  </sheetData>
  <mergeCells count="11">
    <mergeCell ref="A1:R1"/>
    <mergeCell ref="Q3:Q4"/>
    <mergeCell ref="R3:R4"/>
    <mergeCell ref="A3:A4"/>
    <mergeCell ref="B3:B4"/>
    <mergeCell ref="C3:E3"/>
    <mergeCell ref="F3:H3"/>
    <mergeCell ref="I3:K3"/>
    <mergeCell ref="L3:N3"/>
    <mergeCell ref="O3:O4"/>
    <mergeCell ref="P3:P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0"/>
  </sheetPr>
  <dimension ref="A1:R7"/>
  <sheetViews>
    <sheetView workbookViewId="0">
      <selection activeCell="M18" sqref="M18"/>
    </sheetView>
  </sheetViews>
  <sheetFormatPr defaultRowHeight="15" x14ac:dyDescent="0.25"/>
  <cols>
    <col min="1" max="1" width="4.140625" customWidth="1"/>
    <col min="2" max="2" width="13.140625" customWidth="1"/>
    <col min="4" max="4" width="18.5703125" customWidth="1"/>
    <col min="5" max="5" width="15.7109375" customWidth="1"/>
    <col min="6" max="6" width="9.140625" customWidth="1"/>
    <col min="7" max="7" width="16.28515625" customWidth="1"/>
    <col min="8" max="8" width="13.140625" customWidth="1"/>
    <col min="9" max="9" width="10.28515625" customWidth="1"/>
    <col min="10" max="10" width="16" customWidth="1"/>
    <col min="11" max="11" width="14.140625" customWidth="1"/>
    <col min="12" max="12" width="11.42578125" customWidth="1"/>
    <col min="13" max="13" width="15.28515625" customWidth="1"/>
    <col min="14" max="14" width="15" customWidth="1"/>
    <col min="15" max="15" width="11" customWidth="1"/>
    <col min="16" max="16" width="16.42578125" customWidth="1"/>
    <col min="17" max="17" width="15.42578125" customWidth="1"/>
    <col min="18" max="18" width="18.28515625" customWidth="1"/>
  </cols>
  <sheetData>
    <row r="1" spans="1:18" ht="15.75" x14ac:dyDescent="0.25">
      <c r="A1" s="409" t="s">
        <v>718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409"/>
    </row>
    <row r="2" spans="1:18" ht="15.75" thickBot="1" x14ac:dyDescent="0.3"/>
    <row r="3" spans="1:18" ht="16.5" customHeight="1" thickBot="1" x14ac:dyDescent="0.3">
      <c r="A3" s="455" t="s">
        <v>17</v>
      </c>
      <c r="B3" s="455" t="s">
        <v>426</v>
      </c>
      <c r="C3" s="452" t="s">
        <v>5</v>
      </c>
      <c r="D3" s="453"/>
      <c r="E3" s="454"/>
      <c r="F3" s="452" t="s">
        <v>6</v>
      </c>
      <c r="G3" s="453"/>
      <c r="H3" s="454"/>
      <c r="I3" s="452" t="s">
        <v>45</v>
      </c>
      <c r="J3" s="453"/>
      <c r="K3" s="454"/>
      <c r="L3" s="452" t="s">
        <v>8</v>
      </c>
      <c r="M3" s="453"/>
      <c r="N3" s="454"/>
      <c r="O3" s="457" t="s">
        <v>499</v>
      </c>
      <c r="P3" s="457" t="s">
        <v>581</v>
      </c>
      <c r="Q3" s="457" t="s">
        <v>582</v>
      </c>
      <c r="R3" s="457" t="s">
        <v>589</v>
      </c>
    </row>
    <row r="4" spans="1:18" ht="48" thickBot="1" x14ac:dyDescent="0.3">
      <c r="A4" s="456"/>
      <c r="B4" s="456"/>
      <c r="C4" s="92" t="s">
        <v>1</v>
      </c>
      <c r="D4" s="199" t="s">
        <v>587</v>
      </c>
      <c r="E4" s="200" t="s">
        <v>588</v>
      </c>
      <c r="F4" s="92" t="s">
        <v>1</v>
      </c>
      <c r="G4" s="199" t="s">
        <v>587</v>
      </c>
      <c r="H4" s="200" t="s">
        <v>588</v>
      </c>
      <c r="I4" s="92" t="s">
        <v>1</v>
      </c>
      <c r="J4" s="199" t="s">
        <v>587</v>
      </c>
      <c r="K4" s="200" t="s">
        <v>588</v>
      </c>
      <c r="L4" s="92" t="s">
        <v>1</v>
      </c>
      <c r="M4" s="199" t="s">
        <v>587</v>
      </c>
      <c r="N4" s="200" t="s">
        <v>588</v>
      </c>
      <c r="O4" s="458"/>
      <c r="P4" s="458"/>
      <c r="Q4" s="458"/>
      <c r="R4" s="458"/>
    </row>
    <row r="5" spans="1:18" x14ac:dyDescent="0.25">
      <c r="A5" s="359">
        <v>1</v>
      </c>
      <c r="B5" s="139" t="s">
        <v>509</v>
      </c>
      <c r="C5" s="246">
        <v>74</v>
      </c>
      <c r="D5" s="93">
        <v>236488.25</v>
      </c>
      <c r="E5" s="93">
        <v>42714.7</v>
      </c>
      <c r="F5" s="139" t="s">
        <v>438</v>
      </c>
      <c r="G5" s="93" t="s">
        <v>438</v>
      </c>
      <c r="H5" s="93" t="s">
        <v>438</v>
      </c>
      <c r="I5" s="139">
        <v>19</v>
      </c>
      <c r="J5" s="93">
        <v>44539.96</v>
      </c>
      <c r="K5" s="93">
        <v>6969.21</v>
      </c>
      <c r="L5" s="139" t="s">
        <v>438</v>
      </c>
      <c r="M5" s="93" t="s">
        <v>438</v>
      </c>
      <c r="N5" s="93" t="s">
        <v>438</v>
      </c>
      <c r="O5" s="246">
        <v>93</v>
      </c>
      <c r="P5" s="93">
        <v>281028.21000000002</v>
      </c>
      <c r="Q5" s="93">
        <v>49683.91</v>
      </c>
      <c r="R5" s="94">
        <v>534.24</v>
      </c>
    </row>
    <row r="6" spans="1:18" ht="15.75" thickBot="1" x14ac:dyDescent="0.3">
      <c r="A6" s="397">
        <v>2</v>
      </c>
      <c r="B6" s="96" t="s">
        <v>563</v>
      </c>
      <c r="C6" s="198" t="s">
        <v>438</v>
      </c>
      <c r="D6" s="231" t="s">
        <v>438</v>
      </c>
      <c r="E6" s="231" t="s">
        <v>438</v>
      </c>
      <c r="F6" s="96">
        <v>2</v>
      </c>
      <c r="G6" s="231" t="s">
        <v>438</v>
      </c>
      <c r="H6" s="231">
        <v>123.03</v>
      </c>
      <c r="I6" s="96" t="s">
        <v>438</v>
      </c>
      <c r="J6" s="231" t="s">
        <v>438</v>
      </c>
      <c r="K6" s="231" t="s">
        <v>438</v>
      </c>
      <c r="L6" s="96" t="s">
        <v>438</v>
      </c>
      <c r="M6" s="231" t="s">
        <v>438</v>
      </c>
      <c r="N6" s="231" t="s">
        <v>438</v>
      </c>
      <c r="O6" s="198">
        <v>2</v>
      </c>
      <c r="P6" s="231" t="s">
        <v>438</v>
      </c>
      <c r="Q6" s="231">
        <v>123.03</v>
      </c>
      <c r="R6" s="97">
        <v>61.52</v>
      </c>
    </row>
    <row r="7" spans="1:18" x14ac:dyDescent="0.25">
      <c r="C7" s="8">
        <f>SUM(C5:C6)</f>
        <v>74</v>
      </c>
      <c r="D7" s="9">
        <f>SUM(D5:D6)</f>
        <v>236488.25</v>
      </c>
      <c r="E7" s="9">
        <f>SUM(E5:E6)</f>
        <v>42714.7</v>
      </c>
      <c r="F7" s="8">
        <f t="shared" ref="F7:R7" si="0">SUM(F5:F6)</f>
        <v>2</v>
      </c>
      <c r="G7" s="9">
        <f t="shared" si="0"/>
        <v>0</v>
      </c>
      <c r="H7" s="9">
        <f t="shared" si="0"/>
        <v>123.03</v>
      </c>
      <c r="I7" s="8">
        <f t="shared" si="0"/>
        <v>19</v>
      </c>
      <c r="J7" s="9">
        <f t="shared" si="0"/>
        <v>44539.96</v>
      </c>
      <c r="K7" s="9">
        <f t="shared" si="0"/>
        <v>6969.21</v>
      </c>
      <c r="L7" s="8">
        <f t="shared" si="0"/>
        <v>0</v>
      </c>
      <c r="M7" s="9">
        <f t="shared" si="0"/>
        <v>0</v>
      </c>
      <c r="N7" s="9">
        <f t="shared" si="0"/>
        <v>0</v>
      </c>
      <c r="O7" s="8">
        <f t="shared" si="0"/>
        <v>95</v>
      </c>
      <c r="P7" s="9">
        <f t="shared" si="0"/>
        <v>281028.21000000002</v>
      </c>
      <c r="Q7" s="9">
        <f t="shared" si="0"/>
        <v>49806.94</v>
      </c>
      <c r="R7" s="8">
        <f t="shared" si="0"/>
        <v>595.76</v>
      </c>
    </row>
  </sheetData>
  <mergeCells count="11">
    <mergeCell ref="I3:K3"/>
    <mergeCell ref="A1:R1"/>
    <mergeCell ref="A3:A4"/>
    <mergeCell ref="B3:B4"/>
    <mergeCell ref="C3:E3"/>
    <mergeCell ref="F3:H3"/>
    <mergeCell ref="Q3:Q4"/>
    <mergeCell ref="R3:R4"/>
    <mergeCell ref="L3:N3"/>
    <mergeCell ref="O3:O4"/>
    <mergeCell ref="P3:P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A1:P52"/>
  <sheetViews>
    <sheetView workbookViewId="0">
      <selection activeCell="O26" sqref="O26"/>
    </sheetView>
  </sheetViews>
  <sheetFormatPr defaultRowHeight="15" x14ac:dyDescent="0.25"/>
  <cols>
    <col min="1" max="1" width="25" customWidth="1"/>
    <col min="2" max="3" width="12.28515625" style="8" customWidth="1"/>
    <col min="4" max="4" width="12.28515625" style="9" customWidth="1"/>
    <col min="5" max="5" width="11.7109375" style="8" customWidth="1"/>
    <col min="6" max="6" width="10.85546875" style="9" customWidth="1"/>
    <col min="7" max="7" width="12.28515625" style="9" customWidth="1"/>
    <col min="8" max="8" width="11.140625" style="8" customWidth="1"/>
    <col min="9" max="9" width="11.7109375" style="8" customWidth="1"/>
    <col min="10" max="10" width="11.85546875" style="9" customWidth="1"/>
    <col min="11" max="13" width="11.42578125" customWidth="1"/>
  </cols>
  <sheetData>
    <row r="1" spans="1:16" s="2" customFormat="1" ht="15.75" x14ac:dyDescent="0.25">
      <c r="A1" s="409" t="s">
        <v>697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</row>
    <row r="2" spans="1:16" x14ac:dyDescent="0.25">
      <c r="A2" s="39"/>
    </row>
    <row r="3" spans="1:16" s="42" customFormat="1" ht="15" customHeight="1" x14ac:dyDescent="0.25">
      <c r="A3" s="413" t="s">
        <v>18</v>
      </c>
      <c r="B3" s="410" t="s">
        <v>5</v>
      </c>
      <c r="C3" s="411"/>
      <c r="D3" s="412"/>
      <c r="E3" s="410" t="s">
        <v>6</v>
      </c>
      <c r="F3" s="412"/>
      <c r="G3" s="62"/>
      <c r="H3" s="410" t="s">
        <v>19</v>
      </c>
      <c r="I3" s="411"/>
      <c r="J3" s="412"/>
      <c r="K3" s="410" t="s">
        <v>20</v>
      </c>
      <c r="L3" s="411"/>
      <c r="M3" s="412"/>
    </row>
    <row r="4" spans="1:16" s="42" customFormat="1" ht="15.75" x14ac:dyDescent="0.25">
      <c r="A4" s="414"/>
      <c r="B4" s="62" t="s">
        <v>1</v>
      </c>
      <c r="C4" s="69" t="s">
        <v>21</v>
      </c>
      <c r="D4" s="69" t="s">
        <v>440</v>
      </c>
      <c r="E4" s="62" t="s">
        <v>1</v>
      </c>
      <c r="F4" s="69" t="s">
        <v>21</v>
      </c>
      <c r="G4" s="69" t="s">
        <v>440</v>
      </c>
      <c r="H4" s="62" t="s">
        <v>1</v>
      </c>
      <c r="I4" s="69" t="s">
        <v>21</v>
      </c>
      <c r="J4" s="69" t="s">
        <v>440</v>
      </c>
      <c r="K4" s="62" t="s">
        <v>1</v>
      </c>
      <c r="L4" s="69" t="s">
        <v>21</v>
      </c>
      <c r="M4" s="69" t="s">
        <v>440</v>
      </c>
    </row>
    <row r="5" spans="1:16" ht="15.75" customHeight="1" x14ac:dyDescent="0.25">
      <c r="A5" s="10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2"/>
    </row>
    <row r="6" spans="1:16" ht="15" customHeight="1" x14ac:dyDescent="0.25">
      <c r="A6" s="16" t="s">
        <v>443</v>
      </c>
      <c r="B6" s="26">
        <v>365110</v>
      </c>
      <c r="C6" s="54">
        <v>364.49</v>
      </c>
      <c r="D6" s="225">
        <v>412.05</v>
      </c>
      <c r="E6" s="182">
        <v>341274</v>
      </c>
      <c r="F6" s="225">
        <v>374.07</v>
      </c>
      <c r="G6" s="225">
        <v>413.75</v>
      </c>
      <c r="H6" s="182">
        <v>93332</v>
      </c>
      <c r="I6" s="225">
        <v>396.44</v>
      </c>
      <c r="J6" s="225">
        <v>394.53</v>
      </c>
      <c r="K6" s="182">
        <v>2957</v>
      </c>
      <c r="L6" s="225">
        <v>240.04</v>
      </c>
      <c r="M6" s="225">
        <v>200</v>
      </c>
    </row>
    <row r="7" spans="1:16" x14ac:dyDescent="0.25">
      <c r="A7" s="16" t="s">
        <v>444</v>
      </c>
      <c r="B7" s="26">
        <v>825813</v>
      </c>
      <c r="C7" s="54">
        <v>695.69</v>
      </c>
      <c r="D7" s="225">
        <v>662.04</v>
      </c>
      <c r="E7" s="182">
        <v>236043</v>
      </c>
      <c r="F7" s="225">
        <v>718.34</v>
      </c>
      <c r="G7" s="225">
        <v>709</v>
      </c>
      <c r="H7" s="182">
        <v>94888</v>
      </c>
      <c r="I7" s="225">
        <v>687.75</v>
      </c>
      <c r="J7" s="225">
        <v>661.62</v>
      </c>
      <c r="K7" s="182">
        <v>20573</v>
      </c>
      <c r="L7" s="225">
        <v>846.25</v>
      </c>
      <c r="M7" s="225">
        <v>846</v>
      </c>
    </row>
    <row r="8" spans="1:16" x14ac:dyDescent="0.25">
      <c r="A8" s="16" t="s">
        <v>445</v>
      </c>
      <c r="B8" s="26">
        <v>543104</v>
      </c>
      <c r="C8" s="54">
        <v>1224.72</v>
      </c>
      <c r="D8" s="225">
        <v>1216.58</v>
      </c>
      <c r="E8" s="182">
        <v>54382</v>
      </c>
      <c r="F8" s="225">
        <v>1155.4000000000001</v>
      </c>
      <c r="G8" s="225">
        <v>1131.27</v>
      </c>
      <c r="H8" s="182">
        <v>19347</v>
      </c>
      <c r="I8" s="225">
        <v>1183.72</v>
      </c>
      <c r="J8" s="225">
        <v>1166.49</v>
      </c>
      <c r="K8" s="182">
        <v>1</v>
      </c>
      <c r="L8" s="225">
        <v>1293.8800000000001</v>
      </c>
      <c r="M8" s="225">
        <v>1293.8800000000001</v>
      </c>
    </row>
    <row r="9" spans="1:16" x14ac:dyDescent="0.25">
      <c r="A9" s="16" t="s">
        <v>446</v>
      </c>
      <c r="B9" s="26">
        <v>116864</v>
      </c>
      <c r="C9" s="54">
        <v>1683.96</v>
      </c>
      <c r="D9" s="225">
        <v>1658.56</v>
      </c>
      <c r="E9" s="182">
        <v>3318</v>
      </c>
      <c r="F9" s="225">
        <v>1655.6</v>
      </c>
      <c r="G9" s="225">
        <v>1617.7</v>
      </c>
      <c r="H9" s="182">
        <v>2663</v>
      </c>
      <c r="I9" s="225">
        <v>1685.01</v>
      </c>
      <c r="J9" s="225">
        <v>1661.3</v>
      </c>
      <c r="K9" s="182">
        <v>1</v>
      </c>
      <c r="L9" s="225">
        <v>1692</v>
      </c>
      <c r="M9" s="225">
        <v>1692</v>
      </c>
    </row>
    <row r="10" spans="1:16" x14ac:dyDescent="0.25">
      <c r="A10" s="16" t="s">
        <v>447</v>
      </c>
      <c r="B10" s="26">
        <v>29327</v>
      </c>
      <c r="C10" s="54">
        <v>2200.67</v>
      </c>
      <c r="D10" s="225">
        <v>2185.5</v>
      </c>
      <c r="E10" s="182">
        <v>632</v>
      </c>
      <c r="F10" s="225">
        <v>2203.91</v>
      </c>
      <c r="G10" s="225">
        <v>2174.8200000000002</v>
      </c>
      <c r="H10" s="182">
        <v>470</v>
      </c>
      <c r="I10" s="225">
        <v>2166.08</v>
      </c>
      <c r="J10" s="225">
        <v>2132.04</v>
      </c>
      <c r="K10" s="182">
        <v>0</v>
      </c>
      <c r="L10" s="225">
        <v>0</v>
      </c>
      <c r="M10" s="225" t="s">
        <v>438</v>
      </c>
    </row>
    <row r="11" spans="1:16" ht="15" customHeight="1" x14ac:dyDescent="0.25">
      <c r="A11" s="16" t="s">
        <v>448</v>
      </c>
      <c r="B11" s="26">
        <v>16559</v>
      </c>
      <c r="C11" s="54">
        <v>3128.68</v>
      </c>
      <c r="D11" s="225">
        <v>2933.14</v>
      </c>
      <c r="E11" s="182">
        <v>479</v>
      </c>
      <c r="F11" s="225">
        <v>3083.1</v>
      </c>
      <c r="G11" s="225">
        <v>2972.42</v>
      </c>
      <c r="H11" s="182">
        <v>155</v>
      </c>
      <c r="I11" s="225">
        <v>3058.71</v>
      </c>
      <c r="J11" s="225">
        <v>2800.43</v>
      </c>
      <c r="K11" s="182">
        <v>0</v>
      </c>
      <c r="L11" s="225">
        <v>0</v>
      </c>
      <c r="M11" s="225" t="s">
        <v>438</v>
      </c>
    </row>
    <row r="12" spans="1:16" s="38" customFormat="1" ht="15.75" x14ac:dyDescent="0.25">
      <c r="A12" s="70" t="s">
        <v>26</v>
      </c>
      <c r="B12" s="53">
        <f>SUM(B6:B11)</f>
        <v>1896777</v>
      </c>
      <c r="C12" s="71"/>
      <c r="D12" s="71"/>
      <c r="E12" s="53">
        <f>SUM(E6:E11)</f>
        <v>636128</v>
      </c>
      <c r="F12" s="71"/>
      <c r="G12" s="71"/>
      <c r="H12" s="53">
        <f>SUM(H6:H11)</f>
        <v>210855</v>
      </c>
      <c r="I12" s="71"/>
      <c r="J12" s="71"/>
      <c r="K12" s="53">
        <f>SUM(K6:K11)</f>
        <v>23532</v>
      </c>
      <c r="L12" s="71"/>
      <c r="M12" s="71"/>
      <c r="N12" s="44"/>
    </row>
    <row r="13" spans="1:16" ht="15" customHeight="1" x14ac:dyDescent="0.25">
      <c r="A13" s="76" t="s">
        <v>27</v>
      </c>
      <c r="B13" s="27"/>
      <c r="C13" s="55"/>
      <c r="D13" s="55"/>
      <c r="E13" s="27"/>
      <c r="F13" s="55"/>
      <c r="G13" s="55"/>
      <c r="H13" s="27"/>
      <c r="I13" s="55"/>
      <c r="J13" s="55"/>
      <c r="K13" s="27"/>
      <c r="L13" s="55"/>
      <c r="M13" s="55"/>
      <c r="N13" s="11"/>
    </row>
    <row r="14" spans="1:16" x14ac:dyDescent="0.25">
      <c r="A14" s="16" t="s">
        <v>449</v>
      </c>
      <c r="B14" s="26">
        <v>64988</v>
      </c>
      <c r="C14" s="54">
        <v>72.87</v>
      </c>
      <c r="D14" s="54">
        <v>78.63</v>
      </c>
      <c r="E14" s="26">
        <v>116046</v>
      </c>
      <c r="F14" s="54">
        <v>68.88</v>
      </c>
      <c r="G14" s="54">
        <v>73.66</v>
      </c>
      <c r="H14" s="26">
        <v>20247</v>
      </c>
      <c r="I14" s="54">
        <v>63.42</v>
      </c>
      <c r="J14" s="54">
        <v>66.34</v>
      </c>
      <c r="K14" s="26">
        <v>0</v>
      </c>
      <c r="L14" s="54">
        <v>0</v>
      </c>
      <c r="M14" s="54" t="s">
        <v>438</v>
      </c>
      <c r="N14" s="11"/>
    </row>
    <row r="15" spans="1:16" ht="15" customHeight="1" x14ac:dyDescent="0.25">
      <c r="A15" s="16" t="s">
        <v>450</v>
      </c>
      <c r="B15" s="26">
        <v>410039</v>
      </c>
      <c r="C15" s="54">
        <v>162.4</v>
      </c>
      <c r="D15" s="54">
        <v>170.24</v>
      </c>
      <c r="E15" s="26">
        <v>145457</v>
      </c>
      <c r="F15" s="54">
        <v>147.07</v>
      </c>
      <c r="G15" s="54">
        <v>144.93</v>
      </c>
      <c r="H15" s="26">
        <v>37255</v>
      </c>
      <c r="I15" s="54">
        <v>147.78</v>
      </c>
      <c r="J15" s="54">
        <v>147.28</v>
      </c>
      <c r="K15" s="26">
        <v>1</v>
      </c>
      <c r="L15" s="54">
        <v>143.53</v>
      </c>
      <c r="M15" s="54">
        <v>143.53</v>
      </c>
      <c r="N15" s="11"/>
    </row>
    <row r="16" spans="1:16" ht="15" customHeight="1" x14ac:dyDescent="0.25">
      <c r="A16" s="16" t="s">
        <v>451</v>
      </c>
      <c r="B16" s="26">
        <v>322073</v>
      </c>
      <c r="C16" s="54">
        <v>238.21</v>
      </c>
      <c r="D16" s="54">
        <v>235.84</v>
      </c>
      <c r="E16" s="26">
        <v>22800</v>
      </c>
      <c r="F16" s="54">
        <v>234.42</v>
      </c>
      <c r="G16" s="54">
        <v>229.79</v>
      </c>
      <c r="H16" s="26">
        <v>9692</v>
      </c>
      <c r="I16" s="54">
        <v>238.06</v>
      </c>
      <c r="J16" s="54">
        <v>233.42</v>
      </c>
      <c r="K16" s="26">
        <v>0</v>
      </c>
      <c r="L16" s="54">
        <v>0</v>
      </c>
      <c r="M16" s="54" t="s">
        <v>438</v>
      </c>
      <c r="N16" s="11"/>
      <c r="P16" s="8"/>
    </row>
    <row r="17" spans="1:15" x14ac:dyDescent="0.25">
      <c r="A17" s="16" t="s">
        <v>452</v>
      </c>
      <c r="B17" s="26">
        <v>90604</v>
      </c>
      <c r="C17" s="54">
        <v>340.32</v>
      </c>
      <c r="D17" s="54">
        <v>335.32</v>
      </c>
      <c r="E17" s="26">
        <v>4717</v>
      </c>
      <c r="F17" s="54">
        <v>333.9</v>
      </c>
      <c r="G17" s="54">
        <v>328.43</v>
      </c>
      <c r="H17" s="26">
        <v>2010</v>
      </c>
      <c r="I17" s="54">
        <v>337.88</v>
      </c>
      <c r="J17" s="54">
        <v>332.81</v>
      </c>
      <c r="K17" s="26">
        <v>0</v>
      </c>
      <c r="L17" s="54">
        <v>0</v>
      </c>
      <c r="M17" s="54" t="s">
        <v>438</v>
      </c>
      <c r="N17" s="11"/>
      <c r="O17" s="8"/>
    </row>
    <row r="18" spans="1:15" x14ac:dyDescent="0.25">
      <c r="A18" s="16" t="s">
        <v>453</v>
      </c>
      <c r="B18" s="26">
        <v>32949</v>
      </c>
      <c r="C18" s="54">
        <v>438.94</v>
      </c>
      <c r="D18" s="54">
        <v>436.59</v>
      </c>
      <c r="E18" s="26">
        <v>1284</v>
      </c>
      <c r="F18" s="54">
        <v>444.78</v>
      </c>
      <c r="G18" s="54">
        <v>441.84</v>
      </c>
      <c r="H18" s="26">
        <v>597</v>
      </c>
      <c r="I18" s="54">
        <v>441.99</v>
      </c>
      <c r="J18" s="54">
        <v>436.59</v>
      </c>
      <c r="K18" s="26">
        <v>0</v>
      </c>
      <c r="L18" s="54">
        <v>0</v>
      </c>
      <c r="M18" s="54" t="s">
        <v>438</v>
      </c>
    </row>
    <row r="19" spans="1:15" x14ac:dyDescent="0.25">
      <c r="A19" s="75" t="s">
        <v>454</v>
      </c>
      <c r="B19" s="26">
        <v>21672</v>
      </c>
      <c r="C19" s="54">
        <v>620.95000000000005</v>
      </c>
      <c r="D19" s="54">
        <v>591.87</v>
      </c>
      <c r="E19" s="26">
        <v>705</v>
      </c>
      <c r="F19" s="54">
        <v>610.28</v>
      </c>
      <c r="G19" s="54">
        <v>576.02</v>
      </c>
      <c r="H19" s="26">
        <v>367</v>
      </c>
      <c r="I19" s="54">
        <v>611.17999999999995</v>
      </c>
      <c r="J19" s="54">
        <v>576.48</v>
      </c>
      <c r="K19" s="26">
        <v>0</v>
      </c>
      <c r="L19" s="54">
        <v>0</v>
      </c>
      <c r="M19" s="54" t="s">
        <v>438</v>
      </c>
    </row>
    <row r="20" spans="1:15" x14ac:dyDescent="0.25">
      <c r="A20" s="16" t="s">
        <v>455</v>
      </c>
      <c r="B20" s="26">
        <v>632</v>
      </c>
      <c r="C20" s="54">
        <v>1170.48</v>
      </c>
      <c r="D20" s="54">
        <v>1119.8699999999999</v>
      </c>
      <c r="E20" s="26">
        <v>23</v>
      </c>
      <c r="F20" s="54">
        <v>1103.2</v>
      </c>
      <c r="G20" s="54">
        <v>1083.32</v>
      </c>
      <c r="H20" s="26">
        <v>9</v>
      </c>
      <c r="I20" s="54">
        <v>1113.29</v>
      </c>
      <c r="J20" s="54">
        <v>1057.67</v>
      </c>
      <c r="K20" s="26">
        <v>0</v>
      </c>
      <c r="L20" s="54">
        <v>0</v>
      </c>
      <c r="M20" s="54" t="s">
        <v>438</v>
      </c>
    </row>
    <row r="21" spans="1:15" ht="15" customHeight="1" x14ac:dyDescent="0.25">
      <c r="A21" s="16" t="s">
        <v>456</v>
      </c>
      <c r="B21" s="26">
        <v>51</v>
      </c>
      <c r="C21" s="54">
        <v>1691.01</v>
      </c>
      <c r="D21" s="54">
        <v>1676.98</v>
      </c>
      <c r="E21" s="26">
        <v>2</v>
      </c>
      <c r="F21" s="54">
        <v>1558.7</v>
      </c>
      <c r="G21" s="54">
        <v>1558.7</v>
      </c>
      <c r="H21" s="26">
        <v>0</v>
      </c>
      <c r="I21" s="54">
        <v>0</v>
      </c>
      <c r="J21" s="54" t="s">
        <v>438</v>
      </c>
      <c r="K21" s="26">
        <v>0</v>
      </c>
      <c r="L21" s="54">
        <v>0</v>
      </c>
      <c r="M21" s="54" t="s">
        <v>438</v>
      </c>
    </row>
    <row r="22" spans="1:15" ht="15" customHeight="1" x14ac:dyDescent="0.25">
      <c r="A22" s="16" t="s">
        <v>457</v>
      </c>
      <c r="B22" s="26">
        <v>6</v>
      </c>
      <c r="C22" s="54">
        <v>2149.6999999999998</v>
      </c>
      <c r="D22" s="54">
        <v>2071.6</v>
      </c>
      <c r="E22" s="26">
        <v>0</v>
      </c>
      <c r="F22" s="54">
        <v>0</v>
      </c>
      <c r="G22" s="54" t="s">
        <v>438</v>
      </c>
      <c r="H22" s="26">
        <v>0</v>
      </c>
      <c r="I22" s="54">
        <v>0</v>
      </c>
      <c r="J22" s="54" t="s">
        <v>438</v>
      </c>
      <c r="K22" s="26">
        <v>0</v>
      </c>
      <c r="L22" s="54">
        <v>0</v>
      </c>
      <c r="M22" s="54" t="s">
        <v>438</v>
      </c>
    </row>
    <row r="23" spans="1:15" ht="15" customHeight="1" x14ac:dyDescent="0.25">
      <c r="A23" s="16" t="s">
        <v>448</v>
      </c>
      <c r="B23" s="26">
        <v>0</v>
      </c>
      <c r="C23" s="54">
        <v>0</v>
      </c>
      <c r="D23" s="54" t="s">
        <v>438</v>
      </c>
      <c r="E23" s="26">
        <v>0</v>
      </c>
      <c r="F23" s="54">
        <v>0</v>
      </c>
      <c r="G23" s="54" t="s">
        <v>438</v>
      </c>
      <c r="H23" s="26">
        <v>0</v>
      </c>
      <c r="I23" s="54">
        <v>0</v>
      </c>
      <c r="J23" s="54" t="s">
        <v>438</v>
      </c>
      <c r="K23" s="26">
        <v>0</v>
      </c>
      <c r="L23" s="54">
        <v>0</v>
      </c>
      <c r="M23" s="54" t="s">
        <v>438</v>
      </c>
    </row>
    <row r="24" spans="1:15" s="38" customFormat="1" ht="15.75" x14ac:dyDescent="0.25">
      <c r="A24" s="70" t="s">
        <v>28</v>
      </c>
      <c r="B24" s="53">
        <f>SUM(B14:B23)</f>
        <v>943014</v>
      </c>
      <c r="C24" s="71"/>
      <c r="D24" s="71"/>
      <c r="E24" s="53">
        <f>SUM(E14:E23)</f>
        <v>291034</v>
      </c>
      <c r="F24" s="71"/>
      <c r="G24" s="71"/>
      <c r="H24" s="53">
        <f>SUM(H14:H23)</f>
        <v>70177</v>
      </c>
      <c r="I24" s="71"/>
      <c r="J24" s="71"/>
      <c r="K24" s="53">
        <f>SUM(K14:K23)</f>
        <v>1</v>
      </c>
      <c r="L24" s="71"/>
      <c r="M24" s="71"/>
    </row>
    <row r="25" spans="1:15" x14ac:dyDescent="0.25">
      <c r="A25" s="10" t="s">
        <v>441</v>
      </c>
      <c r="B25" s="27"/>
      <c r="C25" s="55"/>
      <c r="D25" s="55"/>
      <c r="E25" s="27"/>
      <c r="F25" s="55"/>
      <c r="G25" s="55"/>
      <c r="H25" s="27"/>
      <c r="I25" s="55"/>
      <c r="J25" s="55"/>
      <c r="K25" s="27"/>
      <c r="L25" s="55"/>
      <c r="M25" s="55"/>
    </row>
    <row r="26" spans="1:15" x14ac:dyDescent="0.25">
      <c r="A26" s="16" t="s">
        <v>449</v>
      </c>
      <c r="B26" s="182">
        <v>169473</v>
      </c>
      <c r="C26" s="225">
        <v>72.98</v>
      </c>
      <c r="D26" s="225">
        <v>74.709999999999994</v>
      </c>
      <c r="E26" s="26">
        <v>59691</v>
      </c>
      <c r="F26" s="54">
        <v>47.04</v>
      </c>
      <c r="G26" s="54">
        <v>44.4</v>
      </c>
      <c r="H26" s="26">
        <v>1</v>
      </c>
      <c r="I26" s="54">
        <v>80</v>
      </c>
      <c r="J26" s="54">
        <v>80</v>
      </c>
      <c r="K26" s="182">
        <v>0</v>
      </c>
      <c r="L26" s="225">
        <v>0</v>
      </c>
      <c r="M26" s="225" t="s">
        <v>438</v>
      </c>
    </row>
    <row r="27" spans="1:15" ht="15" customHeight="1" x14ac:dyDescent="0.25">
      <c r="A27" s="16" t="s">
        <v>450</v>
      </c>
      <c r="B27" s="182">
        <v>157866</v>
      </c>
      <c r="C27" s="225">
        <v>130.72</v>
      </c>
      <c r="D27" s="225">
        <v>121.22</v>
      </c>
      <c r="E27" s="26">
        <v>12627</v>
      </c>
      <c r="F27" s="54">
        <v>139.33000000000001</v>
      </c>
      <c r="G27" s="54">
        <v>129.84</v>
      </c>
      <c r="H27" s="26">
        <v>1</v>
      </c>
      <c r="I27" s="54">
        <v>192</v>
      </c>
      <c r="J27" s="54">
        <v>192</v>
      </c>
      <c r="K27" s="182">
        <v>0</v>
      </c>
      <c r="L27" s="225">
        <v>0</v>
      </c>
      <c r="M27" s="225" t="s">
        <v>438</v>
      </c>
    </row>
    <row r="28" spans="1:15" x14ac:dyDescent="0.25">
      <c r="A28" s="16" t="s">
        <v>451</v>
      </c>
      <c r="B28" s="182">
        <v>11406</v>
      </c>
      <c r="C28" s="225">
        <v>235.36</v>
      </c>
      <c r="D28" s="225">
        <v>227.84</v>
      </c>
      <c r="E28" s="26">
        <v>1046</v>
      </c>
      <c r="F28" s="54">
        <v>245.79</v>
      </c>
      <c r="G28" s="54">
        <v>246.81</v>
      </c>
      <c r="H28" s="26">
        <v>1</v>
      </c>
      <c r="I28" s="54">
        <v>269.44</v>
      </c>
      <c r="J28" s="54">
        <v>269.44</v>
      </c>
      <c r="K28" s="182">
        <v>0</v>
      </c>
      <c r="L28" s="225">
        <v>0</v>
      </c>
      <c r="M28" s="225" t="s">
        <v>438</v>
      </c>
    </row>
    <row r="29" spans="1:15" ht="15" customHeight="1" x14ac:dyDescent="0.25">
      <c r="A29" s="16" t="s">
        <v>452</v>
      </c>
      <c r="B29" s="182">
        <v>3648</v>
      </c>
      <c r="C29" s="225">
        <v>355.57</v>
      </c>
      <c r="D29" s="225">
        <v>357.28</v>
      </c>
      <c r="E29" s="26">
        <v>1097</v>
      </c>
      <c r="F29" s="54">
        <v>345.75</v>
      </c>
      <c r="G29" s="54">
        <v>347.2</v>
      </c>
      <c r="H29" s="26">
        <v>1</v>
      </c>
      <c r="I29" s="54">
        <v>384</v>
      </c>
      <c r="J29" s="54">
        <v>384</v>
      </c>
      <c r="K29" s="182">
        <v>0</v>
      </c>
      <c r="L29" s="225">
        <v>0</v>
      </c>
      <c r="M29" s="225" t="s">
        <v>438</v>
      </c>
    </row>
    <row r="30" spans="1:15" ht="15" customHeight="1" x14ac:dyDescent="0.25">
      <c r="A30" s="16" t="s">
        <v>453</v>
      </c>
      <c r="B30" s="182">
        <v>4821</v>
      </c>
      <c r="C30" s="225">
        <v>458.05</v>
      </c>
      <c r="D30" s="225">
        <v>464</v>
      </c>
      <c r="E30" s="26">
        <v>547</v>
      </c>
      <c r="F30" s="54">
        <v>458.87</v>
      </c>
      <c r="G30" s="54">
        <v>448</v>
      </c>
      <c r="H30" s="26">
        <v>11</v>
      </c>
      <c r="I30" s="54">
        <v>458.18</v>
      </c>
      <c r="J30" s="54">
        <v>448</v>
      </c>
      <c r="K30" s="182">
        <v>0</v>
      </c>
      <c r="L30" s="225">
        <v>0</v>
      </c>
      <c r="M30" s="225" t="s">
        <v>438</v>
      </c>
    </row>
    <row r="31" spans="1:15" ht="15" customHeight="1" x14ac:dyDescent="0.25">
      <c r="A31" s="75" t="s">
        <v>454</v>
      </c>
      <c r="B31" s="182">
        <v>4018</v>
      </c>
      <c r="C31" s="225">
        <v>538.04999999999995</v>
      </c>
      <c r="D31" s="225">
        <v>512</v>
      </c>
      <c r="E31" s="26">
        <v>220</v>
      </c>
      <c r="F31" s="54">
        <v>531.74</v>
      </c>
      <c r="G31" s="54">
        <v>512</v>
      </c>
      <c r="H31" s="26">
        <v>1</v>
      </c>
      <c r="I31" s="54">
        <v>512</v>
      </c>
      <c r="J31" s="54">
        <v>512</v>
      </c>
      <c r="K31" s="182">
        <v>0</v>
      </c>
      <c r="L31" s="225">
        <v>0</v>
      </c>
      <c r="M31" s="225" t="s">
        <v>438</v>
      </c>
      <c r="O31" s="8"/>
    </row>
    <row r="32" spans="1:15" s="38" customFormat="1" ht="15.75" x14ac:dyDescent="0.25">
      <c r="A32" s="16" t="s">
        <v>455</v>
      </c>
      <c r="B32" s="182">
        <v>0</v>
      </c>
      <c r="C32" s="225">
        <v>0</v>
      </c>
      <c r="D32" s="225" t="s">
        <v>438</v>
      </c>
      <c r="E32" s="26">
        <v>0</v>
      </c>
      <c r="F32" s="54">
        <v>0</v>
      </c>
      <c r="G32" s="54" t="s">
        <v>438</v>
      </c>
      <c r="H32" s="26">
        <v>0</v>
      </c>
      <c r="I32" s="54">
        <v>0</v>
      </c>
      <c r="J32" s="54" t="s">
        <v>438</v>
      </c>
      <c r="K32" s="26">
        <v>0</v>
      </c>
      <c r="L32" s="54">
        <v>0</v>
      </c>
      <c r="M32" s="54" t="s">
        <v>438</v>
      </c>
    </row>
    <row r="33" spans="1:13" x14ac:dyDescent="0.25">
      <c r="A33" s="16" t="s">
        <v>456</v>
      </c>
      <c r="B33" s="182">
        <v>0</v>
      </c>
      <c r="C33" s="225">
        <v>0</v>
      </c>
      <c r="D33" s="225" t="s">
        <v>438</v>
      </c>
      <c r="E33" s="26">
        <v>0</v>
      </c>
      <c r="F33" s="54">
        <v>0</v>
      </c>
      <c r="G33" s="54" t="s">
        <v>438</v>
      </c>
      <c r="H33" s="26">
        <v>0</v>
      </c>
      <c r="I33" s="54">
        <v>0</v>
      </c>
      <c r="J33" s="54" t="s">
        <v>438</v>
      </c>
      <c r="K33" s="26">
        <v>0</v>
      </c>
      <c r="L33" s="54">
        <v>0</v>
      </c>
      <c r="M33" s="54" t="s">
        <v>438</v>
      </c>
    </row>
    <row r="34" spans="1:13" x14ac:dyDescent="0.25">
      <c r="A34" s="16" t="s">
        <v>457</v>
      </c>
      <c r="B34" s="182">
        <v>0</v>
      </c>
      <c r="C34" s="225">
        <v>0</v>
      </c>
      <c r="D34" s="225" t="s">
        <v>438</v>
      </c>
      <c r="E34" s="26">
        <v>0</v>
      </c>
      <c r="F34" s="54">
        <v>0</v>
      </c>
      <c r="G34" s="54" t="s">
        <v>438</v>
      </c>
      <c r="H34" s="26">
        <v>0</v>
      </c>
      <c r="I34" s="54">
        <v>0</v>
      </c>
      <c r="J34" s="54" t="s">
        <v>438</v>
      </c>
      <c r="K34" s="26">
        <v>0</v>
      </c>
      <c r="L34" s="54">
        <v>0</v>
      </c>
      <c r="M34" s="54" t="s">
        <v>438</v>
      </c>
    </row>
    <row r="35" spans="1:13" x14ac:dyDescent="0.25">
      <c r="A35" s="16" t="s">
        <v>448</v>
      </c>
      <c r="B35" s="182">
        <v>0</v>
      </c>
      <c r="C35" s="225">
        <v>0</v>
      </c>
      <c r="D35" s="225" t="s">
        <v>438</v>
      </c>
      <c r="E35" s="26">
        <v>0</v>
      </c>
      <c r="F35" s="54">
        <v>0</v>
      </c>
      <c r="G35" s="54" t="s">
        <v>438</v>
      </c>
      <c r="H35" s="26">
        <v>0</v>
      </c>
      <c r="I35" s="54">
        <v>0</v>
      </c>
      <c r="J35" s="54" t="s">
        <v>438</v>
      </c>
      <c r="K35" s="26">
        <v>0</v>
      </c>
      <c r="L35" s="54">
        <v>0</v>
      </c>
      <c r="M35" s="54" t="s">
        <v>438</v>
      </c>
    </row>
    <row r="36" spans="1:13" ht="15.75" x14ac:dyDescent="0.25">
      <c r="A36" s="70" t="s">
        <v>649</v>
      </c>
      <c r="B36" s="53">
        <f>SUM(B26:B35)</f>
        <v>351232</v>
      </c>
      <c r="C36" s="71"/>
      <c r="D36" s="71"/>
      <c r="E36" s="53">
        <f>SUM(E26:E35)</f>
        <v>75228</v>
      </c>
      <c r="F36" s="71"/>
      <c r="G36" s="71"/>
      <c r="H36" s="53">
        <f>SUM(H26:H35)</f>
        <v>16</v>
      </c>
      <c r="I36" s="71"/>
      <c r="J36" s="71"/>
      <c r="K36" s="53">
        <f>SUM(K26:K35)</f>
        <v>0</v>
      </c>
      <c r="L36" s="71"/>
      <c r="M36" s="71"/>
    </row>
    <row r="37" spans="1:13" x14ac:dyDescent="0.25">
      <c r="A37" s="10" t="s">
        <v>602</v>
      </c>
      <c r="B37" s="29"/>
      <c r="C37" s="241"/>
      <c r="D37" s="55"/>
      <c r="E37" s="27"/>
      <c r="F37" s="55"/>
      <c r="G37" s="55"/>
      <c r="H37" s="27"/>
      <c r="I37" s="55"/>
      <c r="J37" s="55"/>
      <c r="K37" s="27"/>
      <c r="L37" s="55"/>
      <c r="M37" s="55"/>
    </row>
    <row r="38" spans="1:13" x14ac:dyDescent="0.25">
      <c r="A38" s="16" t="s">
        <v>443</v>
      </c>
      <c r="B38" s="182">
        <v>16200</v>
      </c>
      <c r="C38" s="225">
        <v>387.96</v>
      </c>
      <c r="D38" s="225">
        <v>387.9</v>
      </c>
      <c r="E38" s="26">
        <v>0</v>
      </c>
      <c r="F38" s="54">
        <v>0</v>
      </c>
      <c r="G38" s="54" t="s">
        <v>438</v>
      </c>
      <c r="H38" s="26">
        <v>0</v>
      </c>
      <c r="I38" s="54">
        <v>0</v>
      </c>
      <c r="J38" s="54" t="s">
        <v>438</v>
      </c>
      <c r="K38" s="182">
        <v>19543</v>
      </c>
      <c r="L38" s="54">
        <v>268.02999999999997</v>
      </c>
      <c r="M38" s="54">
        <v>317.89999999999998</v>
      </c>
    </row>
    <row r="39" spans="1:13" x14ac:dyDescent="0.25">
      <c r="A39" s="16" t="s">
        <v>444</v>
      </c>
      <c r="B39" s="182">
        <v>0</v>
      </c>
      <c r="C39" s="225">
        <v>0</v>
      </c>
      <c r="D39" s="225" t="s">
        <v>438</v>
      </c>
      <c r="E39" s="17">
        <v>0</v>
      </c>
      <c r="F39" s="18">
        <v>0</v>
      </c>
      <c r="G39" s="18" t="s">
        <v>438</v>
      </c>
      <c r="H39" s="17">
        <v>0</v>
      </c>
      <c r="I39" s="18">
        <v>0</v>
      </c>
      <c r="J39" s="18" t="s">
        <v>438</v>
      </c>
      <c r="K39" s="17">
        <v>0</v>
      </c>
      <c r="L39" s="18">
        <v>0</v>
      </c>
      <c r="M39" s="18" t="s">
        <v>438</v>
      </c>
    </row>
    <row r="40" spans="1:13" x14ac:dyDescent="0.25">
      <c r="A40" s="16" t="s">
        <v>445</v>
      </c>
      <c r="B40" s="182">
        <v>0</v>
      </c>
      <c r="C40" s="225">
        <v>0</v>
      </c>
      <c r="D40" s="225" t="s">
        <v>438</v>
      </c>
      <c r="E40" s="17">
        <v>0</v>
      </c>
      <c r="F40" s="18">
        <v>0</v>
      </c>
      <c r="G40" s="18" t="s">
        <v>438</v>
      </c>
      <c r="H40" s="17">
        <v>0</v>
      </c>
      <c r="I40" s="18">
        <v>0</v>
      </c>
      <c r="J40" s="18" t="s">
        <v>438</v>
      </c>
      <c r="K40" s="17">
        <v>0</v>
      </c>
      <c r="L40" s="18">
        <v>0</v>
      </c>
      <c r="M40" s="18" t="s">
        <v>438</v>
      </c>
    </row>
    <row r="41" spans="1:13" x14ac:dyDescent="0.25">
      <c r="A41" s="16" t="s">
        <v>446</v>
      </c>
      <c r="B41" s="182">
        <v>0</v>
      </c>
      <c r="C41" s="225">
        <v>0</v>
      </c>
      <c r="D41" s="225" t="s">
        <v>438</v>
      </c>
      <c r="E41" s="17">
        <v>0</v>
      </c>
      <c r="F41" s="18">
        <v>0</v>
      </c>
      <c r="G41" s="18" t="s">
        <v>438</v>
      </c>
      <c r="H41" s="17">
        <v>0</v>
      </c>
      <c r="I41" s="18">
        <v>0</v>
      </c>
      <c r="J41" s="18" t="s">
        <v>438</v>
      </c>
      <c r="K41" s="17">
        <v>0</v>
      </c>
      <c r="L41" s="18">
        <v>0</v>
      </c>
      <c r="M41" s="18" t="s">
        <v>438</v>
      </c>
    </row>
    <row r="42" spans="1:13" x14ac:dyDescent="0.25">
      <c r="A42" s="16" t="s">
        <v>447</v>
      </c>
      <c r="B42" s="182">
        <v>0</v>
      </c>
      <c r="C42" s="225">
        <v>0</v>
      </c>
      <c r="D42" s="225" t="s">
        <v>438</v>
      </c>
      <c r="E42" s="17">
        <v>0</v>
      </c>
      <c r="F42" s="18">
        <v>0</v>
      </c>
      <c r="G42" s="18" t="s">
        <v>438</v>
      </c>
      <c r="H42" s="17">
        <v>0</v>
      </c>
      <c r="I42" s="18">
        <v>0</v>
      </c>
      <c r="J42" s="18" t="s">
        <v>438</v>
      </c>
      <c r="K42" s="17">
        <v>0</v>
      </c>
      <c r="L42" s="18">
        <v>0</v>
      </c>
      <c r="M42" s="18" t="s">
        <v>438</v>
      </c>
    </row>
    <row r="43" spans="1:13" x14ac:dyDescent="0.25">
      <c r="A43" s="16" t="s">
        <v>448</v>
      </c>
      <c r="B43" s="182">
        <v>0</v>
      </c>
      <c r="C43" s="225">
        <v>0</v>
      </c>
      <c r="D43" s="225" t="s">
        <v>438</v>
      </c>
      <c r="E43" s="17">
        <v>0</v>
      </c>
      <c r="F43" s="18">
        <v>0</v>
      </c>
      <c r="G43" s="18" t="s">
        <v>438</v>
      </c>
      <c r="H43" s="17">
        <v>0</v>
      </c>
      <c r="I43" s="18">
        <v>0</v>
      </c>
      <c r="J43" s="18" t="s">
        <v>438</v>
      </c>
      <c r="K43" s="17">
        <v>0</v>
      </c>
      <c r="L43" s="18">
        <v>0</v>
      </c>
      <c r="M43" s="18" t="s">
        <v>438</v>
      </c>
    </row>
    <row r="44" spans="1:13" ht="15.75" x14ac:dyDescent="0.25">
      <c r="A44" s="70" t="s">
        <v>612</v>
      </c>
      <c r="B44" s="72">
        <f>SUM(B38:B43)</f>
        <v>16200</v>
      </c>
      <c r="C44" s="242"/>
      <c r="D44" s="71"/>
      <c r="E44" s="53">
        <f>SUM(E38:E43)</f>
        <v>0</v>
      </c>
      <c r="F44" s="71"/>
      <c r="G44" s="71"/>
      <c r="H44" s="53">
        <f>SUM(H38:H43)</f>
        <v>0</v>
      </c>
      <c r="I44" s="71"/>
      <c r="J44" s="71"/>
      <c r="K44" s="53">
        <f>SUM(K38:K43)</f>
        <v>19543</v>
      </c>
      <c r="L44" s="71"/>
      <c r="M44" s="71"/>
    </row>
    <row r="45" spans="1:13" x14ac:dyDescent="0.25">
      <c r="A45" s="10" t="s">
        <v>601</v>
      </c>
      <c r="B45" s="29"/>
      <c r="C45" s="241"/>
      <c r="D45" s="55"/>
      <c r="E45" s="27"/>
      <c r="F45" s="55"/>
      <c r="G45" s="55"/>
      <c r="H45" s="27"/>
      <c r="I45" s="55"/>
      <c r="J45" s="55"/>
      <c r="K45" s="27"/>
      <c r="L45" s="55"/>
      <c r="M45" s="55"/>
    </row>
    <row r="46" spans="1:13" x14ac:dyDescent="0.25">
      <c r="A46" s="16" t="s">
        <v>443</v>
      </c>
      <c r="B46" s="182">
        <v>0</v>
      </c>
      <c r="C46" s="225">
        <v>0</v>
      </c>
      <c r="D46" s="225" t="s">
        <v>438</v>
      </c>
      <c r="E46" s="26">
        <v>0</v>
      </c>
      <c r="F46" s="54">
        <v>0</v>
      </c>
      <c r="G46" s="54" t="s">
        <v>438</v>
      </c>
      <c r="H46" s="26">
        <v>0</v>
      </c>
      <c r="I46" s="54">
        <v>0</v>
      </c>
      <c r="J46" s="54" t="s">
        <v>438</v>
      </c>
      <c r="K46" s="26">
        <v>0</v>
      </c>
      <c r="L46" s="54">
        <v>0</v>
      </c>
      <c r="M46" s="54" t="s">
        <v>438</v>
      </c>
    </row>
    <row r="47" spans="1:13" x14ac:dyDescent="0.25">
      <c r="A47" s="16" t="s">
        <v>444</v>
      </c>
      <c r="B47" s="182">
        <v>0</v>
      </c>
      <c r="C47" s="225">
        <v>0</v>
      </c>
      <c r="D47" s="225" t="s">
        <v>438</v>
      </c>
      <c r="E47" s="17">
        <v>0</v>
      </c>
      <c r="F47" s="18">
        <v>0</v>
      </c>
      <c r="G47" s="18" t="s">
        <v>438</v>
      </c>
      <c r="H47" s="17">
        <v>0</v>
      </c>
      <c r="I47" s="18">
        <v>0</v>
      </c>
      <c r="J47" s="18" t="s">
        <v>438</v>
      </c>
      <c r="K47" s="17">
        <v>0</v>
      </c>
      <c r="L47" s="18">
        <v>0</v>
      </c>
      <c r="M47" s="18" t="s">
        <v>438</v>
      </c>
    </row>
    <row r="48" spans="1:13" x14ac:dyDescent="0.25">
      <c r="A48" s="16" t="s">
        <v>445</v>
      </c>
      <c r="B48" s="182">
        <v>0</v>
      </c>
      <c r="C48" s="225">
        <v>0</v>
      </c>
      <c r="D48" s="225" t="s">
        <v>438</v>
      </c>
      <c r="E48" s="17">
        <v>0</v>
      </c>
      <c r="F48" s="18">
        <v>0</v>
      </c>
      <c r="G48" s="18" t="s">
        <v>438</v>
      </c>
      <c r="H48" s="17">
        <v>0</v>
      </c>
      <c r="I48" s="18">
        <v>0</v>
      </c>
      <c r="J48" s="18" t="s">
        <v>438</v>
      </c>
      <c r="K48" s="17">
        <v>0</v>
      </c>
      <c r="L48" s="18">
        <v>0</v>
      </c>
      <c r="M48" s="18" t="s">
        <v>438</v>
      </c>
    </row>
    <row r="49" spans="1:13" x14ac:dyDescent="0.25">
      <c r="A49" s="16" t="s">
        <v>446</v>
      </c>
      <c r="B49" s="182">
        <v>0</v>
      </c>
      <c r="C49" s="225">
        <v>0</v>
      </c>
      <c r="D49" s="225" t="s">
        <v>438</v>
      </c>
      <c r="E49" s="17">
        <v>0</v>
      </c>
      <c r="F49" s="18">
        <v>0</v>
      </c>
      <c r="G49" s="18" t="s">
        <v>438</v>
      </c>
      <c r="H49" s="17">
        <v>0</v>
      </c>
      <c r="I49" s="18">
        <v>0</v>
      </c>
      <c r="J49" s="18" t="s">
        <v>438</v>
      </c>
      <c r="K49" s="17">
        <v>0</v>
      </c>
      <c r="L49" s="18">
        <v>0</v>
      </c>
      <c r="M49" s="18" t="s">
        <v>438</v>
      </c>
    </row>
    <row r="50" spans="1:13" x14ac:dyDescent="0.25">
      <c r="A50" s="16" t="s">
        <v>447</v>
      </c>
      <c r="B50" s="182">
        <v>0</v>
      </c>
      <c r="C50" s="225">
        <v>0</v>
      </c>
      <c r="D50" s="225" t="s">
        <v>438</v>
      </c>
      <c r="E50" s="17">
        <v>0</v>
      </c>
      <c r="F50" s="18">
        <v>0</v>
      </c>
      <c r="G50" s="18" t="s">
        <v>438</v>
      </c>
      <c r="H50" s="17">
        <v>0</v>
      </c>
      <c r="I50" s="18">
        <v>0</v>
      </c>
      <c r="J50" s="18" t="s">
        <v>438</v>
      </c>
      <c r="K50" s="17">
        <v>0</v>
      </c>
      <c r="L50" s="18">
        <v>0</v>
      </c>
      <c r="M50" s="18" t="s">
        <v>438</v>
      </c>
    </row>
    <row r="51" spans="1:13" x14ac:dyDescent="0.25">
      <c r="A51" s="16" t="s">
        <v>448</v>
      </c>
      <c r="B51" s="182">
        <v>0</v>
      </c>
      <c r="C51" s="225">
        <v>0</v>
      </c>
      <c r="D51" s="225" t="s">
        <v>438</v>
      </c>
      <c r="E51" s="17">
        <v>0</v>
      </c>
      <c r="F51" s="18">
        <v>0</v>
      </c>
      <c r="G51" s="18" t="s">
        <v>438</v>
      </c>
      <c r="H51" s="17">
        <v>0</v>
      </c>
      <c r="I51" s="18">
        <v>0</v>
      </c>
      <c r="J51" s="18" t="s">
        <v>438</v>
      </c>
      <c r="K51" s="17">
        <v>0</v>
      </c>
      <c r="L51" s="18">
        <v>0</v>
      </c>
      <c r="M51" s="18" t="s">
        <v>438</v>
      </c>
    </row>
    <row r="52" spans="1:13" ht="15.75" x14ac:dyDescent="0.25">
      <c r="A52" s="70" t="s">
        <v>29</v>
      </c>
      <c r="B52" s="72">
        <f>SUM(B46:B51)</f>
        <v>0</v>
      </c>
      <c r="C52" s="242"/>
      <c r="D52" s="71"/>
      <c r="E52" s="53">
        <f>SUM(E46:E51)</f>
        <v>0</v>
      </c>
      <c r="F52" s="71"/>
      <c r="G52" s="71"/>
      <c r="H52" s="53">
        <f>SUM(H46:H51)</f>
        <v>0</v>
      </c>
      <c r="I52" s="71"/>
      <c r="J52" s="71"/>
      <c r="K52" s="53">
        <f>SUM(K46:K51)</f>
        <v>0</v>
      </c>
      <c r="L52" s="71"/>
      <c r="M52" s="71"/>
    </row>
  </sheetData>
  <mergeCells count="6">
    <mergeCell ref="A1:M1"/>
    <mergeCell ref="K3:M3"/>
    <mergeCell ref="H3:J3"/>
    <mergeCell ref="E3:F3"/>
    <mergeCell ref="B3:D3"/>
    <mergeCell ref="A3:A4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&amp;C&amp;P/&amp;N&amp;R&amp;D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Q31"/>
  <sheetViews>
    <sheetView workbookViewId="0">
      <selection activeCell="Q21" sqref="Q21"/>
    </sheetView>
  </sheetViews>
  <sheetFormatPr defaultColWidth="9.140625" defaultRowHeight="15" x14ac:dyDescent="0.25"/>
  <cols>
    <col min="1" max="1" width="21.85546875" customWidth="1"/>
    <col min="2" max="2" width="10.7109375" customWidth="1"/>
    <col min="3" max="3" width="16.5703125" customWidth="1"/>
    <col min="4" max="4" width="12.7109375" customWidth="1"/>
    <col min="5" max="5" width="9.5703125" customWidth="1"/>
    <col min="6" max="6" width="17" customWidth="1"/>
    <col min="7" max="7" width="9.7109375" customWidth="1"/>
    <col min="8" max="8" width="10.5703125" customWidth="1"/>
    <col min="9" max="9" width="15.7109375" customWidth="1"/>
    <col min="10" max="10" width="9.42578125" customWidth="1"/>
    <col min="11" max="11" width="10.28515625" customWidth="1"/>
    <col min="12" max="12" width="15.42578125" customWidth="1"/>
    <col min="13" max="13" width="9.5703125" customWidth="1"/>
    <col min="14" max="14" width="13.28515625" customWidth="1"/>
    <col min="15" max="15" width="17.5703125" customWidth="1"/>
    <col min="17" max="17" width="11.7109375" bestFit="1" customWidth="1"/>
  </cols>
  <sheetData>
    <row r="1" spans="1:17" ht="15.75" x14ac:dyDescent="0.25">
      <c r="A1" s="409" t="s">
        <v>701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</row>
    <row r="2" spans="1:17" ht="16.5" thickBot="1" x14ac:dyDescent="0.3">
      <c r="A2" s="73"/>
      <c r="B2" s="73"/>
      <c r="C2" s="73"/>
      <c r="D2" s="73"/>
      <c r="E2" s="73"/>
      <c r="F2" s="73"/>
      <c r="G2" s="73"/>
      <c r="H2" s="73"/>
      <c r="I2" s="73"/>
    </row>
    <row r="3" spans="1:17" ht="15.75" x14ac:dyDescent="0.25">
      <c r="A3" s="420" t="s">
        <v>573</v>
      </c>
      <c r="B3" s="418" t="s">
        <v>5</v>
      </c>
      <c r="C3" s="418"/>
      <c r="D3" s="418"/>
      <c r="E3" s="418" t="s">
        <v>6</v>
      </c>
      <c r="F3" s="418"/>
      <c r="G3" s="418"/>
      <c r="H3" s="418" t="s">
        <v>19</v>
      </c>
      <c r="I3" s="418"/>
      <c r="J3" s="418"/>
      <c r="K3" s="418" t="s">
        <v>20</v>
      </c>
      <c r="L3" s="418"/>
      <c r="M3" s="418"/>
      <c r="N3" s="418" t="s">
        <v>571</v>
      </c>
      <c r="O3" s="419"/>
    </row>
    <row r="4" spans="1:17" ht="32.25" customHeight="1" thickBot="1" x14ac:dyDescent="0.3">
      <c r="A4" s="421"/>
      <c r="B4" s="226" t="s">
        <v>1</v>
      </c>
      <c r="C4" s="227" t="s">
        <v>2</v>
      </c>
      <c r="D4" s="228" t="s">
        <v>21</v>
      </c>
      <c r="E4" s="226" t="s">
        <v>1</v>
      </c>
      <c r="F4" s="227" t="s">
        <v>2</v>
      </c>
      <c r="G4" s="228" t="s">
        <v>21</v>
      </c>
      <c r="H4" s="226" t="s">
        <v>1</v>
      </c>
      <c r="I4" s="227" t="s">
        <v>2</v>
      </c>
      <c r="J4" s="228" t="s">
        <v>21</v>
      </c>
      <c r="K4" s="226" t="s">
        <v>1</v>
      </c>
      <c r="L4" s="227" t="s">
        <v>2</v>
      </c>
      <c r="M4" s="228" t="s">
        <v>21</v>
      </c>
      <c r="N4" s="189" t="s">
        <v>499</v>
      </c>
      <c r="O4" s="229" t="s">
        <v>570</v>
      </c>
    </row>
    <row r="5" spans="1:17" x14ac:dyDescent="0.25">
      <c r="A5" s="243" t="s">
        <v>509</v>
      </c>
      <c r="B5" s="202">
        <v>1543522</v>
      </c>
      <c r="C5" s="203">
        <v>1261029658.73</v>
      </c>
      <c r="D5" s="140">
        <v>816.98</v>
      </c>
      <c r="E5" s="202">
        <v>539089</v>
      </c>
      <c r="F5" s="203">
        <v>301837348.39999998</v>
      </c>
      <c r="G5" s="140">
        <v>559.9</v>
      </c>
      <c r="H5" s="202">
        <v>200347</v>
      </c>
      <c r="I5" s="203">
        <v>120462380.44</v>
      </c>
      <c r="J5" s="140">
        <v>601.27</v>
      </c>
      <c r="K5" s="202">
        <v>21103</v>
      </c>
      <c r="L5" s="203">
        <v>17635226.09</v>
      </c>
      <c r="M5" s="140">
        <v>835.67</v>
      </c>
      <c r="N5" s="204">
        <v>2304062</v>
      </c>
      <c r="O5" s="205">
        <v>1700965417.6600001</v>
      </c>
    </row>
    <row r="6" spans="1:17" x14ac:dyDescent="0.25">
      <c r="A6" s="196" t="s">
        <v>424</v>
      </c>
      <c r="B6" s="17">
        <v>349815</v>
      </c>
      <c r="C6" s="18">
        <v>418086746.61000001</v>
      </c>
      <c r="D6" s="18">
        <v>1195.17</v>
      </c>
      <c r="E6" s="17">
        <v>96001</v>
      </c>
      <c r="F6" s="18">
        <v>65534009.18</v>
      </c>
      <c r="G6" s="58">
        <v>682.64</v>
      </c>
      <c r="H6" s="17">
        <v>10387</v>
      </c>
      <c r="I6" s="18">
        <v>10535182.619999999</v>
      </c>
      <c r="J6" s="18">
        <v>1014.27</v>
      </c>
      <c r="K6" s="17">
        <v>2426</v>
      </c>
      <c r="L6" s="18">
        <v>485200</v>
      </c>
      <c r="M6" s="58">
        <v>200</v>
      </c>
      <c r="N6" s="206">
        <v>458629</v>
      </c>
      <c r="O6" s="207">
        <v>494641138.41000003</v>
      </c>
    </row>
    <row r="7" spans="1:17" x14ac:dyDescent="0.25">
      <c r="A7" s="196" t="s">
        <v>600</v>
      </c>
      <c r="B7" s="17">
        <v>16200</v>
      </c>
      <c r="C7" s="18">
        <v>6284995.9199999999</v>
      </c>
      <c r="D7" s="58">
        <v>387.96</v>
      </c>
      <c r="E7" s="17"/>
      <c r="F7" s="18"/>
      <c r="G7" s="58"/>
      <c r="H7" s="58"/>
      <c r="I7" s="18"/>
      <c r="J7" s="18"/>
      <c r="K7" s="17">
        <v>19543</v>
      </c>
      <c r="L7" s="18">
        <v>5238136.08</v>
      </c>
      <c r="M7" s="58">
        <v>268.02999999999997</v>
      </c>
      <c r="N7" s="206">
        <v>35743</v>
      </c>
      <c r="O7" s="207">
        <v>11523132</v>
      </c>
    </row>
    <row r="8" spans="1:17" x14ac:dyDescent="0.25">
      <c r="A8" s="244" t="s">
        <v>500</v>
      </c>
      <c r="B8" s="17">
        <v>3068</v>
      </c>
      <c r="C8" s="18">
        <v>6581215.21</v>
      </c>
      <c r="D8" s="18">
        <v>2145.12</v>
      </c>
      <c r="E8" s="17">
        <v>1000</v>
      </c>
      <c r="F8" s="18">
        <v>1021408.15</v>
      </c>
      <c r="G8" s="18">
        <v>1021.41</v>
      </c>
      <c r="H8" s="58">
        <v>121</v>
      </c>
      <c r="I8" s="18">
        <v>143477.60999999999</v>
      </c>
      <c r="J8" s="18">
        <v>1185.77</v>
      </c>
      <c r="K8" s="17"/>
      <c r="L8" s="18"/>
      <c r="M8" s="58"/>
      <c r="N8" s="206">
        <v>4189</v>
      </c>
      <c r="O8" s="207">
        <v>7746100.9699999997</v>
      </c>
    </row>
    <row r="9" spans="1:17" x14ac:dyDescent="0.25">
      <c r="A9" s="196" t="s">
        <v>386</v>
      </c>
      <c r="B9" s="58">
        <v>3</v>
      </c>
      <c r="C9" s="18">
        <v>3400.33</v>
      </c>
      <c r="D9" s="18">
        <v>1133.44</v>
      </c>
      <c r="E9" s="58"/>
      <c r="F9" s="18"/>
      <c r="G9" s="58"/>
      <c r="H9" s="58"/>
      <c r="I9" s="58"/>
      <c r="J9" s="58"/>
      <c r="K9" s="58">
        <v>2</v>
      </c>
      <c r="L9" s="18">
        <v>1551.55</v>
      </c>
      <c r="M9" s="58">
        <v>775.78</v>
      </c>
      <c r="N9" s="404">
        <v>5</v>
      </c>
      <c r="O9" s="207">
        <v>4951.88</v>
      </c>
    </row>
    <row r="10" spans="1:17" x14ac:dyDescent="0.25">
      <c r="A10" s="196" t="s">
        <v>389</v>
      </c>
      <c r="B10" s="58">
        <v>37</v>
      </c>
      <c r="C10" s="18">
        <v>40691.279999999999</v>
      </c>
      <c r="D10" s="18">
        <v>1099.76</v>
      </c>
      <c r="E10" s="58">
        <v>33</v>
      </c>
      <c r="F10" s="18">
        <v>18723.62</v>
      </c>
      <c r="G10" s="58">
        <v>567.38</v>
      </c>
      <c r="H10" s="58"/>
      <c r="I10" s="58"/>
      <c r="J10" s="58"/>
      <c r="K10" s="58"/>
      <c r="L10" s="18"/>
      <c r="M10" s="58"/>
      <c r="N10" s="404">
        <v>70</v>
      </c>
      <c r="O10" s="207">
        <v>59414.9</v>
      </c>
      <c r="Q10" s="8"/>
    </row>
    <row r="11" spans="1:17" ht="15.75" thickBot="1" x14ac:dyDescent="0.3">
      <c r="A11" s="245" t="s">
        <v>563</v>
      </c>
      <c r="B11" s="208">
        <v>332</v>
      </c>
      <c r="C11" s="209">
        <v>136668.91</v>
      </c>
      <c r="D11" s="208">
        <v>411.65</v>
      </c>
      <c r="E11" s="208">
        <v>5</v>
      </c>
      <c r="F11" s="209">
        <v>4285.97</v>
      </c>
      <c r="G11" s="208">
        <v>857.19</v>
      </c>
      <c r="H11" s="208"/>
      <c r="I11" s="208"/>
      <c r="J11" s="208"/>
      <c r="K11" s="208"/>
      <c r="L11" s="208"/>
      <c r="M11" s="208"/>
      <c r="N11" s="403">
        <v>337</v>
      </c>
      <c r="O11" s="210">
        <v>140954.88</v>
      </c>
      <c r="Q11" s="9"/>
    </row>
    <row r="12" spans="1:17" x14ac:dyDescent="0.25">
      <c r="B12" s="8"/>
      <c r="C12" s="9"/>
      <c r="D12" s="8"/>
      <c r="E12" s="8"/>
      <c r="F12" s="9"/>
      <c r="G12" s="8"/>
      <c r="H12" s="8"/>
      <c r="I12" s="9"/>
      <c r="J12" s="8"/>
      <c r="K12" s="9"/>
      <c r="L12" s="9"/>
      <c r="M12" s="8"/>
      <c r="N12" s="8"/>
      <c r="O12" s="9"/>
    </row>
    <row r="13" spans="1:17" ht="15" customHeight="1" x14ac:dyDescent="0.25">
      <c r="A13" s="409" t="s">
        <v>700</v>
      </c>
      <c r="B13" s="409"/>
      <c r="C13" s="409"/>
      <c r="D13" s="409"/>
      <c r="E13" s="409"/>
      <c r="F13" s="409"/>
      <c r="G13" s="409"/>
      <c r="H13" s="409"/>
      <c r="I13" s="409"/>
      <c r="J13" s="409"/>
      <c r="K13" s="409"/>
      <c r="L13" s="409"/>
      <c r="M13" s="409"/>
      <c r="N13" s="409"/>
      <c r="O13" s="409"/>
    </row>
    <row r="14" spans="1:17" ht="16.5" thickBot="1" x14ac:dyDescent="0.3">
      <c r="A14" s="73"/>
      <c r="B14" s="73"/>
      <c r="C14" s="73"/>
      <c r="D14" s="73"/>
      <c r="E14" s="73"/>
      <c r="F14" s="73"/>
      <c r="G14" s="73"/>
      <c r="H14" s="73"/>
      <c r="I14" s="73"/>
    </row>
    <row r="15" spans="1:17" ht="15.75" x14ac:dyDescent="0.25">
      <c r="A15" s="420" t="s">
        <v>573</v>
      </c>
      <c r="B15" s="418" t="s">
        <v>5</v>
      </c>
      <c r="C15" s="418"/>
      <c r="D15" s="418"/>
      <c r="E15" s="418" t="s">
        <v>6</v>
      </c>
      <c r="F15" s="418"/>
      <c r="G15" s="418"/>
      <c r="H15" s="418" t="s">
        <v>19</v>
      </c>
      <c r="I15" s="418"/>
      <c r="J15" s="418"/>
      <c r="K15" s="418" t="s">
        <v>20</v>
      </c>
      <c r="L15" s="418"/>
      <c r="M15" s="418"/>
      <c r="N15" s="418" t="s">
        <v>571</v>
      </c>
      <c r="O15" s="419"/>
    </row>
    <row r="16" spans="1:17" ht="32.25" thickBot="1" x14ac:dyDescent="0.3">
      <c r="A16" s="421"/>
      <c r="B16" s="226" t="s">
        <v>1</v>
      </c>
      <c r="C16" s="227" t="s">
        <v>2</v>
      </c>
      <c r="D16" s="228" t="s">
        <v>21</v>
      </c>
      <c r="E16" s="226" t="s">
        <v>1</v>
      </c>
      <c r="F16" s="227" t="s">
        <v>2</v>
      </c>
      <c r="G16" s="228" t="s">
        <v>21</v>
      </c>
      <c r="H16" s="226" t="s">
        <v>1</v>
      </c>
      <c r="I16" s="227" t="s">
        <v>2</v>
      </c>
      <c r="J16" s="228" t="s">
        <v>21</v>
      </c>
      <c r="K16" s="226" t="s">
        <v>1</v>
      </c>
      <c r="L16" s="227" t="s">
        <v>2</v>
      </c>
      <c r="M16" s="228" t="s">
        <v>21</v>
      </c>
      <c r="N16" s="189" t="s">
        <v>499</v>
      </c>
      <c r="O16" s="229" t="s">
        <v>570</v>
      </c>
    </row>
    <row r="17" spans="1:15" x14ac:dyDescent="0.25">
      <c r="A17" s="296" t="s">
        <v>682</v>
      </c>
      <c r="B17" s="202">
        <v>937586</v>
      </c>
      <c r="C17" s="203">
        <v>204787170.56</v>
      </c>
      <c r="D17" s="140">
        <v>218.42</v>
      </c>
      <c r="E17" s="202">
        <v>290941</v>
      </c>
      <c r="F17" s="203">
        <v>37320623.149999999</v>
      </c>
      <c r="G17" s="140">
        <v>128.28</v>
      </c>
      <c r="H17" s="202">
        <v>70157</v>
      </c>
      <c r="I17" s="203">
        <v>10270015.710000001</v>
      </c>
      <c r="J17" s="140">
        <v>146.38999999999999</v>
      </c>
      <c r="K17" s="140">
        <v>1</v>
      </c>
      <c r="L17" s="140">
        <v>143.53</v>
      </c>
      <c r="M17" s="140">
        <v>143.53</v>
      </c>
      <c r="N17" s="204">
        <v>1298685</v>
      </c>
      <c r="O17" s="205">
        <v>252377952.94999999</v>
      </c>
    </row>
    <row r="18" spans="1:15" x14ac:dyDescent="0.25">
      <c r="A18" s="196" t="s">
        <v>583</v>
      </c>
      <c r="B18" s="17">
        <v>3668</v>
      </c>
      <c r="C18" s="18">
        <v>1979863.69</v>
      </c>
      <c r="D18" s="58">
        <v>539.77</v>
      </c>
      <c r="E18" s="58">
        <v>74</v>
      </c>
      <c r="F18" s="18">
        <v>9488.89</v>
      </c>
      <c r="G18" s="58">
        <v>128.22999999999999</v>
      </c>
      <c r="H18" s="58">
        <v>16</v>
      </c>
      <c r="I18" s="18">
        <v>3580.62</v>
      </c>
      <c r="J18" s="58">
        <v>223.79</v>
      </c>
      <c r="K18" s="58"/>
      <c r="L18" s="58"/>
      <c r="M18" s="58"/>
      <c r="N18" s="206">
        <v>3758</v>
      </c>
      <c r="O18" s="207">
        <v>1992933.2</v>
      </c>
    </row>
    <row r="19" spans="1:15" x14ac:dyDescent="0.25">
      <c r="A19" s="196" t="s">
        <v>323</v>
      </c>
      <c r="B19" s="17">
        <v>1419</v>
      </c>
      <c r="C19" s="18">
        <v>744382.36</v>
      </c>
      <c r="D19" s="58">
        <v>524.58000000000004</v>
      </c>
      <c r="E19" s="58"/>
      <c r="F19" s="18"/>
      <c r="G19" s="58"/>
      <c r="H19" s="58"/>
      <c r="I19" s="18"/>
      <c r="J19" s="58"/>
      <c r="K19" s="58"/>
      <c r="L19" s="58"/>
      <c r="M19" s="58"/>
      <c r="N19" s="206">
        <v>1419</v>
      </c>
      <c r="O19" s="207">
        <v>744382.36</v>
      </c>
    </row>
    <row r="20" spans="1:15" x14ac:dyDescent="0.25">
      <c r="A20" s="196" t="s">
        <v>433</v>
      </c>
      <c r="B20" s="58">
        <v>329</v>
      </c>
      <c r="C20" s="18">
        <v>121184.27</v>
      </c>
      <c r="D20" s="58">
        <v>368.34</v>
      </c>
      <c r="E20" s="58">
        <v>17</v>
      </c>
      <c r="F20" s="18">
        <v>3501.52</v>
      </c>
      <c r="G20" s="58">
        <v>205.97</v>
      </c>
      <c r="H20" s="58">
        <v>4</v>
      </c>
      <c r="I20" s="58">
        <v>680.66</v>
      </c>
      <c r="J20" s="58">
        <v>170.17</v>
      </c>
      <c r="K20" s="58"/>
      <c r="L20" s="58"/>
      <c r="M20" s="58"/>
      <c r="N20" s="404">
        <v>350</v>
      </c>
      <c r="O20" s="207">
        <v>125366.45</v>
      </c>
    </row>
    <row r="21" spans="1:15" ht="15.75" thickBot="1" x14ac:dyDescent="0.3">
      <c r="A21" s="245" t="s">
        <v>392</v>
      </c>
      <c r="B21" s="208">
        <v>12</v>
      </c>
      <c r="C21" s="209">
        <v>5944.79</v>
      </c>
      <c r="D21" s="208">
        <v>495.4</v>
      </c>
      <c r="E21" s="208">
        <v>2</v>
      </c>
      <c r="F21" s="208">
        <v>945.59</v>
      </c>
      <c r="G21" s="208">
        <v>472.8</v>
      </c>
      <c r="H21" s="208"/>
      <c r="I21" s="209"/>
      <c r="J21" s="208"/>
      <c r="K21" s="208"/>
      <c r="L21" s="208"/>
      <c r="M21" s="208"/>
      <c r="N21" s="403">
        <v>14</v>
      </c>
      <c r="O21" s="210">
        <v>6890.38</v>
      </c>
    </row>
    <row r="22" spans="1:15" x14ac:dyDescent="0.25">
      <c r="A22" s="2"/>
      <c r="B22" s="332"/>
      <c r="C22" s="256"/>
      <c r="D22" s="332"/>
      <c r="E22" s="332"/>
      <c r="F22" s="256"/>
      <c r="G22" s="332"/>
      <c r="H22" s="332"/>
      <c r="I22" s="256"/>
      <c r="J22" s="332"/>
      <c r="K22" s="332"/>
      <c r="L22" s="332"/>
      <c r="M22" s="332"/>
      <c r="N22" s="301"/>
      <c r="O22" s="257"/>
    </row>
    <row r="23" spans="1:15" ht="15.75" x14ac:dyDescent="0.25">
      <c r="A23" s="409" t="s">
        <v>699</v>
      </c>
      <c r="B23" s="409"/>
      <c r="C23" s="409"/>
      <c r="D23" s="409"/>
      <c r="E23" s="409"/>
      <c r="F23" s="409"/>
      <c r="G23" s="409"/>
      <c r="H23" s="409"/>
      <c r="I23" s="409"/>
      <c r="J23" s="409"/>
      <c r="K23" s="409"/>
      <c r="L23" s="409"/>
      <c r="M23" s="409"/>
      <c r="N23" s="409"/>
      <c r="O23" s="409"/>
    </row>
    <row r="24" spans="1:15" ht="16.5" thickBot="1" x14ac:dyDescent="0.3">
      <c r="A24" s="73"/>
      <c r="B24" s="73"/>
      <c r="C24" s="73"/>
      <c r="D24" s="73"/>
      <c r="E24" s="73"/>
      <c r="F24" s="73"/>
      <c r="G24" s="73"/>
      <c r="H24" s="73"/>
      <c r="I24" s="73"/>
    </row>
    <row r="25" spans="1:15" ht="15.75" x14ac:dyDescent="0.25">
      <c r="A25" s="420" t="s">
        <v>573</v>
      </c>
      <c r="B25" s="418" t="s">
        <v>5</v>
      </c>
      <c r="C25" s="418"/>
      <c r="D25" s="418"/>
      <c r="E25" s="418" t="s">
        <v>6</v>
      </c>
      <c r="F25" s="418"/>
      <c r="G25" s="418"/>
      <c r="H25" s="418" t="s">
        <v>19</v>
      </c>
      <c r="I25" s="418"/>
      <c r="J25" s="418"/>
      <c r="K25" s="418" t="s">
        <v>20</v>
      </c>
      <c r="L25" s="418"/>
      <c r="M25" s="418"/>
      <c r="N25" s="418" t="s">
        <v>571</v>
      </c>
      <c r="O25" s="419"/>
    </row>
    <row r="26" spans="1:15" ht="31.5" x14ac:dyDescent="0.25">
      <c r="A26" s="421"/>
      <c r="B26" s="226" t="s">
        <v>1</v>
      </c>
      <c r="C26" s="227" t="s">
        <v>2</v>
      </c>
      <c r="D26" s="228" t="s">
        <v>21</v>
      </c>
      <c r="E26" s="226" t="s">
        <v>1</v>
      </c>
      <c r="F26" s="227" t="s">
        <v>2</v>
      </c>
      <c r="G26" s="228" t="s">
        <v>21</v>
      </c>
      <c r="H26" s="226" t="s">
        <v>1</v>
      </c>
      <c r="I26" s="227" t="s">
        <v>2</v>
      </c>
      <c r="J26" s="228" t="s">
        <v>21</v>
      </c>
      <c r="K26" s="226" t="s">
        <v>1</v>
      </c>
      <c r="L26" s="227" t="s">
        <v>2</v>
      </c>
      <c r="M26" s="228" t="s">
        <v>21</v>
      </c>
      <c r="N26" s="189" t="s">
        <v>499</v>
      </c>
      <c r="O26" s="229" t="s">
        <v>570</v>
      </c>
    </row>
    <row r="27" spans="1:15" ht="15.75" thickBot="1" x14ac:dyDescent="0.3">
      <c r="A27" s="245" t="s">
        <v>498</v>
      </c>
      <c r="B27" s="266">
        <v>351232</v>
      </c>
      <c r="C27" s="209">
        <v>41356168.520000003</v>
      </c>
      <c r="D27" s="209">
        <v>1121.1199999999999</v>
      </c>
      <c r="E27" s="266">
        <v>75228</v>
      </c>
      <c r="F27" s="209">
        <v>5571680.8700000001</v>
      </c>
      <c r="G27" s="208">
        <v>746.15</v>
      </c>
      <c r="H27" s="208">
        <v>16</v>
      </c>
      <c r="I27" s="209">
        <v>6477.44</v>
      </c>
      <c r="J27" s="208">
        <v>404.84</v>
      </c>
      <c r="K27" s="208"/>
      <c r="L27" s="208"/>
      <c r="M27" s="208"/>
      <c r="N27" s="267">
        <v>426476</v>
      </c>
      <c r="O27" s="210">
        <v>46934326.829999998</v>
      </c>
    </row>
    <row r="28" spans="1:15" x14ac:dyDescent="0.25">
      <c r="N28" s="8"/>
      <c r="O28" s="9"/>
    </row>
    <row r="29" spans="1:15" x14ac:dyDescent="0.25">
      <c r="N29" s="8"/>
      <c r="O29" s="9"/>
    </row>
    <row r="30" spans="1:15" x14ac:dyDescent="0.25">
      <c r="N30" s="8"/>
      <c r="O30" s="9"/>
    </row>
    <row r="31" spans="1:15" x14ac:dyDescent="0.25">
      <c r="N31" s="8"/>
      <c r="O31" s="9"/>
    </row>
  </sheetData>
  <mergeCells count="21">
    <mergeCell ref="A1:O1"/>
    <mergeCell ref="A13:O13"/>
    <mergeCell ref="A23:O23"/>
    <mergeCell ref="B15:D15"/>
    <mergeCell ref="E15:G15"/>
    <mergeCell ref="H15:J15"/>
    <mergeCell ref="K15:M15"/>
    <mergeCell ref="N15:O15"/>
    <mergeCell ref="A3:A4"/>
    <mergeCell ref="A15:A16"/>
    <mergeCell ref="A25:A26"/>
    <mergeCell ref="B25:D25"/>
    <mergeCell ref="E25:G25"/>
    <mergeCell ref="H25:J25"/>
    <mergeCell ref="K25:M25"/>
    <mergeCell ref="N25:O25"/>
    <mergeCell ref="B3:D3"/>
    <mergeCell ref="E3:G3"/>
    <mergeCell ref="H3:J3"/>
    <mergeCell ref="K3:M3"/>
    <mergeCell ref="N3:O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95"/>
  <sheetViews>
    <sheetView zoomScaleNormal="100" workbookViewId="0">
      <selection activeCell="A2" sqref="A1:B1048576"/>
    </sheetView>
  </sheetViews>
  <sheetFormatPr defaultColWidth="9.140625" defaultRowHeight="15" x14ac:dyDescent="0.25"/>
  <cols>
    <col min="1" max="1" width="23.5703125" bestFit="1" customWidth="1"/>
    <col min="2" max="2" width="11.140625" customWidth="1"/>
    <col min="3" max="3" width="11.7109375" customWidth="1"/>
    <col min="4" max="5" width="11.5703125" customWidth="1"/>
    <col min="6" max="6" width="10.85546875" customWidth="1"/>
    <col min="7" max="7" width="15.140625" customWidth="1"/>
    <col min="8" max="8" width="28.7109375" customWidth="1"/>
    <col min="9" max="9" width="22.140625" style="15" customWidth="1"/>
    <col min="10" max="10" width="20.28515625" customWidth="1"/>
  </cols>
  <sheetData>
    <row r="1" spans="1:10" s="2" customFormat="1" ht="15.75" x14ac:dyDescent="0.25">
      <c r="A1" s="409"/>
      <c r="B1" s="409"/>
      <c r="C1" s="409"/>
      <c r="D1" s="409"/>
      <c r="E1" s="409"/>
      <c r="F1" s="409"/>
      <c r="G1" s="409"/>
      <c r="H1" s="409"/>
      <c r="I1" s="409"/>
      <c r="J1" s="409"/>
    </row>
    <row r="2" spans="1:10" x14ac:dyDescent="0.25">
      <c r="I2"/>
    </row>
    <row r="3" spans="1:10" ht="63" x14ac:dyDescent="0.25">
      <c r="A3" s="188" t="s">
        <v>44</v>
      </c>
      <c r="B3" s="188" t="s">
        <v>5</v>
      </c>
      <c r="C3" s="188" t="s">
        <v>6</v>
      </c>
      <c r="D3" s="188" t="s">
        <v>45</v>
      </c>
      <c r="E3" s="90" t="s">
        <v>49</v>
      </c>
      <c r="F3" s="90" t="s">
        <v>629</v>
      </c>
      <c r="G3" s="188" t="s">
        <v>630</v>
      </c>
      <c r="H3" s="261" t="s">
        <v>631</v>
      </c>
      <c r="I3" s="261" t="s">
        <v>632</v>
      </c>
      <c r="J3" s="261" t="s">
        <v>506</v>
      </c>
    </row>
    <row r="4" spans="1:10" x14ac:dyDescent="0.25">
      <c r="A4" s="262" t="s">
        <v>633</v>
      </c>
      <c r="B4" s="6">
        <v>333</v>
      </c>
      <c r="C4" s="6">
        <v>9545</v>
      </c>
      <c r="D4" s="6">
        <v>2403</v>
      </c>
      <c r="E4" s="6">
        <v>0</v>
      </c>
      <c r="F4" s="6">
        <v>0</v>
      </c>
      <c r="G4" s="6">
        <v>12281</v>
      </c>
      <c r="H4" s="13">
        <v>5866171.7000000002</v>
      </c>
      <c r="I4" s="13">
        <v>2088.41</v>
      </c>
      <c r="J4" s="13">
        <v>308854.89</v>
      </c>
    </row>
    <row r="5" spans="1:10" x14ac:dyDescent="0.25">
      <c r="A5" s="262" t="s">
        <v>645</v>
      </c>
      <c r="B5" s="6">
        <v>0</v>
      </c>
      <c r="C5" s="6">
        <v>0</v>
      </c>
      <c r="D5" s="6">
        <v>0</v>
      </c>
      <c r="E5" s="6">
        <v>2426</v>
      </c>
      <c r="F5" s="6">
        <v>0</v>
      </c>
      <c r="G5" s="6">
        <v>2426</v>
      </c>
      <c r="H5" s="13">
        <v>485200</v>
      </c>
      <c r="I5" s="13">
        <v>0</v>
      </c>
      <c r="J5" s="13">
        <v>0</v>
      </c>
    </row>
    <row r="6" spans="1:10" x14ac:dyDescent="0.25">
      <c r="A6" s="7" t="s">
        <v>569</v>
      </c>
      <c r="B6" s="6">
        <v>349482</v>
      </c>
      <c r="C6" s="6">
        <v>86456</v>
      </c>
      <c r="D6" s="6">
        <v>7984</v>
      </c>
      <c r="E6" s="6">
        <v>0</v>
      </c>
      <c r="F6" s="6">
        <v>0</v>
      </c>
      <c r="G6" s="6">
        <v>443922</v>
      </c>
      <c r="H6" s="13">
        <v>488289766.70999998</v>
      </c>
      <c r="I6" s="13">
        <v>7236738.3200000003</v>
      </c>
      <c r="J6" s="13">
        <v>26261837.170000002</v>
      </c>
    </row>
    <row r="7" spans="1:10" x14ac:dyDescent="0.25">
      <c r="A7" s="7" t="s">
        <v>324</v>
      </c>
      <c r="B7" s="6">
        <v>449028</v>
      </c>
      <c r="C7" s="6">
        <v>147082</v>
      </c>
      <c r="D7" s="6">
        <v>66838</v>
      </c>
      <c r="E7" s="6">
        <v>0</v>
      </c>
      <c r="F7" s="6">
        <v>0</v>
      </c>
      <c r="G7" s="6">
        <v>662948</v>
      </c>
      <c r="H7" s="13">
        <v>459236386.08999997</v>
      </c>
      <c r="I7" s="13">
        <v>3458529.91</v>
      </c>
      <c r="J7" s="13">
        <v>26361718.66</v>
      </c>
    </row>
    <row r="8" spans="1:10" x14ac:dyDescent="0.25">
      <c r="A8" s="7" t="s">
        <v>325</v>
      </c>
      <c r="B8" s="6">
        <v>277</v>
      </c>
      <c r="C8" s="6">
        <v>66</v>
      </c>
      <c r="D8" s="6">
        <v>2</v>
      </c>
      <c r="E8" s="6">
        <v>0</v>
      </c>
      <c r="F8" s="6">
        <v>0</v>
      </c>
      <c r="G8" s="6">
        <v>345</v>
      </c>
      <c r="H8" s="13">
        <v>305632.92</v>
      </c>
      <c r="I8" s="13">
        <v>3245.18</v>
      </c>
      <c r="J8" s="13">
        <v>18001.650000000001</v>
      </c>
    </row>
    <row r="9" spans="1:10" x14ac:dyDescent="0.25">
      <c r="A9" s="7" t="s">
        <v>326</v>
      </c>
      <c r="B9" s="6">
        <v>8575</v>
      </c>
      <c r="C9" s="6">
        <v>1757</v>
      </c>
      <c r="D9" s="6">
        <v>595</v>
      </c>
      <c r="E9" s="6">
        <v>0</v>
      </c>
      <c r="F9" s="6">
        <v>0</v>
      </c>
      <c r="G9" s="6">
        <v>10927</v>
      </c>
      <c r="H9" s="13">
        <v>9867433.7699999996</v>
      </c>
      <c r="I9" s="13">
        <v>28610.33</v>
      </c>
      <c r="J9" s="13">
        <v>572471.68000000005</v>
      </c>
    </row>
    <row r="10" spans="1:10" x14ac:dyDescent="0.25">
      <c r="A10" s="7" t="s">
        <v>327</v>
      </c>
      <c r="B10" s="6">
        <v>1028</v>
      </c>
      <c r="C10" s="6">
        <v>364</v>
      </c>
      <c r="D10" s="6">
        <v>114</v>
      </c>
      <c r="E10" s="6">
        <v>0</v>
      </c>
      <c r="F10" s="6">
        <v>0</v>
      </c>
      <c r="G10" s="6">
        <v>1506</v>
      </c>
      <c r="H10" s="13">
        <v>3227662.3</v>
      </c>
      <c r="I10" s="13">
        <v>297786.03000000003</v>
      </c>
      <c r="J10" s="13">
        <v>181126.93</v>
      </c>
    </row>
    <row r="11" spans="1:10" x14ac:dyDescent="0.25">
      <c r="A11" s="7" t="s">
        <v>538</v>
      </c>
      <c r="B11" s="6">
        <v>1248</v>
      </c>
      <c r="C11" s="6">
        <v>135</v>
      </c>
      <c r="D11" s="6">
        <v>29</v>
      </c>
      <c r="E11" s="6">
        <v>7</v>
      </c>
      <c r="F11" s="6">
        <v>0</v>
      </c>
      <c r="G11" s="6">
        <v>1419</v>
      </c>
      <c r="H11" s="13">
        <v>1895975.76</v>
      </c>
      <c r="I11" s="13">
        <v>54982.25</v>
      </c>
      <c r="J11" s="13">
        <v>101114.23</v>
      </c>
    </row>
    <row r="12" spans="1:10" x14ac:dyDescent="0.25">
      <c r="A12" s="7" t="s">
        <v>328</v>
      </c>
      <c r="B12" s="6">
        <v>11027</v>
      </c>
      <c r="C12" s="6">
        <v>1691</v>
      </c>
      <c r="D12" s="6">
        <v>275</v>
      </c>
      <c r="E12" s="6">
        <v>0</v>
      </c>
      <c r="F12" s="6">
        <v>0</v>
      </c>
      <c r="G12" s="6">
        <v>12993</v>
      </c>
      <c r="H12" s="13">
        <v>16316468.890000001</v>
      </c>
      <c r="I12" s="13">
        <v>511799.42</v>
      </c>
      <c r="J12" s="13">
        <v>812625.57</v>
      </c>
    </row>
    <row r="13" spans="1:10" x14ac:dyDescent="0.25">
      <c r="A13" s="7" t="s">
        <v>329</v>
      </c>
      <c r="B13" s="6">
        <v>3068</v>
      </c>
      <c r="C13" s="6">
        <v>1000</v>
      </c>
      <c r="D13" s="6">
        <v>121</v>
      </c>
      <c r="E13" s="6">
        <v>0</v>
      </c>
      <c r="F13" s="6">
        <v>0</v>
      </c>
      <c r="G13" s="6">
        <v>4189</v>
      </c>
      <c r="H13" s="13">
        <v>7746100.9699999997</v>
      </c>
      <c r="I13" s="13">
        <v>636493</v>
      </c>
      <c r="J13" s="13">
        <v>389339.25</v>
      </c>
    </row>
    <row r="14" spans="1:10" x14ac:dyDescent="0.25">
      <c r="A14" s="7" t="s">
        <v>330</v>
      </c>
      <c r="B14" s="6">
        <v>4789</v>
      </c>
      <c r="C14" s="6">
        <v>1265</v>
      </c>
      <c r="D14" s="6">
        <v>132</v>
      </c>
      <c r="E14" s="6">
        <v>42</v>
      </c>
      <c r="F14" s="6">
        <v>0</v>
      </c>
      <c r="G14" s="6">
        <v>6228</v>
      </c>
      <c r="H14" s="13">
        <v>7812801.4400000004</v>
      </c>
      <c r="I14" s="13">
        <v>256836.94</v>
      </c>
      <c r="J14" s="13">
        <v>431595.84</v>
      </c>
    </row>
    <row r="15" spans="1:10" x14ac:dyDescent="0.25">
      <c r="A15" s="7" t="s">
        <v>331</v>
      </c>
      <c r="B15" s="6">
        <v>2091</v>
      </c>
      <c r="C15" s="6">
        <v>328</v>
      </c>
      <c r="D15" s="6">
        <v>92</v>
      </c>
      <c r="E15" s="6">
        <v>0</v>
      </c>
      <c r="F15" s="6">
        <v>0</v>
      </c>
      <c r="G15" s="6">
        <v>2511</v>
      </c>
      <c r="H15" s="13">
        <v>3720539.04</v>
      </c>
      <c r="I15" s="13">
        <v>175466.67</v>
      </c>
      <c r="J15" s="13">
        <v>209578.92</v>
      </c>
    </row>
    <row r="16" spans="1:10" x14ac:dyDescent="0.25">
      <c r="A16" s="7" t="s">
        <v>332</v>
      </c>
      <c r="B16" s="6">
        <v>533</v>
      </c>
      <c r="C16" s="6">
        <v>124</v>
      </c>
      <c r="D16" s="6">
        <v>0</v>
      </c>
      <c r="E16" s="6">
        <v>4</v>
      </c>
      <c r="F16" s="6">
        <v>0</v>
      </c>
      <c r="G16" s="6">
        <v>661</v>
      </c>
      <c r="H16" s="13">
        <v>833325.63</v>
      </c>
      <c r="I16" s="13">
        <v>32317.19</v>
      </c>
      <c r="J16" s="13">
        <v>43664.56</v>
      </c>
    </row>
    <row r="17" spans="1:10" x14ac:dyDescent="0.25">
      <c r="A17" s="7" t="s">
        <v>333</v>
      </c>
      <c r="B17" s="6">
        <v>37835</v>
      </c>
      <c r="C17" s="6">
        <v>7822</v>
      </c>
      <c r="D17" s="6">
        <v>1036</v>
      </c>
      <c r="E17" s="6">
        <v>312</v>
      </c>
      <c r="F17" s="6">
        <v>0</v>
      </c>
      <c r="G17" s="6">
        <v>47005</v>
      </c>
      <c r="H17" s="13">
        <v>65684881.590000004</v>
      </c>
      <c r="I17" s="13">
        <v>2317872.77</v>
      </c>
      <c r="J17" s="13">
        <v>3492574.78</v>
      </c>
    </row>
    <row r="18" spans="1:10" x14ac:dyDescent="0.25">
      <c r="A18" s="7" t="s">
        <v>334</v>
      </c>
      <c r="B18" s="6">
        <v>157997</v>
      </c>
      <c r="C18" s="6">
        <v>83725</v>
      </c>
      <c r="D18" s="6">
        <v>22272</v>
      </c>
      <c r="E18" s="6">
        <v>3097</v>
      </c>
      <c r="F18" s="6">
        <v>0</v>
      </c>
      <c r="G18" s="6">
        <v>267091</v>
      </c>
      <c r="H18" s="13">
        <v>218267037.5</v>
      </c>
      <c r="I18" s="13">
        <v>260280.11</v>
      </c>
      <c r="J18" s="13">
        <v>10711163.050000001</v>
      </c>
    </row>
    <row r="19" spans="1:10" x14ac:dyDescent="0.25">
      <c r="A19" s="7" t="s">
        <v>358</v>
      </c>
      <c r="B19" s="6">
        <v>1169</v>
      </c>
      <c r="C19" s="6">
        <v>448</v>
      </c>
      <c r="D19" s="6">
        <v>48</v>
      </c>
      <c r="E19" s="6">
        <v>4</v>
      </c>
      <c r="F19" s="6">
        <v>0</v>
      </c>
      <c r="G19" s="6">
        <v>1669</v>
      </c>
      <c r="H19" s="13">
        <v>1223039.8799999999</v>
      </c>
      <c r="I19" s="13">
        <v>13847.52</v>
      </c>
      <c r="J19" s="13">
        <v>69381.509999999995</v>
      </c>
    </row>
    <row r="20" spans="1:10" x14ac:dyDescent="0.25">
      <c r="A20" s="7" t="s">
        <v>359</v>
      </c>
      <c r="B20" s="6">
        <v>12811</v>
      </c>
      <c r="C20" s="6">
        <v>4383</v>
      </c>
      <c r="D20" s="6">
        <v>563</v>
      </c>
      <c r="E20" s="6">
        <v>1</v>
      </c>
      <c r="F20" s="6">
        <v>0</v>
      </c>
      <c r="G20" s="6">
        <v>17758</v>
      </c>
      <c r="H20" s="13">
        <v>12464288.140000001</v>
      </c>
      <c r="I20" s="13">
        <v>278482.64</v>
      </c>
      <c r="J20" s="13">
        <v>689216</v>
      </c>
    </row>
    <row r="21" spans="1:10" x14ac:dyDescent="0.25">
      <c r="A21" s="7" t="s">
        <v>335</v>
      </c>
      <c r="B21" s="6">
        <v>13660</v>
      </c>
      <c r="C21" s="6">
        <v>6041</v>
      </c>
      <c r="D21" s="6">
        <v>317</v>
      </c>
      <c r="E21" s="6">
        <v>165</v>
      </c>
      <c r="F21" s="6">
        <v>0</v>
      </c>
      <c r="G21" s="6">
        <v>20183</v>
      </c>
      <c r="H21" s="13">
        <v>22432787.399999999</v>
      </c>
      <c r="I21" s="13">
        <v>1158840.8600000001</v>
      </c>
      <c r="J21" s="13">
        <v>1190628.19</v>
      </c>
    </row>
    <row r="22" spans="1:10" x14ac:dyDescent="0.25">
      <c r="A22" s="7" t="s">
        <v>336</v>
      </c>
      <c r="B22" s="6">
        <v>17822</v>
      </c>
      <c r="C22" s="6">
        <v>5296</v>
      </c>
      <c r="D22" s="6">
        <v>1011</v>
      </c>
      <c r="E22" s="6">
        <v>0</v>
      </c>
      <c r="F22" s="6">
        <v>0</v>
      </c>
      <c r="G22" s="6">
        <v>24129</v>
      </c>
      <c r="H22" s="13">
        <v>29232342.719999999</v>
      </c>
      <c r="I22" s="13">
        <v>890974.4</v>
      </c>
      <c r="J22" s="13">
        <v>1476637.69</v>
      </c>
    </row>
    <row r="23" spans="1:10" x14ac:dyDescent="0.25">
      <c r="A23" s="7" t="s">
        <v>360</v>
      </c>
      <c r="B23" s="6">
        <v>2301</v>
      </c>
      <c r="C23" s="6">
        <v>514</v>
      </c>
      <c r="D23" s="6">
        <v>212</v>
      </c>
      <c r="E23" s="6">
        <v>0</v>
      </c>
      <c r="F23" s="6">
        <v>0</v>
      </c>
      <c r="G23" s="6">
        <v>3027</v>
      </c>
      <c r="H23" s="13">
        <v>4445774.3099999996</v>
      </c>
      <c r="I23" s="13">
        <v>256592.75</v>
      </c>
      <c r="J23" s="13">
        <v>26382.27</v>
      </c>
    </row>
    <row r="24" spans="1:10" x14ac:dyDescent="0.25">
      <c r="A24" s="7" t="s">
        <v>361</v>
      </c>
      <c r="B24" s="6">
        <v>453</v>
      </c>
      <c r="C24" s="6">
        <v>119</v>
      </c>
      <c r="D24" s="6">
        <v>45</v>
      </c>
      <c r="E24" s="6">
        <v>0</v>
      </c>
      <c r="F24" s="6">
        <v>0</v>
      </c>
      <c r="G24" s="6">
        <v>617</v>
      </c>
      <c r="H24" s="13">
        <v>552644.24</v>
      </c>
      <c r="I24" s="13">
        <v>4522.24</v>
      </c>
      <c r="J24" s="13">
        <v>26926.25</v>
      </c>
    </row>
    <row r="25" spans="1:10" x14ac:dyDescent="0.25">
      <c r="A25" s="7" t="s">
        <v>362</v>
      </c>
      <c r="B25" s="6">
        <v>498</v>
      </c>
      <c r="C25" s="6">
        <v>238</v>
      </c>
      <c r="D25" s="6">
        <v>41</v>
      </c>
      <c r="E25" s="6">
        <v>0</v>
      </c>
      <c r="F25" s="6">
        <v>0</v>
      </c>
      <c r="G25" s="6">
        <v>777</v>
      </c>
      <c r="H25" s="13">
        <v>835300.42</v>
      </c>
      <c r="I25" s="13">
        <v>1904.39</v>
      </c>
      <c r="J25" s="13">
        <v>40609.269999999997</v>
      </c>
    </row>
    <row r="26" spans="1:10" s="37" customFormat="1" x14ac:dyDescent="0.25">
      <c r="A26" s="7" t="s">
        <v>363</v>
      </c>
      <c r="B26" s="6">
        <v>43</v>
      </c>
      <c r="C26" s="6">
        <v>23</v>
      </c>
      <c r="D26" s="6">
        <v>7</v>
      </c>
      <c r="E26" s="6">
        <v>0</v>
      </c>
      <c r="F26" s="6">
        <v>0</v>
      </c>
      <c r="G26" s="6">
        <v>73</v>
      </c>
      <c r="H26" s="13">
        <v>77991.759999999995</v>
      </c>
      <c r="I26" s="13">
        <v>387.97</v>
      </c>
      <c r="J26" s="13">
        <v>3714.93</v>
      </c>
    </row>
    <row r="27" spans="1:10" x14ac:dyDescent="0.25">
      <c r="A27" s="7" t="s">
        <v>364</v>
      </c>
      <c r="B27" s="6">
        <v>827</v>
      </c>
      <c r="C27" s="6">
        <v>234</v>
      </c>
      <c r="D27" s="6">
        <v>55</v>
      </c>
      <c r="E27" s="6">
        <v>0</v>
      </c>
      <c r="F27" s="6">
        <v>0</v>
      </c>
      <c r="G27" s="6">
        <v>1116</v>
      </c>
      <c r="H27" s="13">
        <v>1269618.1000000001</v>
      </c>
      <c r="I27" s="13">
        <v>16498.71</v>
      </c>
      <c r="J27" s="13">
        <v>56375.62</v>
      </c>
    </row>
    <row r="28" spans="1:10" x14ac:dyDescent="0.25">
      <c r="A28" s="263" t="s">
        <v>365</v>
      </c>
      <c r="B28" s="6">
        <v>21581</v>
      </c>
      <c r="C28" s="6">
        <v>6189</v>
      </c>
      <c r="D28" s="6">
        <v>640</v>
      </c>
      <c r="E28" s="6">
        <v>0</v>
      </c>
      <c r="F28" s="6">
        <v>0</v>
      </c>
      <c r="G28" s="6">
        <v>28410</v>
      </c>
      <c r="H28" s="13">
        <v>43440281.82</v>
      </c>
      <c r="I28" s="13">
        <v>1575723.74</v>
      </c>
      <c r="J28" s="13">
        <v>2198257.9900000002</v>
      </c>
    </row>
    <row r="29" spans="1:10" x14ac:dyDescent="0.25">
      <c r="A29" s="262" t="s">
        <v>609</v>
      </c>
      <c r="B29" s="6">
        <v>327234</v>
      </c>
      <c r="C29" s="6">
        <v>0</v>
      </c>
      <c r="D29" s="6">
        <v>66760</v>
      </c>
      <c r="E29" s="6">
        <v>0</v>
      </c>
      <c r="F29" s="6">
        <v>0</v>
      </c>
      <c r="G29" s="6">
        <v>393994</v>
      </c>
      <c r="H29" s="13">
        <v>193525771.66999999</v>
      </c>
      <c r="I29" s="13">
        <v>40809.300000000003</v>
      </c>
      <c r="J29" s="13">
        <v>11226061.34</v>
      </c>
    </row>
    <row r="30" spans="1:10" x14ac:dyDescent="0.25">
      <c r="A30" s="7" t="s">
        <v>366</v>
      </c>
      <c r="B30" s="6">
        <v>29</v>
      </c>
      <c r="C30" s="6">
        <v>29</v>
      </c>
      <c r="D30" s="6">
        <v>6</v>
      </c>
      <c r="E30" s="6">
        <v>0</v>
      </c>
      <c r="F30" s="6">
        <v>0</v>
      </c>
      <c r="G30" s="6">
        <v>64</v>
      </c>
      <c r="H30" s="13">
        <v>55408.62</v>
      </c>
      <c r="I30" s="13">
        <v>119.5</v>
      </c>
      <c r="J30" s="13">
        <v>2871.72</v>
      </c>
    </row>
    <row r="31" spans="1:10" x14ac:dyDescent="0.25">
      <c r="A31" s="7" t="s">
        <v>367</v>
      </c>
      <c r="B31" s="6">
        <v>29</v>
      </c>
      <c r="C31" s="6">
        <v>9</v>
      </c>
      <c r="D31" s="6">
        <v>0</v>
      </c>
      <c r="E31" s="6">
        <v>0</v>
      </c>
      <c r="F31" s="6">
        <v>0</v>
      </c>
      <c r="G31" s="6">
        <v>38</v>
      </c>
      <c r="H31" s="13">
        <v>44164.69</v>
      </c>
      <c r="I31" s="13">
        <v>179.17</v>
      </c>
      <c r="J31" s="13">
        <v>2219.75</v>
      </c>
    </row>
    <row r="32" spans="1:10" x14ac:dyDescent="0.25">
      <c r="A32" s="7" t="s">
        <v>539</v>
      </c>
      <c r="B32" s="6">
        <v>15</v>
      </c>
      <c r="C32" s="6">
        <v>5</v>
      </c>
      <c r="D32" s="6">
        <v>0</v>
      </c>
      <c r="E32" s="6">
        <v>0</v>
      </c>
      <c r="F32" s="6">
        <v>0</v>
      </c>
      <c r="G32" s="6">
        <v>20</v>
      </c>
      <c r="H32" s="13">
        <v>18849.990000000002</v>
      </c>
      <c r="I32" s="13">
        <v>324.92</v>
      </c>
      <c r="J32" s="13">
        <v>1109.69</v>
      </c>
    </row>
    <row r="33" spans="1:10" x14ac:dyDescent="0.25">
      <c r="A33" s="7" t="s">
        <v>337</v>
      </c>
      <c r="B33" s="6">
        <v>3</v>
      </c>
      <c r="C33" s="6">
        <v>0</v>
      </c>
      <c r="D33" s="6">
        <v>0</v>
      </c>
      <c r="E33" s="6">
        <v>2</v>
      </c>
      <c r="F33" s="6">
        <v>0</v>
      </c>
      <c r="G33" s="6">
        <v>5</v>
      </c>
      <c r="H33" s="13">
        <v>4951.88</v>
      </c>
      <c r="I33" s="13">
        <v>242.06</v>
      </c>
      <c r="J33" s="13">
        <v>300.75</v>
      </c>
    </row>
    <row r="34" spans="1:10" x14ac:dyDescent="0.25">
      <c r="A34" s="7" t="s">
        <v>338</v>
      </c>
      <c r="B34" s="6">
        <v>103592</v>
      </c>
      <c r="C34" s="6">
        <v>33723</v>
      </c>
      <c r="D34" s="6">
        <v>10744</v>
      </c>
      <c r="E34" s="6">
        <v>369</v>
      </c>
      <c r="F34" s="6">
        <v>0</v>
      </c>
      <c r="G34" s="6">
        <v>148428</v>
      </c>
      <c r="H34" s="13">
        <v>112628027.15000001</v>
      </c>
      <c r="I34" s="13">
        <v>638427.97</v>
      </c>
      <c r="J34" s="13">
        <v>6513237.6600000001</v>
      </c>
    </row>
    <row r="35" spans="1:10" x14ac:dyDescent="0.25">
      <c r="A35" s="7" t="s">
        <v>578</v>
      </c>
      <c r="B35" s="6">
        <v>329530</v>
      </c>
      <c r="C35" s="6">
        <v>212909</v>
      </c>
      <c r="D35" s="6">
        <v>25925</v>
      </c>
      <c r="E35" s="6">
        <v>17098</v>
      </c>
      <c r="F35" s="6">
        <v>0</v>
      </c>
      <c r="G35" s="6">
        <v>585462</v>
      </c>
      <c r="H35" s="13">
        <v>436597229.13999999</v>
      </c>
      <c r="I35" s="13">
        <v>8327835.6799999997</v>
      </c>
      <c r="J35" s="13">
        <v>24881750.079999998</v>
      </c>
    </row>
    <row r="36" spans="1:10" x14ac:dyDescent="0.25">
      <c r="A36" s="262" t="s">
        <v>604</v>
      </c>
      <c r="B36" s="6">
        <v>0</v>
      </c>
      <c r="C36" s="6">
        <v>6989</v>
      </c>
      <c r="D36" s="6">
        <v>0</v>
      </c>
      <c r="E36" s="6">
        <v>0</v>
      </c>
      <c r="F36" s="6">
        <v>0</v>
      </c>
      <c r="G36" s="6">
        <v>6989</v>
      </c>
      <c r="H36" s="13">
        <v>1237731.6599999999</v>
      </c>
      <c r="I36" s="13">
        <v>0</v>
      </c>
      <c r="J36" s="13">
        <v>74264.100000000006</v>
      </c>
    </row>
    <row r="37" spans="1:10" x14ac:dyDescent="0.25">
      <c r="A37" s="262" t="s">
        <v>605</v>
      </c>
      <c r="B37" s="6">
        <v>462</v>
      </c>
      <c r="C37" s="6">
        <v>59</v>
      </c>
      <c r="D37" s="6">
        <v>7</v>
      </c>
      <c r="E37" s="6">
        <v>5</v>
      </c>
      <c r="F37" s="6">
        <v>0</v>
      </c>
      <c r="G37" s="6">
        <v>533</v>
      </c>
      <c r="H37" s="13">
        <v>759651.67</v>
      </c>
      <c r="I37" s="13">
        <v>46824.61</v>
      </c>
      <c r="J37" s="13">
        <v>47370</v>
      </c>
    </row>
    <row r="38" spans="1:10" x14ac:dyDescent="0.25">
      <c r="A38" s="262" t="s">
        <v>606</v>
      </c>
      <c r="B38" s="6">
        <v>0</v>
      </c>
      <c r="C38" s="6">
        <v>1129</v>
      </c>
      <c r="D38" s="6">
        <v>0</v>
      </c>
      <c r="E38" s="6">
        <v>0</v>
      </c>
      <c r="F38" s="6">
        <v>0</v>
      </c>
      <c r="G38" s="6">
        <v>1129</v>
      </c>
      <c r="H38" s="13">
        <v>442664.65</v>
      </c>
      <c r="I38" s="13">
        <v>483.3</v>
      </c>
      <c r="J38" s="13">
        <v>26531.15</v>
      </c>
    </row>
    <row r="39" spans="1:10" x14ac:dyDescent="0.25">
      <c r="A39" s="7" t="s">
        <v>610</v>
      </c>
      <c r="B39" s="6">
        <v>16200</v>
      </c>
      <c r="C39" s="6">
        <v>0</v>
      </c>
      <c r="D39" s="6">
        <v>0</v>
      </c>
      <c r="E39" s="6">
        <v>19543</v>
      </c>
      <c r="F39" s="6">
        <v>0</v>
      </c>
      <c r="G39" s="6">
        <v>35743</v>
      </c>
      <c r="H39" s="13">
        <v>11523132</v>
      </c>
      <c r="I39" s="13">
        <v>11.64</v>
      </c>
      <c r="J39" s="13">
        <v>377034.51</v>
      </c>
    </row>
    <row r="40" spans="1:10" x14ac:dyDescent="0.25">
      <c r="A40" s="7" t="s">
        <v>540</v>
      </c>
      <c r="B40" s="6">
        <v>4707</v>
      </c>
      <c r="C40" s="6">
        <v>1227</v>
      </c>
      <c r="D40" s="6">
        <v>332</v>
      </c>
      <c r="E40" s="6">
        <v>0</v>
      </c>
      <c r="F40" s="6">
        <v>0</v>
      </c>
      <c r="G40" s="6">
        <v>6266</v>
      </c>
      <c r="H40" s="13">
        <v>2468431.8199999998</v>
      </c>
      <c r="I40" s="13">
        <v>236474.1</v>
      </c>
      <c r="J40" s="13">
        <v>132292.07</v>
      </c>
    </row>
    <row r="41" spans="1:10" x14ac:dyDescent="0.25">
      <c r="A41" s="7" t="s">
        <v>541</v>
      </c>
      <c r="B41" s="6">
        <v>26626</v>
      </c>
      <c r="C41" s="6">
        <v>7762</v>
      </c>
      <c r="D41" s="6">
        <v>3115</v>
      </c>
      <c r="E41" s="6">
        <v>0</v>
      </c>
      <c r="F41" s="6">
        <v>0</v>
      </c>
      <c r="G41" s="6">
        <v>37503</v>
      </c>
      <c r="H41" s="13">
        <v>9038153.9399999995</v>
      </c>
      <c r="I41" s="13">
        <v>414859.84</v>
      </c>
      <c r="J41" s="13">
        <v>510821.3</v>
      </c>
    </row>
    <row r="42" spans="1:10" x14ac:dyDescent="0.25">
      <c r="A42" s="7" t="s">
        <v>668</v>
      </c>
      <c r="B42" s="6">
        <v>12822</v>
      </c>
      <c r="C42" s="6">
        <v>2473</v>
      </c>
      <c r="D42" s="6">
        <v>342</v>
      </c>
      <c r="E42" s="6">
        <v>0</v>
      </c>
      <c r="F42" s="6">
        <v>0</v>
      </c>
      <c r="G42" s="6">
        <v>15637</v>
      </c>
      <c r="H42" s="13">
        <v>5821507.2599999998</v>
      </c>
      <c r="I42" s="13">
        <v>288139.81</v>
      </c>
      <c r="J42" s="13">
        <v>297771.86</v>
      </c>
    </row>
    <row r="43" spans="1:10" x14ac:dyDescent="0.25">
      <c r="A43" s="7" t="s">
        <v>542</v>
      </c>
      <c r="B43" s="6">
        <v>2926</v>
      </c>
      <c r="C43" s="6">
        <v>1319</v>
      </c>
      <c r="D43" s="6">
        <v>300</v>
      </c>
      <c r="E43" s="6">
        <v>0</v>
      </c>
      <c r="F43" s="6">
        <v>0</v>
      </c>
      <c r="G43" s="6">
        <v>4545</v>
      </c>
      <c r="H43" s="13">
        <v>940845.74</v>
      </c>
      <c r="I43" s="13">
        <v>16798.53</v>
      </c>
      <c r="J43" s="13">
        <v>55369.120000000003</v>
      </c>
    </row>
    <row r="44" spans="1:10" x14ac:dyDescent="0.25">
      <c r="A44" s="7" t="s">
        <v>543</v>
      </c>
      <c r="B44" s="6">
        <v>2126</v>
      </c>
      <c r="C44" s="6">
        <v>704</v>
      </c>
      <c r="D44" s="6">
        <v>48</v>
      </c>
      <c r="E44" s="6">
        <v>0</v>
      </c>
      <c r="F44" s="6">
        <v>0</v>
      </c>
      <c r="G44" s="6">
        <v>2878</v>
      </c>
      <c r="H44" s="13">
        <v>592075.98</v>
      </c>
      <c r="I44" s="13">
        <v>13969.21</v>
      </c>
      <c r="J44" s="13">
        <v>34282.199999999997</v>
      </c>
    </row>
    <row r="45" spans="1:10" x14ac:dyDescent="0.25">
      <c r="A45" s="7" t="s">
        <v>544</v>
      </c>
      <c r="B45" s="6">
        <v>22289</v>
      </c>
      <c r="C45" s="6">
        <v>4457</v>
      </c>
      <c r="D45" s="6">
        <v>204</v>
      </c>
      <c r="E45" s="6">
        <v>0</v>
      </c>
      <c r="F45" s="6">
        <v>0</v>
      </c>
      <c r="G45" s="6">
        <v>26950</v>
      </c>
      <c r="H45" s="13">
        <v>6889732.1100000003</v>
      </c>
      <c r="I45" s="13">
        <v>320453.24</v>
      </c>
      <c r="J45" s="13">
        <v>368420.39</v>
      </c>
    </row>
    <row r="46" spans="1:10" x14ac:dyDescent="0.25">
      <c r="A46" s="7" t="s">
        <v>545</v>
      </c>
      <c r="B46" s="6">
        <v>25356</v>
      </c>
      <c r="C46" s="6">
        <v>6938</v>
      </c>
      <c r="D46" s="6">
        <v>213</v>
      </c>
      <c r="E46" s="6">
        <v>0</v>
      </c>
      <c r="F46" s="6">
        <v>0</v>
      </c>
      <c r="G46" s="6">
        <v>32507</v>
      </c>
      <c r="H46" s="13">
        <v>7569315.3700000001</v>
      </c>
      <c r="I46" s="13">
        <v>268348.23</v>
      </c>
      <c r="J46" s="13">
        <v>431012.1</v>
      </c>
    </row>
    <row r="47" spans="1:10" x14ac:dyDescent="0.25">
      <c r="A47" s="7" t="s">
        <v>517</v>
      </c>
      <c r="B47" s="6">
        <v>3811</v>
      </c>
      <c r="C47" s="6">
        <v>843</v>
      </c>
      <c r="D47" s="6">
        <v>65</v>
      </c>
      <c r="E47" s="6">
        <v>0</v>
      </c>
      <c r="F47" s="6">
        <v>0</v>
      </c>
      <c r="G47" s="6">
        <v>4719</v>
      </c>
      <c r="H47" s="13">
        <v>1695505.2</v>
      </c>
      <c r="I47" s="13">
        <v>146406.07</v>
      </c>
      <c r="J47" s="13">
        <v>88208.55</v>
      </c>
    </row>
    <row r="48" spans="1:10" x14ac:dyDescent="0.25">
      <c r="A48" s="7" t="s">
        <v>546</v>
      </c>
      <c r="B48" s="6">
        <v>1895</v>
      </c>
      <c r="C48" s="6">
        <v>968</v>
      </c>
      <c r="D48" s="6">
        <v>303</v>
      </c>
      <c r="E48" s="6">
        <v>0</v>
      </c>
      <c r="F48" s="6">
        <v>0</v>
      </c>
      <c r="G48" s="6">
        <v>3166</v>
      </c>
      <c r="H48" s="13">
        <v>374811.68</v>
      </c>
      <c r="I48" s="13">
        <v>1306.8399999999999</v>
      </c>
      <c r="J48" s="13">
        <v>22391.93</v>
      </c>
    </row>
    <row r="49" spans="1:10" x14ac:dyDescent="0.25">
      <c r="A49" s="7" t="s">
        <v>547</v>
      </c>
      <c r="B49" s="6">
        <v>1066</v>
      </c>
      <c r="C49" s="6">
        <v>437</v>
      </c>
      <c r="D49" s="6">
        <v>7</v>
      </c>
      <c r="E49" s="6">
        <v>0</v>
      </c>
      <c r="F49" s="6">
        <v>0</v>
      </c>
      <c r="G49" s="6">
        <v>1510</v>
      </c>
      <c r="H49" s="13">
        <v>651633.43000000005</v>
      </c>
      <c r="I49" s="13">
        <v>44299.25</v>
      </c>
      <c r="J49" s="13">
        <v>36397.93</v>
      </c>
    </row>
    <row r="50" spans="1:10" x14ac:dyDescent="0.25">
      <c r="A50" s="7" t="s">
        <v>638</v>
      </c>
      <c r="B50" s="6">
        <v>206829</v>
      </c>
      <c r="C50" s="6">
        <v>30474</v>
      </c>
      <c r="D50" s="6">
        <v>1121</v>
      </c>
      <c r="E50" s="6">
        <v>0</v>
      </c>
      <c r="F50" s="6">
        <v>0</v>
      </c>
      <c r="G50" s="6">
        <v>238424</v>
      </c>
      <c r="H50" s="13">
        <v>44226372.280000001</v>
      </c>
      <c r="I50" s="13">
        <v>422805.69</v>
      </c>
      <c r="J50" s="13">
        <v>2607135.6800000002</v>
      </c>
    </row>
    <row r="51" spans="1:10" x14ac:dyDescent="0.25">
      <c r="A51" s="7" t="s">
        <v>548</v>
      </c>
      <c r="B51" s="6">
        <v>11156</v>
      </c>
      <c r="C51" s="6">
        <v>3472</v>
      </c>
      <c r="D51" s="6">
        <v>64</v>
      </c>
      <c r="E51" s="6">
        <v>0</v>
      </c>
      <c r="F51" s="6">
        <v>0</v>
      </c>
      <c r="G51" s="6">
        <v>14692</v>
      </c>
      <c r="H51" s="13">
        <v>1140770.19</v>
      </c>
      <c r="I51" s="13">
        <v>29.68</v>
      </c>
      <c r="J51" s="13">
        <v>68448.13</v>
      </c>
    </row>
    <row r="52" spans="1:10" x14ac:dyDescent="0.25">
      <c r="A52" s="7" t="s">
        <v>549</v>
      </c>
      <c r="B52" s="6">
        <v>5787</v>
      </c>
      <c r="C52" s="6">
        <v>1450</v>
      </c>
      <c r="D52" s="6">
        <v>77</v>
      </c>
      <c r="E52" s="6">
        <v>0</v>
      </c>
      <c r="F52" s="6">
        <v>0</v>
      </c>
      <c r="G52" s="6">
        <v>7314</v>
      </c>
      <c r="H52" s="13">
        <v>764019.89</v>
      </c>
      <c r="I52" s="13">
        <v>96.12</v>
      </c>
      <c r="J52" s="13">
        <v>45830.47</v>
      </c>
    </row>
    <row r="53" spans="1:10" x14ac:dyDescent="0.25">
      <c r="A53" s="7" t="s">
        <v>550</v>
      </c>
      <c r="B53" s="6">
        <v>24393</v>
      </c>
      <c r="C53" s="6">
        <v>9790</v>
      </c>
      <c r="D53" s="6">
        <v>670</v>
      </c>
      <c r="E53" s="6">
        <v>1</v>
      </c>
      <c r="F53" s="6">
        <v>0</v>
      </c>
      <c r="G53" s="6">
        <v>34854</v>
      </c>
      <c r="H53" s="13">
        <v>3735041.42</v>
      </c>
      <c r="I53" s="13">
        <v>0</v>
      </c>
      <c r="J53" s="13">
        <v>223801.37</v>
      </c>
    </row>
    <row r="54" spans="1:10" x14ac:dyDescent="0.25">
      <c r="A54" s="7" t="s">
        <v>551</v>
      </c>
      <c r="B54" s="6">
        <v>1397</v>
      </c>
      <c r="C54" s="6">
        <v>262</v>
      </c>
      <c r="D54" s="6">
        <v>24</v>
      </c>
      <c r="E54" s="6">
        <v>0</v>
      </c>
      <c r="F54" s="6">
        <v>0</v>
      </c>
      <c r="G54" s="6">
        <v>1683</v>
      </c>
      <c r="H54" s="13">
        <v>416895.2</v>
      </c>
      <c r="I54" s="13">
        <v>22315.4</v>
      </c>
      <c r="J54" s="13">
        <v>23582.01</v>
      </c>
    </row>
    <row r="55" spans="1:10" x14ac:dyDescent="0.25">
      <c r="A55" s="7" t="s">
        <v>586</v>
      </c>
      <c r="B55" s="6">
        <v>6535</v>
      </c>
      <c r="C55" s="6">
        <v>74</v>
      </c>
      <c r="D55" s="6">
        <v>17</v>
      </c>
      <c r="E55" s="6">
        <v>0</v>
      </c>
      <c r="F55" s="6">
        <v>0</v>
      </c>
      <c r="G55" s="6">
        <v>6626</v>
      </c>
      <c r="H55" s="13">
        <v>3726787.06</v>
      </c>
      <c r="I55" s="13">
        <v>159312.16</v>
      </c>
      <c r="J55" s="13">
        <v>214049.57</v>
      </c>
    </row>
    <row r="56" spans="1:10" x14ac:dyDescent="0.25">
      <c r="A56" s="7" t="s">
        <v>339</v>
      </c>
      <c r="B56" s="6">
        <v>2838</v>
      </c>
      <c r="C56" s="6">
        <v>0</v>
      </c>
      <c r="D56" s="6">
        <v>0</v>
      </c>
      <c r="E56" s="6">
        <v>0</v>
      </c>
      <c r="F56" s="6">
        <v>0</v>
      </c>
      <c r="G56" s="6">
        <v>2838</v>
      </c>
      <c r="H56" s="13">
        <v>1488758.7</v>
      </c>
      <c r="I56" s="13">
        <v>55845.09</v>
      </c>
      <c r="J56" s="13">
        <v>85836.37</v>
      </c>
    </row>
    <row r="57" spans="1:10" x14ac:dyDescent="0.25">
      <c r="A57" s="7" t="s">
        <v>552</v>
      </c>
      <c r="B57" s="6">
        <v>4180</v>
      </c>
      <c r="C57" s="6">
        <v>955</v>
      </c>
      <c r="D57" s="6">
        <v>91</v>
      </c>
      <c r="E57" s="6">
        <v>0</v>
      </c>
      <c r="F57" s="6">
        <v>0</v>
      </c>
      <c r="G57" s="6">
        <v>5226</v>
      </c>
      <c r="H57" s="13">
        <v>2597418.25</v>
      </c>
      <c r="I57" s="13">
        <v>345926.96</v>
      </c>
      <c r="J57" s="13">
        <v>124046.97</v>
      </c>
    </row>
    <row r="58" spans="1:10" x14ac:dyDescent="0.25">
      <c r="A58" s="7" t="s">
        <v>553</v>
      </c>
      <c r="B58" s="6">
        <v>6967</v>
      </c>
      <c r="C58" s="6">
        <v>2916</v>
      </c>
      <c r="D58" s="6">
        <v>327</v>
      </c>
      <c r="E58" s="6">
        <v>0</v>
      </c>
      <c r="F58" s="6">
        <v>0</v>
      </c>
      <c r="G58" s="6">
        <v>10210</v>
      </c>
      <c r="H58" s="13">
        <v>2817337.91</v>
      </c>
      <c r="I58" s="13">
        <v>106128.31</v>
      </c>
      <c r="J58" s="13">
        <v>156614.84</v>
      </c>
    </row>
    <row r="59" spans="1:10" x14ac:dyDescent="0.25">
      <c r="A59" s="7" t="s">
        <v>554</v>
      </c>
      <c r="B59" s="6">
        <v>308913</v>
      </c>
      <c r="C59" s="6">
        <v>97249</v>
      </c>
      <c r="D59" s="6">
        <v>41858</v>
      </c>
      <c r="E59" s="6">
        <v>0</v>
      </c>
      <c r="F59" s="6">
        <v>0</v>
      </c>
      <c r="G59" s="6">
        <v>448020</v>
      </c>
      <c r="H59" s="13">
        <v>80817608.969999999</v>
      </c>
      <c r="I59" s="13">
        <v>2918725.25</v>
      </c>
      <c r="J59" s="13">
        <v>4625319.88</v>
      </c>
    </row>
    <row r="60" spans="1:10" x14ac:dyDescent="0.25">
      <c r="A60" s="7" t="s">
        <v>555</v>
      </c>
      <c r="B60" s="6">
        <v>31605</v>
      </c>
      <c r="C60" s="6">
        <v>9698</v>
      </c>
      <c r="D60" s="6">
        <v>203</v>
      </c>
      <c r="E60" s="6">
        <v>0</v>
      </c>
      <c r="F60" s="6">
        <v>0</v>
      </c>
      <c r="G60" s="6">
        <v>41506</v>
      </c>
      <c r="H60" s="13">
        <v>12231877.630000001</v>
      </c>
      <c r="I60" s="13">
        <v>542705.28</v>
      </c>
      <c r="J60" s="13">
        <v>700980.32</v>
      </c>
    </row>
    <row r="61" spans="1:10" x14ac:dyDescent="0.25">
      <c r="A61" s="7" t="s">
        <v>556</v>
      </c>
      <c r="B61" s="6">
        <v>442</v>
      </c>
      <c r="C61" s="6">
        <v>55</v>
      </c>
      <c r="D61" s="6">
        <v>2</v>
      </c>
      <c r="E61" s="6">
        <v>0</v>
      </c>
      <c r="F61" s="6">
        <v>0</v>
      </c>
      <c r="G61" s="6">
        <v>499</v>
      </c>
      <c r="H61" s="13">
        <v>113119.58</v>
      </c>
      <c r="I61" s="13">
        <v>2302.09</v>
      </c>
      <c r="J61" s="13">
        <v>6596.77</v>
      </c>
    </row>
    <row r="62" spans="1:10" x14ac:dyDescent="0.25">
      <c r="A62" s="7" t="s">
        <v>557</v>
      </c>
      <c r="B62" s="6">
        <v>748</v>
      </c>
      <c r="C62" s="6">
        <v>274</v>
      </c>
      <c r="D62" s="6">
        <v>50</v>
      </c>
      <c r="E62" s="6">
        <v>0</v>
      </c>
      <c r="F62" s="6">
        <v>0</v>
      </c>
      <c r="G62" s="6">
        <v>1072</v>
      </c>
      <c r="H62" s="13">
        <v>220219.54</v>
      </c>
      <c r="I62" s="13">
        <v>3598.5</v>
      </c>
      <c r="J62" s="13">
        <v>12997.76</v>
      </c>
    </row>
    <row r="63" spans="1:10" x14ac:dyDescent="0.25">
      <c r="A63" s="7" t="s">
        <v>368</v>
      </c>
      <c r="B63" s="6">
        <v>8</v>
      </c>
      <c r="C63" s="6">
        <v>4</v>
      </c>
      <c r="D63" s="6">
        <v>0</v>
      </c>
      <c r="E63" s="6">
        <v>0</v>
      </c>
      <c r="F63" s="6">
        <v>0</v>
      </c>
      <c r="G63" s="6">
        <v>12</v>
      </c>
      <c r="H63" s="13">
        <v>24092.29</v>
      </c>
      <c r="I63" s="13">
        <v>1138.55</v>
      </c>
      <c r="J63" s="13">
        <v>959.12</v>
      </c>
    </row>
    <row r="64" spans="1:10" x14ac:dyDescent="0.25">
      <c r="A64" s="7" t="s">
        <v>437</v>
      </c>
      <c r="B64" s="6">
        <v>507</v>
      </c>
      <c r="C64" s="6">
        <v>17</v>
      </c>
      <c r="D64" s="6">
        <v>4</v>
      </c>
      <c r="E64" s="6">
        <v>0</v>
      </c>
      <c r="F64" s="6">
        <v>0</v>
      </c>
      <c r="G64" s="6">
        <v>528</v>
      </c>
      <c r="H64" s="13">
        <v>203042.68</v>
      </c>
      <c r="I64" s="13">
        <v>5928.83</v>
      </c>
      <c r="J64" s="13">
        <v>11826.82</v>
      </c>
    </row>
    <row r="65" spans="1:10" x14ac:dyDescent="0.25">
      <c r="A65" s="7" t="s">
        <v>639</v>
      </c>
      <c r="B65" s="6">
        <v>566</v>
      </c>
      <c r="C65" s="6">
        <v>181</v>
      </c>
      <c r="D65" s="6">
        <v>2</v>
      </c>
      <c r="E65" s="6">
        <v>0</v>
      </c>
      <c r="F65" s="6">
        <v>0</v>
      </c>
      <c r="G65" s="6">
        <v>749</v>
      </c>
      <c r="H65" s="13">
        <v>294674.86</v>
      </c>
      <c r="I65" s="13">
        <v>36883.06</v>
      </c>
      <c r="J65" s="13">
        <v>15216.08</v>
      </c>
    </row>
    <row r="66" spans="1:10" x14ac:dyDescent="0.25">
      <c r="A66" s="7" t="s">
        <v>528</v>
      </c>
      <c r="B66" s="6">
        <v>6596</v>
      </c>
      <c r="C66" s="6">
        <v>2179</v>
      </c>
      <c r="D66" s="6">
        <v>531</v>
      </c>
      <c r="E66" s="6">
        <v>0</v>
      </c>
      <c r="F66" s="6">
        <v>0</v>
      </c>
      <c r="G66" s="6">
        <v>9306</v>
      </c>
      <c r="H66" s="13">
        <v>1664340.51</v>
      </c>
      <c r="I66" s="13">
        <v>50263.17</v>
      </c>
      <c r="J66" s="13">
        <v>96123.38</v>
      </c>
    </row>
    <row r="67" spans="1:10" x14ac:dyDescent="0.25">
      <c r="A67" s="7" t="s">
        <v>558</v>
      </c>
      <c r="B67" s="6">
        <v>3178</v>
      </c>
      <c r="C67" s="6">
        <v>489</v>
      </c>
      <c r="D67" s="6">
        <v>46</v>
      </c>
      <c r="E67" s="6">
        <v>0</v>
      </c>
      <c r="F67" s="6">
        <v>0</v>
      </c>
      <c r="G67" s="6">
        <v>3713</v>
      </c>
      <c r="H67" s="13">
        <v>1864993.74</v>
      </c>
      <c r="I67" s="13">
        <v>263342.03999999998</v>
      </c>
      <c r="J67" s="13">
        <v>94384.67</v>
      </c>
    </row>
    <row r="68" spans="1:10" x14ac:dyDescent="0.25">
      <c r="A68" s="7" t="s">
        <v>530</v>
      </c>
      <c r="B68" s="6">
        <v>23053</v>
      </c>
      <c r="C68" s="6">
        <v>8461</v>
      </c>
      <c r="D68" s="6">
        <v>607</v>
      </c>
      <c r="E68" s="6">
        <v>0</v>
      </c>
      <c r="F68" s="6">
        <v>0</v>
      </c>
      <c r="G68" s="6">
        <v>32121</v>
      </c>
      <c r="H68" s="13">
        <v>10368646.029999999</v>
      </c>
      <c r="I68" s="13">
        <v>949702.87</v>
      </c>
      <c r="J68" s="13">
        <v>527256.27</v>
      </c>
    </row>
    <row r="69" spans="1:10" x14ac:dyDescent="0.25">
      <c r="A69" s="7" t="s">
        <v>531</v>
      </c>
      <c r="B69" s="6">
        <v>22088</v>
      </c>
      <c r="C69" s="6">
        <v>5129</v>
      </c>
      <c r="D69" s="6">
        <v>395</v>
      </c>
      <c r="E69" s="6">
        <v>0</v>
      </c>
      <c r="F69" s="6">
        <v>0</v>
      </c>
      <c r="G69" s="6">
        <v>27612</v>
      </c>
      <c r="H69" s="13">
        <v>6636524.3399999999</v>
      </c>
      <c r="I69" s="13">
        <v>441259.68</v>
      </c>
      <c r="J69" s="13">
        <v>352311.83</v>
      </c>
    </row>
    <row r="70" spans="1:10" x14ac:dyDescent="0.25">
      <c r="A70" s="7" t="s">
        <v>640</v>
      </c>
      <c r="B70" s="6">
        <v>7754</v>
      </c>
      <c r="C70" s="6">
        <v>2422</v>
      </c>
      <c r="D70" s="6">
        <v>291</v>
      </c>
      <c r="E70" s="6">
        <v>0</v>
      </c>
      <c r="F70" s="6">
        <v>0</v>
      </c>
      <c r="G70" s="6">
        <v>10467</v>
      </c>
      <c r="H70" s="13">
        <v>1833608.58</v>
      </c>
      <c r="I70" s="13">
        <v>34639.89</v>
      </c>
      <c r="J70" s="13">
        <v>107181.86</v>
      </c>
    </row>
    <row r="71" spans="1:10" x14ac:dyDescent="0.25">
      <c r="A71" s="7" t="s">
        <v>559</v>
      </c>
      <c r="B71" s="6">
        <v>501</v>
      </c>
      <c r="C71" s="6">
        <v>184</v>
      </c>
      <c r="D71" s="6">
        <v>42</v>
      </c>
      <c r="E71" s="6">
        <v>0</v>
      </c>
      <c r="F71" s="6">
        <v>0</v>
      </c>
      <c r="G71" s="6">
        <v>727</v>
      </c>
      <c r="H71" s="13">
        <v>165598.13</v>
      </c>
      <c r="I71" s="13">
        <v>4717.72</v>
      </c>
      <c r="J71" s="13">
        <v>9630.77</v>
      </c>
    </row>
    <row r="72" spans="1:10" x14ac:dyDescent="0.25">
      <c r="A72" s="7" t="s">
        <v>560</v>
      </c>
      <c r="B72" s="6">
        <v>1617</v>
      </c>
      <c r="C72" s="6">
        <v>438</v>
      </c>
      <c r="D72" s="6">
        <v>27</v>
      </c>
      <c r="E72" s="6">
        <v>0</v>
      </c>
      <c r="F72" s="6">
        <v>0</v>
      </c>
      <c r="G72" s="6">
        <v>2082</v>
      </c>
      <c r="H72" s="13">
        <v>907488.25</v>
      </c>
      <c r="I72" s="13">
        <v>109639.1</v>
      </c>
      <c r="J72" s="13">
        <v>47293.54</v>
      </c>
    </row>
    <row r="73" spans="1:10" x14ac:dyDescent="0.25">
      <c r="A73" s="7" t="s">
        <v>340</v>
      </c>
      <c r="B73" s="6">
        <v>164419</v>
      </c>
      <c r="C73" s="6">
        <v>87001</v>
      </c>
      <c r="D73" s="6">
        <v>18592</v>
      </c>
      <c r="E73" s="6">
        <v>0</v>
      </c>
      <c r="F73" s="6">
        <v>0</v>
      </c>
      <c r="G73" s="6">
        <v>270012</v>
      </c>
      <c r="H73" s="13">
        <v>43077628.950000003</v>
      </c>
      <c r="I73" s="13">
        <v>1012379.41</v>
      </c>
      <c r="J73" s="13">
        <v>2510946.1800000002</v>
      </c>
    </row>
    <row r="74" spans="1:10" x14ac:dyDescent="0.25">
      <c r="A74" s="7" t="s">
        <v>641</v>
      </c>
      <c r="B74" s="6">
        <v>361</v>
      </c>
      <c r="C74" s="6">
        <v>226</v>
      </c>
      <c r="D74" s="6">
        <v>144</v>
      </c>
      <c r="E74" s="6">
        <v>0</v>
      </c>
      <c r="F74" s="6">
        <v>0</v>
      </c>
      <c r="G74" s="6">
        <v>731</v>
      </c>
      <c r="H74" s="13">
        <v>40999.629999999997</v>
      </c>
      <c r="I74" s="13">
        <v>226.06</v>
      </c>
      <c r="J74" s="13">
        <v>2445.4699999999998</v>
      </c>
    </row>
    <row r="75" spans="1:10" x14ac:dyDescent="0.25">
      <c r="A75" s="7" t="s">
        <v>341</v>
      </c>
      <c r="B75" s="6">
        <v>12</v>
      </c>
      <c r="C75" s="6">
        <v>2</v>
      </c>
      <c r="D75" s="6">
        <v>0</v>
      </c>
      <c r="E75" s="6">
        <v>0</v>
      </c>
      <c r="F75" s="6">
        <v>0</v>
      </c>
      <c r="G75" s="6">
        <v>14</v>
      </c>
      <c r="H75" s="13">
        <v>6890.38</v>
      </c>
      <c r="I75" s="13">
        <v>564.51</v>
      </c>
      <c r="J75" s="13">
        <v>0</v>
      </c>
    </row>
    <row r="76" spans="1:10" x14ac:dyDescent="0.25">
      <c r="A76" s="7" t="s">
        <v>595</v>
      </c>
      <c r="B76" s="6">
        <v>718</v>
      </c>
      <c r="C76" s="6">
        <v>179</v>
      </c>
      <c r="D76" s="6">
        <v>0</v>
      </c>
      <c r="E76" s="6">
        <v>0</v>
      </c>
      <c r="F76" s="6">
        <v>0</v>
      </c>
      <c r="G76" s="6">
        <v>897</v>
      </c>
      <c r="H76" s="13">
        <v>29018.78</v>
      </c>
      <c r="I76" s="13">
        <v>0</v>
      </c>
      <c r="J76" s="13">
        <v>1741.28</v>
      </c>
    </row>
    <row r="77" spans="1:10" x14ac:dyDescent="0.25">
      <c r="A77" s="7" t="s">
        <v>342</v>
      </c>
      <c r="B77" s="6">
        <v>80</v>
      </c>
      <c r="C77" s="6">
        <v>3</v>
      </c>
      <c r="D77" s="6">
        <v>2</v>
      </c>
      <c r="E77" s="6">
        <v>0</v>
      </c>
      <c r="F77" s="6">
        <v>0</v>
      </c>
      <c r="G77" s="6">
        <v>85</v>
      </c>
      <c r="H77" s="13">
        <v>80322.759999999995</v>
      </c>
      <c r="I77" s="13">
        <v>1144.24</v>
      </c>
      <c r="J77" s="13">
        <v>4430.45</v>
      </c>
    </row>
    <row r="78" spans="1:10" x14ac:dyDescent="0.25">
      <c r="A78" s="7" t="s">
        <v>561</v>
      </c>
      <c r="B78" s="6">
        <v>838</v>
      </c>
      <c r="C78" s="6">
        <v>252</v>
      </c>
      <c r="D78" s="6">
        <v>64</v>
      </c>
      <c r="E78" s="6">
        <v>0</v>
      </c>
      <c r="F78" s="6">
        <v>0</v>
      </c>
      <c r="G78" s="6">
        <v>1154</v>
      </c>
      <c r="H78" s="13">
        <v>406811.02</v>
      </c>
      <c r="I78" s="13">
        <v>31588.36</v>
      </c>
      <c r="J78" s="13">
        <v>22498.15</v>
      </c>
    </row>
    <row r="79" spans="1:10" x14ac:dyDescent="0.25">
      <c r="A79" s="7" t="s">
        <v>343</v>
      </c>
      <c r="B79" s="6">
        <v>32244</v>
      </c>
      <c r="C79" s="6">
        <v>16369</v>
      </c>
      <c r="D79" s="6">
        <v>2578</v>
      </c>
      <c r="E79" s="6">
        <v>0</v>
      </c>
      <c r="F79" s="6">
        <v>0</v>
      </c>
      <c r="G79" s="6">
        <v>51191</v>
      </c>
      <c r="H79" s="13">
        <v>49596464.840000004</v>
      </c>
      <c r="I79" s="13">
        <v>769985.62</v>
      </c>
      <c r="J79" s="13">
        <v>2733148.99</v>
      </c>
    </row>
    <row r="80" spans="1:10" x14ac:dyDescent="0.25">
      <c r="A80" s="7" t="s">
        <v>344</v>
      </c>
      <c r="B80" s="6">
        <v>43370</v>
      </c>
      <c r="C80" s="6">
        <v>17893</v>
      </c>
      <c r="D80" s="6">
        <v>0</v>
      </c>
      <c r="E80" s="6">
        <v>0</v>
      </c>
      <c r="F80" s="6">
        <v>0</v>
      </c>
      <c r="G80" s="6">
        <v>61263</v>
      </c>
      <c r="H80" s="13">
        <v>7400524.0599999996</v>
      </c>
      <c r="I80" s="13">
        <v>0</v>
      </c>
      <c r="J80" s="13">
        <v>150222.10999999999</v>
      </c>
    </row>
    <row r="81" spans="1:10" x14ac:dyDescent="0.25">
      <c r="A81" s="7" t="s">
        <v>345</v>
      </c>
      <c r="B81" s="6">
        <v>12310</v>
      </c>
      <c r="C81" s="6">
        <v>3345</v>
      </c>
      <c r="D81" s="6">
        <v>0</v>
      </c>
      <c r="E81" s="6">
        <v>0</v>
      </c>
      <c r="F81" s="6">
        <v>0</v>
      </c>
      <c r="G81" s="6">
        <v>15655</v>
      </c>
      <c r="H81" s="13">
        <v>3063261.52</v>
      </c>
      <c r="I81" s="13">
        <v>0</v>
      </c>
      <c r="J81" s="13">
        <v>0</v>
      </c>
    </row>
    <row r="82" spans="1:10" x14ac:dyDescent="0.25">
      <c r="A82" s="7" t="s">
        <v>346</v>
      </c>
      <c r="B82" s="6">
        <v>11883</v>
      </c>
      <c r="C82" s="6">
        <v>2993</v>
      </c>
      <c r="D82" s="6">
        <v>16</v>
      </c>
      <c r="E82" s="6">
        <v>0</v>
      </c>
      <c r="F82" s="6">
        <v>0</v>
      </c>
      <c r="G82" s="6">
        <v>14892</v>
      </c>
      <c r="H82" s="13">
        <v>6291108.7999999998</v>
      </c>
      <c r="I82" s="13">
        <v>0</v>
      </c>
      <c r="J82" s="13">
        <v>129747</v>
      </c>
    </row>
    <row r="83" spans="1:10" x14ac:dyDescent="0.25">
      <c r="A83" s="7" t="s">
        <v>347</v>
      </c>
      <c r="B83" s="6">
        <v>253158</v>
      </c>
      <c r="C83" s="6">
        <v>41385</v>
      </c>
      <c r="D83" s="6">
        <v>0</v>
      </c>
      <c r="E83" s="6">
        <v>0</v>
      </c>
      <c r="F83" s="6">
        <v>0</v>
      </c>
      <c r="G83" s="6">
        <v>294543</v>
      </c>
      <c r="H83" s="13">
        <v>25640327.690000001</v>
      </c>
      <c r="I83" s="13">
        <v>805.26</v>
      </c>
      <c r="J83" s="13">
        <v>0</v>
      </c>
    </row>
    <row r="84" spans="1:10" x14ac:dyDescent="0.25">
      <c r="A84" s="7" t="s">
        <v>348</v>
      </c>
      <c r="B84" s="6">
        <v>37</v>
      </c>
      <c r="C84" s="6">
        <v>33</v>
      </c>
      <c r="D84" s="6">
        <v>0</v>
      </c>
      <c r="E84" s="6">
        <v>0</v>
      </c>
      <c r="F84" s="6">
        <v>0</v>
      </c>
      <c r="G84" s="6">
        <v>70</v>
      </c>
      <c r="H84" s="13">
        <v>59414.9</v>
      </c>
      <c r="I84" s="13">
        <v>715.59</v>
      </c>
      <c r="J84" s="13">
        <v>3005.45</v>
      </c>
    </row>
    <row r="85" spans="1:10" x14ac:dyDescent="0.25">
      <c r="A85" s="7" t="s">
        <v>590</v>
      </c>
      <c r="B85" s="6">
        <v>257</v>
      </c>
      <c r="C85" s="6">
        <v>22</v>
      </c>
      <c r="D85" s="6">
        <v>0</v>
      </c>
      <c r="E85" s="6">
        <v>0</v>
      </c>
      <c r="F85" s="6">
        <v>0</v>
      </c>
      <c r="G85" s="6">
        <v>279</v>
      </c>
      <c r="H85" s="13">
        <v>275768.37</v>
      </c>
      <c r="I85" s="13">
        <v>4206.2</v>
      </c>
      <c r="J85" s="13">
        <v>15687.03</v>
      </c>
    </row>
    <row r="86" spans="1:10" x14ac:dyDescent="0.25">
      <c r="A86" s="7" t="s">
        <v>349</v>
      </c>
      <c r="B86" s="6">
        <v>12310</v>
      </c>
      <c r="C86" s="6">
        <v>3345</v>
      </c>
      <c r="D86" s="6">
        <v>0</v>
      </c>
      <c r="E86" s="6">
        <v>0</v>
      </c>
      <c r="F86" s="6">
        <v>0</v>
      </c>
      <c r="G86" s="6">
        <v>15655</v>
      </c>
      <c r="H86" s="13">
        <v>1286431.75</v>
      </c>
      <c r="I86" s="13">
        <v>0</v>
      </c>
      <c r="J86" s="13">
        <v>0</v>
      </c>
    </row>
    <row r="87" spans="1:10" x14ac:dyDescent="0.25">
      <c r="A87" s="7" t="s">
        <v>350</v>
      </c>
      <c r="B87" s="6">
        <v>18201</v>
      </c>
      <c r="C87" s="6">
        <v>6267</v>
      </c>
      <c r="D87" s="6">
        <v>0</v>
      </c>
      <c r="E87" s="6">
        <v>0</v>
      </c>
      <c r="F87" s="6">
        <v>0</v>
      </c>
      <c r="G87" s="6">
        <v>24468</v>
      </c>
      <c r="H87" s="13">
        <v>3252673.01</v>
      </c>
      <c r="I87" s="13">
        <v>0</v>
      </c>
      <c r="J87" s="13">
        <v>0</v>
      </c>
    </row>
    <row r="88" spans="1:10" x14ac:dyDescent="0.25">
      <c r="A88" s="7" t="s">
        <v>669</v>
      </c>
      <c r="B88" s="6">
        <v>173</v>
      </c>
      <c r="C88" s="6">
        <v>77</v>
      </c>
      <c r="D88" s="6">
        <v>0</v>
      </c>
      <c r="E88" s="6">
        <v>0</v>
      </c>
      <c r="F88" s="6">
        <v>0</v>
      </c>
      <c r="G88" s="6">
        <v>250</v>
      </c>
      <c r="H88" s="13">
        <v>87031.63</v>
      </c>
      <c r="I88" s="13">
        <v>3778.87</v>
      </c>
      <c r="J88" s="13">
        <v>4985</v>
      </c>
    </row>
    <row r="89" spans="1:10" ht="15.75" x14ac:dyDescent="0.25">
      <c r="A89" s="45" t="s">
        <v>562</v>
      </c>
      <c r="B89" s="47">
        <f>SUM(B4:B88)</f>
        <v>3207223</v>
      </c>
      <c r="C89" s="47">
        <f>SUM(C4:C88)</f>
        <v>1002390</v>
      </c>
      <c r="D89" s="47">
        <f>SUM(D4:D88)</f>
        <v>281048</v>
      </c>
      <c r="E89" s="47">
        <f>SUM(E4:E88)</f>
        <v>43076</v>
      </c>
      <c r="F89" s="47">
        <v>0</v>
      </c>
      <c r="G89" s="47">
        <f>SUM(G4:G88)</f>
        <v>4533737</v>
      </c>
      <c r="H89" s="49">
        <f>SUM(H4:H88)</f>
        <v>2517262962.8700008</v>
      </c>
      <c r="I89" s="49"/>
      <c r="J89" s="49"/>
    </row>
    <row r="93" spans="1:10" x14ac:dyDescent="0.25">
      <c r="B93" s="8"/>
    </row>
    <row r="94" spans="1:10" x14ac:dyDescent="0.25">
      <c r="B94" s="8"/>
      <c r="D94" s="8"/>
    </row>
    <row r="95" spans="1:10" x14ac:dyDescent="0.25">
      <c r="C95" s="8"/>
    </row>
  </sheetData>
  <mergeCells count="1">
    <mergeCell ref="A1:J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/>
  </sheetPr>
  <dimension ref="A1:H101"/>
  <sheetViews>
    <sheetView zoomScaleNormal="100" workbookViewId="0">
      <selection activeCell="H2" sqref="H1:H1048576"/>
    </sheetView>
  </sheetViews>
  <sheetFormatPr defaultColWidth="9.140625" defaultRowHeight="15" x14ac:dyDescent="0.25"/>
  <cols>
    <col min="1" max="1" width="22.5703125" customWidth="1"/>
    <col min="2" max="2" width="11.42578125" customWidth="1"/>
    <col min="3" max="3" width="13.140625" customWidth="1"/>
    <col min="4" max="4" width="13.7109375" customWidth="1"/>
    <col min="5" max="5" width="12" customWidth="1"/>
    <col min="6" max="6" width="15.85546875" customWidth="1"/>
    <col min="7" max="7" width="14.7109375" customWidth="1"/>
    <col min="8" max="8" width="18" customWidth="1"/>
  </cols>
  <sheetData>
    <row r="1" spans="1:8" x14ac:dyDescent="0.25">
      <c r="A1" s="451"/>
      <c r="B1" s="451"/>
      <c r="C1" s="451"/>
      <c r="D1" s="451"/>
      <c r="E1" s="451"/>
      <c r="F1" s="451"/>
      <c r="G1" s="451"/>
      <c r="H1" s="451"/>
    </row>
    <row r="3" spans="1:8" s="38" customFormat="1" ht="55.5" customHeight="1" x14ac:dyDescent="0.25">
      <c r="A3" s="265" t="s">
        <v>44</v>
      </c>
      <c r="B3" s="264" t="s">
        <v>307</v>
      </c>
      <c r="C3" s="265" t="s">
        <v>5</v>
      </c>
      <c r="D3" s="265" t="s">
        <v>6</v>
      </c>
      <c r="E3" s="265" t="s">
        <v>45</v>
      </c>
      <c r="F3" s="264" t="s">
        <v>629</v>
      </c>
      <c r="G3" s="264" t="s">
        <v>571</v>
      </c>
      <c r="H3" s="264" t="s">
        <v>3</v>
      </c>
    </row>
    <row r="4" spans="1:8" x14ac:dyDescent="0.25">
      <c r="A4" s="81" t="s">
        <v>509</v>
      </c>
      <c r="B4" s="81" t="s">
        <v>76</v>
      </c>
      <c r="C4" s="82">
        <v>0</v>
      </c>
      <c r="D4" s="82">
        <v>416</v>
      </c>
      <c r="E4" s="82">
        <v>21</v>
      </c>
      <c r="F4" s="82">
        <v>7</v>
      </c>
      <c r="G4" s="82">
        <v>444</v>
      </c>
      <c r="H4" s="7">
        <v>348.33</v>
      </c>
    </row>
    <row r="5" spans="1:8" x14ac:dyDescent="0.25">
      <c r="A5" s="81" t="s">
        <v>509</v>
      </c>
      <c r="B5" s="81" t="s">
        <v>77</v>
      </c>
      <c r="C5" s="82">
        <v>21</v>
      </c>
      <c r="D5" s="82">
        <v>148</v>
      </c>
      <c r="E5" s="82">
        <v>350</v>
      </c>
      <c r="F5" s="82">
        <v>46</v>
      </c>
      <c r="G5" s="82">
        <v>565</v>
      </c>
      <c r="H5" s="7">
        <v>545.59</v>
      </c>
    </row>
    <row r="6" spans="1:8" x14ac:dyDescent="0.25">
      <c r="A6" s="81" t="s">
        <v>509</v>
      </c>
      <c r="B6" s="81" t="s">
        <v>95</v>
      </c>
      <c r="C6" s="82">
        <v>70</v>
      </c>
      <c r="D6" s="82">
        <v>134</v>
      </c>
      <c r="E6" s="82">
        <v>345</v>
      </c>
      <c r="F6" s="82">
        <v>22</v>
      </c>
      <c r="G6" s="82">
        <v>571</v>
      </c>
      <c r="H6" s="7">
        <v>608.25</v>
      </c>
    </row>
    <row r="7" spans="1:8" x14ac:dyDescent="0.25">
      <c r="A7" s="81" t="s">
        <v>509</v>
      </c>
      <c r="B7" s="81" t="s">
        <v>96</v>
      </c>
      <c r="C7" s="82">
        <v>403</v>
      </c>
      <c r="D7" s="82">
        <v>182</v>
      </c>
      <c r="E7" s="82">
        <v>389</v>
      </c>
      <c r="F7" s="82">
        <v>21</v>
      </c>
      <c r="G7" s="82">
        <v>995</v>
      </c>
      <c r="H7" s="7">
        <v>781.53</v>
      </c>
    </row>
    <row r="8" spans="1:8" x14ac:dyDescent="0.25">
      <c r="A8" s="81" t="s">
        <v>509</v>
      </c>
      <c r="B8" s="81" t="s">
        <v>97</v>
      </c>
      <c r="C8" s="82">
        <v>2586</v>
      </c>
      <c r="D8" s="82">
        <v>322</v>
      </c>
      <c r="E8" s="82">
        <v>377</v>
      </c>
      <c r="F8" s="82">
        <v>33</v>
      </c>
      <c r="G8" s="82">
        <v>3318</v>
      </c>
      <c r="H8" s="7">
        <v>830.55</v>
      </c>
    </row>
    <row r="9" spans="1:8" x14ac:dyDescent="0.25">
      <c r="A9" s="81" t="s">
        <v>509</v>
      </c>
      <c r="B9" s="81" t="s">
        <v>98</v>
      </c>
      <c r="C9" s="82">
        <v>2534</v>
      </c>
      <c r="D9" s="82">
        <v>401</v>
      </c>
      <c r="E9" s="82">
        <v>143</v>
      </c>
      <c r="F9" s="82">
        <v>35</v>
      </c>
      <c r="G9" s="82">
        <v>3113</v>
      </c>
      <c r="H9" s="7">
        <v>647.79999999999995</v>
      </c>
    </row>
    <row r="10" spans="1:8" x14ac:dyDescent="0.25">
      <c r="A10" s="81" t="s">
        <v>509</v>
      </c>
      <c r="B10" s="81" t="s">
        <v>99</v>
      </c>
      <c r="C10" s="82">
        <v>419</v>
      </c>
      <c r="D10" s="82">
        <v>592</v>
      </c>
      <c r="E10" s="82">
        <v>38</v>
      </c>
      <c r="F10" s="82">
        <v>42</v>
      </c>
      <c r="G10" s="82">
        <v>1091</v>
      </c>
      <c r="H10" s="7">
        <v>659.39</v>
      </c>
    </row>
    <row r="11" spans="1:8" x14ac:dyDescent="0.25">
      <c r="A11" s="81" t="s">
        <v>509</v>
      </c>
      <c r="B11" s="81" t="s">
        <v>100</v>
      </c>
      <c r="C11" s="82">
        <v>96</v>
      </c>
      <c r="D11" s="82">
        <v>621</v>
      </c>
      <c r="E11" s="82">
        <v>30</v>
      </c>
      <c r="F11" s="82">
        <v>89</v>
      </c>
      <c r="G11" s="82">
        <v>836</v>
      </c>
      <c r="H11" s="7">
        <v>683.28</v>
      </c>
    </row>
    <row r="12" spans="1:8" x14ac:dyDescent="0.25">
      <c r="A12" s="81" t="s">
        <v>509</v>
      </c>
      <c r="B12" s="81" t="s">
        <v>101</v>
      </c>
      <c r="C12" s="82">
        <v>21</v>
      </c>
      <c r="D12" s="82">
        <v>551</v>
      </c>
      <c r="E12" s="82">
        <v>33</v>
      </c>
      <c r="F12" s="82">
        <v>132</v>
      </c>
      <c r="G12" s="82">
        <v>737</v>
      </c>
      <c r="H12" s="7">
        <v>640.01</v>
      </c>
    </row>
    <row r="13" spans="1:8" x14ac:dyDescent="0.25">
      <c r="A13" s="81" t="s">
        <v>509</v>
      </c>
      <c r="B13" s="81" t="s">
        <v>109</v>
      </c>
      <c r="C13" s="82">
        <v>14</v>
      </c>
      <c r="D13" s="82">
        <v>373</v>
      </c>
      <c r="E13" s="82">
        <v>29</v>
      </c>
      <c r="F13" s="82">
        <v>171</v>
      </c>
      <c r="G13" s="82">
        <v>587</v>
      </c>
      <c r="H13" s="7">
        <v>694.63</v>
      </c>
    </row>
    <row r="14" spans="1:8" x14ac:dyDescent="0.25">
      <c r="A14" s="81" t="s">
        <v>509</v>
      </c>
      <c r="B14" s="81" t="s">
        <v>110</v>
      </c>
      <c r="C14" s="82">
        <v>5</v>
      </c>
      <c r="D14" s="82">
        <v>111</v>
      </c>
      <c r="E14" s="82">
        <v>11</v>
      </c>
      <c r="F14" s="82">
        <v>103</v>
      </c>
      <c r="G14" s="82">
        <v>230</v>
      </c>
      <c r="H14" s="7">
        <v>703.56</v>
      </c>
    </row>
    <row r="15" spans="1:8" x14ac:dyDescent="0.25">
      <c r="A15" s="81" t="s">
        <v>509</v>
      </c>
      <c r="B15" s="81" t="s">
        <v>111</v>
      </c>
      <c r="C15" s="82">
        <v>1</v>
      </c>
      <c r="D15" s="82">
        <v>18</v>
      </c>
      <c r="E15" s="82">
        <v>5</v>
      </c>
      <c r="F15" s="82">
        <v>29</v>
      </c>
      <c r="G15" s="82">
        <v>53</v>
      </c>
      <c r="H15" s="7">
        <v>713.56</v>
      </c>
    </row>
    <row r="16" spans="1:8" x14ac:dyDescent="0.25">
      <c r="A16" s="81" t="s">
        <v>509</v>
      </c>
      <c r="B16" s="81" t="s">
        <v>428</v>
      </c>
      <c r="C16" s="82">
        <v>0</v>
      </c>
      <c r="D16" s="82">
        <v>0</v>
      </c>
      <c r="E16" s="82">
        <v>0</v>
      </c>
      <c r="F16" s="82">
        <v>0</v>
      </c>
      <c r="G16" s="82">
        <v>0</v>
      </c>
      <c r="H16" s="7">
        <v>0</v>
      </c>
    </row>
    <row r="17" spans="1:8" x14ac:dyDescent="0.25">
      <c r="A17" s="81" t="s">
        <v>509</v>
      </c>
      <c r="B17" s="81" t="s">
        <v>493</v>
      </c>
      <c r="C17" s="82">
        <v>6170</v>
      </c>
      <c r="D17" s="82">
        <v>3869</v>
      </c>
      <c r="E17" s="82">
        <v>1771</v>
      </c>
      <c r="F17" s="82">
        <v>730</v>
      </c>
      <c r="G17" s="82">
        <v>12540</v>
      </c>
      <c r="H17" s="7">
        <v>696.17</v>
      </c>
    </row>
    <row r="18" spans="1:8" x14ac:dyDescent="0.25">
      <c r="A18" s="81" t="s">
        <v>500</v>
      </c>
      <c r="B18" s="81" t="s">
        <v>76</v>
      </c>
      <c r="C18" s="82">
        <v>0</v>
      </c>
      <c r="D18" s="82">
        <v>0</v>
      </c>
      <c r="E18" s="82">
        <v>0</v>
      </c>
      <c r="F18" s="82">
        <v>0</v>
      </c>
      <c r="G18" s="82">
        <v>0</v>
      </c>
      <c r="H18" s="7">
        <v>0</v>
      </c>
    </row>
    <row r="19" spans="1:8" x14ac:dyDescent="0.25">
      <c r="A19" s="81" t="s">
        <v>424</v>
      </c>
      <c r="B19" s="81" t="s">
        <v>76</v>
      </c>
      <c r="C19" s="82">
        <v>0</v>
      </c>
      <c r="D19" s="82">
        <v>72</v>
      </c>
      <c r="E19" s="82">
        <v>0</v>
      </c>
      <c r="F19" s="82">
        <v>0</v>
      </c>
      <c r="G19" s="82">
        <v>72</v>
      </c>
      <c r="H19" s="7">
        <v>284.86</v>
      </c>
    </row>
    <row r="20" spans="1:8" x14ac:dyDescent="0.25">
      <c r="A20" s="81" t="s">
        <v>424</v>
      </c>
      <c r="B20" s="81" t="s">
        <v>77</v>
      </c>
      <c r="C20" s="82">
        <v>16</v>
      </c>
      <c r="D20" s="82">
        <v>19</v>
      </c>
      <c r="E20" s="82">
        <v>7</v>
      </c>
      <c r="F20" s="82">
        <v>0</v>
      </c>
      <c r="G20" s="82">
        <v>42</v>
      </c>
      <c r="H20" s="7">
        <v>1026.6400000000001</v>
      </c>
    </row>
    <row r="21" spans="1:8" x14ac:dyDescent="0.25">
      <c r="A21" s="81" t="s">
        <v>424</v>
      </c>
      <c r="B21" s="81" t="s">
        <v>95</v>
      </c>
      <c r="C21" s="82">
        <v>121</v>
      </c>
      <c r="D21" s="82">
        <v>18</v>
      </c>
      <c r="E21" s="82">
        <v>6</v>
      </c>
      <c r="F21" s="82">
        <v>0</v>
      </c>
      <c r="G21" s="82">
        <v>145</v>
      </c>
      <c r="H21" s="7">
        <v>1470.28</v>
      </c>
    </row>
    <row r="22" spans="1:8" x14ac:dyDescent="0.25">
      <c r="A22" s="81" t="s">
        <v>424</v>
      </c>
      <c r="B22" s="81" t="s">
        <v>96</v>
      </c>
      <c r="C22" s="82">
        <v>771</v>
      </c>
      <c r="D22" s="82">
        <v>20</v>
      </c>
      <c r="E22" s="82">
        <v>7</v>
      </c>
      <c r="F22" s="82">
        <v>0</v>
      </c>
      <c r="G22" s="82">
        <v>798</v>
      </c>
      <c r="H22" s="7">
        <v>1103.6600000000001</v>
      </c>
    </row>
    <row r="23" spans="1:8" x14ac:dyDescent="0.25">
      <c r="A23" s="81" t="s">
        <v>424</v>
      </c>
      <c r="B23" s="81" t="s">
        <v>97</v>
      </c>
      <c r="C23" s="82">
        <v>564</v>
      </c>
      <c r="D23" s="82">
        <v>37</v>
      </c>
      <c r="E23" s="82">
        <v>2</v>
      </c>
      <c r="F23" s="82">
        <v>0</v>
      </c>
      <c r="G23" s="82">
        <v>603</v>
      </c>
      <c r="H23" s="7">
        <v>1139.1300000000001</v>
      </c>
    </row>
    <row r="24" spans="1:8" x14ac:dyDescent="0.25">
      <c r="A24" s="81" t="s">
        <v>424</v>
      </c>
      <c r="B24" s="81" t="s">
        <v>98</v>
      </c>
      <c r="C24" s="82">
        <v>472</v>
      </c>
      <c r="D24" s="82">
        <v>32</v>
      </c>
      <c r="E24" s="82">
        <v>1</v>
      </c>
      <c r="F24" s="82">
        <v>5</v>
      </c>
      <c r="G24" s="82">
        <v>510</v>
      </c>
      <c r="H24" s="7">
        <v>1105.25</v>
      </c>
    </row>
    <row r="25" spans="1:8" x14ac:dyDescent="0.25">
      <c r="A25" s="81" t="s">
        <v>424</v>
      </c>
      <c r="B25" s="81" t="s">
        <v>99</v>
      </c>
      <c r="C25" s="82">
        <v>15</v>
      </c>
      <c r="D25" s="82">
        <v>24</v>
      </c>
      <c r="E25" s="82">
        <v>0</v>
      </c>
      <c r="F25" s="82">
        <v>8</v>
      </c>
      <c r="G25" s="82">
        <v>47</v>
      </c>
      <c r="H25" s="7">
        <v>704.63</v>
      </c>
    </row>
    <row r="26" spans="1:8" x14ac:dyDescent="0.25">
      <c r="A26" s="81" t="s">
        <v>424</v>
      </c>
      <c r="B26" s="81" t="s">
        <v>100</v>
      </c>
      <c r="C26" s="82">
        <v>13</v>
      </c>
      <c r="D26" s="82">
        <v>20</v>
      </c>
      <c r="E26" s="82">
        <v>0</v>
      </c>
      <c r="F26" s="82">
        <v>6</v>
      </c>
      <c r="G26" s="82">
        <v>39</v>
      </c>
      <c r="H26" s="7">
        <v>738.9</v>
      </c>
    </row>
    <row r="27" spans="1:8" x14ac:dyDescent="0.25">
      <c r="A27" s="81" t="s">
        <v>424</v>
      </c>
      <c r="B27" s="81" t="s">
        <v>101</v>
      </c>
      <c r="C27" s="82">
        <v>15</v>
      </c>
      <c r="D27" s="82">
        <v>20</v>
      </c>
      <c r="E27" s="82">
        <v>0</v>
      </c>
      <c r="F27" s="82">
        <v>2</v>
      </c>
      <c r="G27" s="82">
        <v>37</v>
      </c>
      <c r="H27" s="7">
        <v>892.91</v>
      </c>
    </row>
    <row r="28" spans="1:8" x14ac:dyDescent="0.25">
      <c r="A28" s="81" t="s">
        <v>424</v>
      </c>
      <c r="B28" s="81" t="s">
        <v>109</v>
      </c>
      <c r="C28" s="82">
        <v>5</v>
      </c>
      <c r="D28" s="82">
        <v>17</v>
      </c>
      <c r="E28" s="82">
        <v>0</v>
      </c>
      <c r="F28" s="82">
        <v>1</v>
      </c>
      <c r="G28" s="82">
        <v>23</v>
      </c>
      <c r="H28" s="7">
        <v>823.12</v>
      </c>
    </row>
    <row r="29" spans="1:8" x14ac:dyDescent="0.25">
      <c r="A29" s="81" t="s">
        <v>424</v>
      </c>
      <c r="B29" s="81" t="s">
        <v>110</v>
      </c>
      <c r="C29" s="82">
        <v>0</v>
      </c>
      <c r="D29" s="82">
        <v>3</v>
      </c>
      <c r="E29" s="82">
        <v>0</v>
      </c>
      <c r="F29" s="82">
        <v>0</v>
      </c>
      <c r="G29" s="82">
        <v>3</v>
      </c>
      <c r="H29" s="7">
        <v>628.41999999999996</v>
      </c>
    </row>
    <row r="30" spans="1:8" x14ac:dyDescent="0.25">
      <c r="A30" s="81" t="s">
        <v>424</v>
      </c>
      <c r="B30" s="81" t="s">
        <v>111</v>
      </c>
      <c r="C30" s="82">
        <v>0</v>
      </c>
      <c r="D30" s="82">
        <v>1</v>
      </c>
      <c r="E30" s="82">
        <v>0</v>
      </c>
      <c r="F30" s="82">
        <v>0</v>
      </c>
      <c r="G30" s="82">
        <v>1</v>
      </c>
      <c r="H30" s="7">
        <v>1199.96</v>
      </c>
    </row>
    <row r="31" spans="1:8" x14ac:dyDescent="0.25">
      <c r="A31" s="81" t="s">
        <v>424</v>
      </c>
      <c r="B31" s="81" t="s">
        <v>428</v>
      </c>
      <c r="C31" s="82">
        <v>0</v>
      </c>
      <c r="D31" s="82">
        <v>0</v>
      </c>
      <c r="E31" s="82">
        <v>0</v>
      </c>
      <c r="F31" s="82">
        <v>0</v>
      </c>
      <c r="G31" s="82">
        <v>0</v>
      </c>
      <c r="H31" s="7">
        <v>0</v>
      </c>
    </row>
    <row r="32" spans="1:8" x14ac:dyDescent="0.25">
      <c r="A32" s="81" t="s">
        <v>424</v>
      </c>
      <c r="B32" s="81" t="s">
        <v>493</v>
      </c>
      <c r="C32" s="82">
        <v>1992</v>
      </c>
      <c r="D32" s="82">
        <v>283</v>
      </c>
      <c r="E32" s="82">
        <v>23</v>
      </c>
      <c r="F32" s="82">
        <v>22</v>
      </c>
      <c r="G32" s="82">
        <v>2320</v>
      </c>
      <c r="H32" s="7">
        <v>1088.4100000000001</v>
      </c>
    </row>
    <row r="33" spans="1:8" x14ac:dyDescent="0.25">
      <c r="A33" s="81" t="s">
        <v>500</v>
      </c>
      <c r="B33" s="81" t="s">
        <v>77</v>
      </c>
      <c r="C33" s="82">
        <v>0</v>
      </c>
      <c r="D33" s="82">
        <v>0</v>
      </c>
      <c r="E33" s="82">
        <v>0</v>
      </c>
      <c r="F33" s="82">
        <v>0</v>
      </c>
      <c r="G33" s="82">
        <v>0</v>
      </c>
      <c r="H33" s="7">
        <v>0</v>
      </c>
    </row>
    <row r="34" spans="1:8" x14ac:dyDescent="0.25">
      <c r="A34" s="81" t="s">
        <v>500</v>
      </c>
      <c r="B34" s="81" t="s">
        <v>95</v>
      </c>
      <c r="C34" s="82">
        <v>0</v>
      </c>
      <c r="D34" s="82">
        <v>0</v>
      </c>
      <c r="E34" s="82">
        <v>0</v>
      </c>
      <c r="F34" s="82">
        <v>0</v>
      </c>
      <c r="G34" s="82">
        <v>0</v>
      </c>
      <c r="H34" s="7">
        <v>0</v>
      </c>
    </row>
    <row r="35" spans="1:8" x14ac:dyDescent="0.25">
      <c r="A35" s="81" t="s">
        <v>500</v>
      </c>
      <c r="B35" s="81" t="s">
        <v>96</v>
      </c>
      <c r="C35" s="82">
        <v>2</v>
      </c>
      <c r="D35" s="82">
        <v>0</v>
      </c>
      <c r="E35" s="82">
        <v>0</v>
      </c>
      <c r="F35" s="82">
        <v>0</v>
      </c>
      <c r="G35" s="82">
        <v>2</v>
      </c>
      <c r="H35" s="7">
        <v>3190.07</v>
      </c>
    </row>
    <row r="36" spans="1:8" x14ac:dyDescent="0.25">
      <c r="A36" s="81" t="s">
        <v>500</v>
      </c>
      <c r="B36" s="81" t="s">
        <v>97</v>
      </c>
      <c r="C36" s="82">
        <v>1</v>
      </c>
      <c r="D36" s="82">
        <v>0</v>
      </c>
      <c r="E36" s="82">
        <v>0</v>
      </c>
      <c r="F36" s="82">
        <v>0</v>
      </c>
      <c r="G36" s="82">
        <v>1</v>
      </c>
      <c r="H36" s="7">
        <v>901.89</v>
      </c>
    </row>
    <row r="37" spans="1:8" x14ac:dyDescent="0.25">
      <c r="A37" s="81" t="s">
        <v>500</v>
      </c>
      <c r="B37" s="81" t="s">
        <v>98</v>
      </c>
      <c r="C37" s="82">
        <v>0</v>
      </c>
      <c r="D37" s="82">
        <v>2</v>
      </c>
      <c r="E37" s="82">
        <v>0</v>
      </c>
      <c r="F37" s="82">
        <v>0</v>
      </c>
      <c r="G37" s="82">
        <v>2</v>
      </c>
      <c r="H37" s="7">
        <v>1839.4</v>
      </c>
    </row>
    <row r="38" spans="1:8" x14ac:dyDescent="0.25">
      <c r="A38" s="81" t="s">
        <v>500</v>
      </c>
      <c r="B38" s="81" t="s">
        <v>99</v>
      </c>
      <c r="C38" s="82">
        <v>0</v>
      </c>
      <c r="D38" s="82">
        <v>0</v>
      </c>
      <c r="E38" s="82">
        <v>0</v>
      </c>
      <c r="F38" s="82">
        <v>0</v>
      </c>
      <c r="G38" s="82">
        <v>0</v>
      </c>
      <c r="H38" s="7">
        <v>0</v>
      </c>
    </row>
    <row r="39" spans="1:8" x14ac:dyDescent="0.25">
      <c r="A39" s="81" t="s">
        <v>500</v>
      </c>
      <c r="B39" s="81" t="s">
        <v>100</v>
      </c>
      <c r="C39" s="82">
        <v>0</v>
      </c>
      <c r="D39" s="82">
        <v>1</v>
      </c>
      <c r="E39" s="82">
        <v>0</v>
      </c>
      <c r="F39" s="82">
        <v>0</v>
      </c>
      <c r="G39" s="82">
        <v>1</v>
      </c>
      <c r="H39" s="7">
        <v>1248.3699999999999</v>
      </c>
    </row>
    <row r="40" spans="1:8" x14ac:dyDescent="0.25">
      <c r="A40" s="81" t="s">
        <v>500</v>
      </c>
      <c r="B40" s="81" t="s">
        <v>101</v>
      </c>
      <c r="C40" s="82">
        <v>0</v>
      </c>
      <c r="D40" s="82">
        <v>0</v>
      </c>
      <c r="E40" s="82">
        <v>0</v>
      </c>
      <c r="F40" s="82">
        <v>0</v>
      </c>
      <c r="G40" s="82">
        <v>0</v>
      </c>
      <c r="H40" s="7">
        <v>0</v>
      </c>
    </row>
    <row r="41" spans="1:8" x14ac:dyDescent="0.25">
      <c r="A41" s="81" t="s">
        <v>500</v>
      </c>
      <c r="B41" s="81" t="s">
        <v>109</v>
      </c>
      <c r="C41" s="82">
        <v>0</v>
      </c>
      <c r="D41" s="82">
        <v>2</v>
      </c>
      <c r="E41" s="82">
        <v>0</v>
      </c>
      <c r="F41" s="82">
        <v>0</v>
      </c>
      <c r="G41" s="82">
        <v>2</v>
      </c>
      <c r="H41" s="7">
        <v>1210.68</v>
      </c>
    </row>
    <row r="42" spans="1:8" x14ac:dyDescent="0.25">
      <c r="A42" s="81" t="s">
        <v>500</v>
      </c>
      <c r="B42" s="81" t="s">
        <v>110</v>
      </c>
      <c r="C42" s="82">
        <v>0</v>
      </c>
      <c r="D42" s="82">
        <v>0</v>
      </c>
      <c r="E42" s="82">
        <v>0</v>
      </c>
      <c r="F42" s="82">
        <v>0</v>
      </c>
      <c r="G42" s="82">
        <v>0</v>
      </c>
      <c r="H42" s="7">
        <v>0</v>
      </c>
    </row>
    <row r="43" spans="1:8" x14ac:dyDescent="0.25">
      <c r="A43" s="81" t="s">
        <v>500</v>
      </c>
      <c r="B43" s="81" t="s">
        <v>111</v>
      </c>
      <c r="C43" s="82">
        <v>0</v>
      </c>
      <c r="D43" s="82">
        <v>0</v>
      </c>
      <c r="E43" s="82">
        <v>0</v>
      </c>
      <c r="F43" s="82">
        <v>0</v>
      </c>
      <c r="G43" s="82">
        <v>0</v>
      </c>
      <c r="H43" s="7">
        <v>0</v>
      </c>
    </row>
    <row r="44" spans="1:8" x14ac:dyDescent="0.25">
      <c r="A44" s="81" t="s">
        <v>500</v>
      </c>
      <c r="B44" s="81" t="s">
        <v>428</v>
      </c>
      <c r="C44" s="82">
        <v>0</v>
      </c>
      <c r="D44" s="82">
        <v>0</v>
      </c>
      <c r="E44" s="82">
        <v>0</v>
      </c>
      <c r="F44" s="82">
        <v>0</v>
      </c>
      <c r="G44" s="82">
        <v>0</v>
      </c>
      <c r="H44" s="7">
        <v>0</v>
      </c>
    </row>
    <row r="45" spans="1:8" x14ac:dyDescent="0.25">
      <c r="A45" s="81" t="s">
        <v>500</v>
      </c>
      <c r="B45" s="81" t="s">
        <v>493</v>
      </c>
      <c r="C45" s="82">
        <v>3</v>
      </c>
      <c r="D45" s="82">
        <v>5</v>
      </c>
      <c r="E45" s="82">
        <v>0</v>
      </c>
      <c r="F45" s="82">
        <v>0</v>
      </c>
      <c r="G45" s="82">
        <v>8</v>
      </c>
      <c r="H45" s="7">
        <v>1828.82</v>
      </c>
    </row>
    <row r="46" spans="1:8" x14ac:dyDescent="0.25">
      <c r="A46" s="81" t="s">
        <v>563</v>
      </c>
      <c r="B46" s="81" t="s">
        <v>76</v>
      </c>
      <c r="C46" s="82">
        <v>0</v>
      </c>
      <c r="D46" s="82">
        <v>396</v>
      </c>
      <c r="E46" s="82">
        <v>0</v>
      </c>
      <c r="F46" s="82">
        <v>0</v>
      </c>
      <c r="G46" s="82">
        <v>396</v>
      </c>
      <c r="H46" s="7">
        <v>48.07</v>
      </c>
    </row>
    <row r="47" spans="1:8" x14ac:dyDescent="0.25">
      <c r="A47" s="81" t="s">
        <v>563</v>
      </c>
      <c r="B47" s="81" t="s">
        <v>77</v>
      </c>
      <c r="C47" s="82">
        <v>22</v>
      </c>
      <c r="D47" s="82">
        <v>117</v>
      </c>
      <c r="E47" s="82">
        <v>193</v>
      </c>
      <c r="F47" s="82">
        <v>0</v>
      </c>
      <c r="G47" s="82">
        <v>332</v>
      </c>
      <c r="H47" s="7">
        <v>91.86</v>
      </c>
    </row>
    <row r="48" spans="1:8" x14ac:dyDescent="0.25">
      <c r="A48" s="81" t="s">
        <v>563</v>
      </c>
      <c r="B48" s="81" t="s">
        <v>95</v>
      </c>
      <c r="C48" s="82">
        <v>70</v>
      </c>
      <c r="D48" s="82">
        <v>118</v>
      </c>
      <c r="E48" s="82">
        <v>198</v>
      </c>
      <c r="F48" s="82">
        <v>0</v>
      </c>
      <c r="G48" s="82">
        <v>386</v>
      </c>
      <c r="H48" s="7">
        <v>173.99</v>
      </c>
    </row>
    <row r="49" spans="1:8" x14ac:dyDescent="0.25">
      <c r="A49" s="81" t="s">
        <v>563</v>
      </c>
      <c r="B49" s="81" t="s">
        <v>96</v>
      </c>
      <c r="C49" s="82">
        <v>541</v>
      </c>
      <c r="D49" s="82">
        <v>194</v>
      </c>
      <c r="E49" s="82">
        <v>230</v>
      </c>
      <c r="F49" s="82">
        <v>0</v>
      </c>
      <c r="G49" s="82">
        <v>965</v>
      </c>
      <c r="H49" s="7">
        <v>201.94</v>
      </c>
    </row>
    <row r="50" spans="1:8" x14ac:dyDescent="0.25">
      <c r="A50" s="81" t="s">
        <v>563</v>
      </c>
      <c r="B50" s="81" t="s">
        <v>97</v>
      </c>
      <c r="C50" s="82">
        <v>1556</v>
      </c>
      <c r="D50" s="82">
        <v>299</v>
      </c>
      <c r="E50" s="82">
        <v>220</v>
      </c>
      <c r="F50" s="82">
        <v>0</v>
      </c>
      <c r="G50" s="82">
        <v>2075</v>
      </c>
      <c r="H50" s="7">
        <v>228.66</v>
      </c>
    </row>
    <row r="51" spans="1:8" x14ac:dyDescent="0.25">
      <c r="A51" s="81" t="s">
        <v>563</v>
      </c>
      <c r="B51" s="81" t="s">
        <v>98</v>
      </c>
      <c r="C51" s="82">
        <v>1205</v>
      </c>
      <c r="D51" s="82">
        <v>345</v>
      </c>
      <c r="E51" s="82">
        <v>94</v>
      </c>
      <c r="F51" s="82">
        <v>0</v>
      </c>
      <c r="G51" s="82">
        <v>1644</v>
      </c>
      <c r="H51" s="7">
        <v>212.33</v>
      </c>
    </row>
    <row r="52" spans="1:8" x14ac:dyDescent="0.25">
      <c r="A52" s="81" t="s">
        <v>563</v>
      </c>
      <c r="B52" s="81" t="s">
        <v>99</v>
      </c>
      <c r="C52" s="82">
        <v>225</v>
      </c>
      <c r="D52" s="82">
        <v>414</v>
      </c>
      <c r="E52" s="82">
        <v>14</v>
      </c>
      <c r="F52" s="82">
        <v>0</v>
      </c>
      <c r="G52" s="82">
        <v>653</v>
      </c>
      <c r="H52" s="7">
        <v>185.11</v>
      </c>
    </row>
    <row r="53" spans="1:8" x14ac:dyDescent="0.25">
      <c r="A53" s="81" t="s">
        <v>563</v>
      </c>
      <c r="B53" s="81" t="s">
        <v>100</v>
      </c>
      <c r="C53" s="82">
        <v>36</v>
      </c>
      <c r="D53" s="82">
        <v>444</v>
      </c>
      <c r="E53" s="82">
        <v>3</v>
      </c>
      <c r="F53" s="82">
        <v>0</v>
      </c>
      <c r="G53" s="82">
        <v>483</v>
      </c>
      <c r="H53" s="7">
        <v>161.74</v>
      </c>
    </row>
    <row r="54" spans="1:8" x14ac:dyDescent="0.25">
      <c r="A54" s="81" t="s">
        <v>563</v>
      </c>
      <c r="B54" s="81" t="s">
        <v>101</v>
      </c>
      <c r="C54" s="82">
        <v>5</v>
      </c>
      <c r="D54" s="82">
        <v>373</v>
      </c>
      <c r="E54" s="82">
        <v>1</v>
      </c>
      <c r="F54" s="82">
        <v>0</v>
      </c>
      <c r="G54" s="82">
        <v>379</v>
      </c>
      <c r="H54" s="7">
        <v>142.22999999999999</v>
      </c>
    </row>
    <row r="55" spans="1:8" x14ac:dyDescent="0.25">
      <c r="A55" s="81" t="s">
        <v>563</v>
      </c>
      <c r="B55" s="81" t="s">
        <v>109</v>
      </c>
      <c r="C55" s="82">
        <v>3</v>
      </c>
      <c r="D55" s="82">
        <v>230</v>
      </c>
      <c r="E55" s="82">
        <v>0</v>
      </c>
      <c r="F55" s="82">
        <v>0</v>
      </c>
      <c r="G55" s="82">
        <v>233</v>
      </c>
      <c r="H55" s="7">
        <v>141.87</v>
      </c>
    </row>
    <row r="56" spans="1:8" x14ac:dyDescent="0.25">
      <c r="A56" s="81" t="s">
        <v>563</v>
      </c>
      <c r="B56" s="81" t="s">
        <v>110</v>
      </c>
      <c r="C56" s="82">
        <v>0</v>
      </c>
      <c r="D56" s="82">
        <v>63</v>
      </c>
      <c r="E56" s="82">
        <v>0</v>
      </c>
      <c r="F56" s="82">
        <v>0</v>
      </c>
      <c r="G56" s="82">
        <v>63</v>
      </c>
      <c r="H56" s="7">
        <v>134.81</v>
      </c>
    </row>
    <row r="57" spans="1:8" x14ac:dyDescent="0.25">
      <c r="A57" s="81" t="s">
        <v>563</v>
      </c>
      <c r="B57" s="81" t="s">
        <v>111</v>
      </c>
      <c r="C57" s="82">
        <v>1</v>
      </c>
      <c r="D57" s="82">
        <v>9</v>
      </c>
      <c r="E57" s="82">
        <v>0</v>
      </c>
      <c r="F57" s="82">
        <v>0</v>
      </c>
      <c r="G57" s="82">
        <v>10</v>
      </c>
      <c r="H57" s="7">
        <v>136.83000000000001</v>
      </c>
    </row>
    <row r="58" spans="1:8" x14ac:dyDescent="0.25">
      <c r="A58" s="81" t="s">
        <v>563</v>
      </c>
      <c r="B58" s="81" t="s">
        <v>428</v>
      </c>
      <c r="C58" s="82">
        <v>0</v>
      </c>
      <c r="D58" s="82">
        <v>0</v>
      </c>
      <c r="E58" s="82">
        <v>0</v>
      </c>
      <c r="F58" s="82">
        <v>0</v>
      </c>
      <c r="G58" s="82">
        <v>0</v>
      </c>
      <c r="H58" s="7">
        <v>0</v>
      </c>
    </row>
    <row r="59" spans="1:8" x14ac:dyDescent="0.25">
      <c r="A59" s="81" t="s">
        <v>563</v>
      </c>
      <c r="B59" s="81" t="s">
        <v>493</v>
      </c>
      <c r="C59" s="82">
        <v>3664</v>
      </c>
      <c r="D59" s="82">
        <v>3002</v>
      </c>
      <c r="E59" s="82">
        <v>953</v>
      </c>
      <c r="F59" s="82">
        <v>0</v>
      </c>
      <c r="G59" s="82">
        <v>7619</v>
      </c>
      <c r="H59" s="7">
        <v>187.81</v>
      </c>
    </row>
    <row r="60" spans="1:8" x14ac:dyDescent="0.25">
      <c r="A60" s="81" t="s">
        <v>386</v>
      </c>
      <c r="B60" s="81" t="s">
        <v>76</v>
      </c>
      <c r="C60" s="82">
        <v>0</v>
      </c>
      <c r="D60" s="82">
        <v>0</v>
      </c>
      <c r="E60" s="82">
        <v>0</v>
      </c>
      <c r="F60" s="82">
        <v>0</v>
      </c>
      <c r="G60" s="82">
        <v>0</v>
      </c>
      <c r="H60" s="7">
        <v>0</v>
      </c>
    </row>
    <row r="61" spans="1:8" x14ac:dyDescent="0.25">
      <c r="A61" s="81" t="s">
        <v>386</v>
      </c>
      <c r="B61" s="81" t="s">
        <v>77</v>
      </c>
      <c r="C61" s="82">
        <v>0</v>
      </c>
      <c r="D61" s="82">
        <v>0</v>
      </c>
      <c r="E61" s="82">
        <v>0</v>
      </c>
      <c r="F61" s="82">
        <v>0</v>
      </c>
      <c r="G61" s="82">
        <v>0</v>
      </c>
      <c r="H61" s="7">
        <v>0</v>
      </c>
    </row>
    <row r="62" spans="1:8" x14ac:dyDescent="0.25">
      <c r="A62" s="81" t="s">
        <v>386</v>
      </c>
      <c r="B62" s="81" t="s">
        <v>95</v>
      </c>
      <c r="C62" s="82">
        <v>0</v>
      </c>
      <c r="D62" s="82">
        <v>0</v>
      </c>
      <c r="E62" s="82">
        <v>0</v>
      </c>
      <c r="F62" s="82">
        <v>0</v>
      </c>
      <c r="G62" s="82">
        <v>0</v>
      </c>
      <c r="H62" s="7">
        <v>0</v>
      </c>
    </row>
    <row r="63" spans="1:8" x14ac:dyDescent="0.25">
      <c r="A63" s="81" t="s">
        <v>386</v>
      </c>
      <c r="B63" s="81" t="s">
        <v>96</v>
      </c>
      <c r="C63" s="82">
        <v>0</v>
      </c>
      <c r="D63" s="82">
        <v>0</v>
      </c>
      <c r="E63" s="82">
        <v>0</v>
      </c>
      <c r="F63" s="82">
        <v>0</v>
      </c>
      <c r="G63" s="82">
        <v>0</v>
      </c>
      <c r="H63" s="7">
        <v>0</v>
      </c>
    </row>
    <row r="64" spans="1:8" x14ac:dyDescent="0.25">
      <c r="A64" s="81" t="s">
        <v>386</v>
      </c>
      <c r="B64" s="81" t="s">
        <v>97</v>
      </c>
      <c r="C64" s="82">
        <v>0</v>
      </c>
      <c r="D64" s="82">
        <v>0</v>
      </c>
      <c r="E64" s="82">
        <v>0</v>
      </c>
      <c r="F64" s="82">
        <v>0</v>
      </c>
      <c r="G64" s="82">
        <v>0</v>
      </c>
      <c r="H64" s="7">
        <v>0</v>
      </c>
    </row>
    <row r="65" spans="1:8" x14ac:dyDescent="0.25">
      <c r="A65" s="81" t="s">
        <v>386</v>
      </c>
      <c r="B65" s="81" t="s">
        <v>98</v>
      </c>
      <c r="C65" s="82">
        <v>0</v>
      </c>
      <c r="D65" s="82">
        <v>0</v>
      </c>
      <c r="E65" s="82">
        <v>0</v>
      </c>
      <c r="F65" s="82">
        <v>0</v>
      </c>
      <c r="G65" s="82">
        <v>0</v>
      </c>
      <c r="H65" s="7">
        <v>0</v>
      </c>
    </row>
    <row r="66" spans="1:8" x14ac:dyDescent="0.25">
      <c r="A66" s="81" t="s">
        <v>386</v>
      </c>
      <c r="B66" s="81" t="s">
        <v>99</v>
      </c>
      <c r="C66" s="82">
        <v>0</v>
      </c>
      <c r="D66" s="82">
        <v>0</v>
      </c>
      <c r="E66" s="82">
        <v>0</v>
      </c>
      <c r="F66" s="82">
        <v>0</v>
      </c>
      <c r="G66" s="82">
        <v>0</v>
      </c>
      <c r="H66" s="7">
        <v>0</v>
      </c>
    </row>
    <row r="67" spans="1:8" x14ac:dyDescent="0.25">
      <c r="A67" s="81" t="s">
        <v>386</v>
      </c>
      <c r="B67" s="81" t="s">
        <v>100</v>
      </c>
      <c r="C67" s="82">
        <v>0</v>
      </c>
      <c r="D67" s="82">
        <v>0</v>
      </c>
      <c r="E67" s="82">
        <v>0</v>
      </c>
      <c r="F67" s="82">
        <v>0</v>
      </c>
      <c r="G67" s="82">
        <v>0</v>
      </c>
      <c r="H67" s="7">
        <v>0</v>
      </c>
    </row>
    <row r="68" spans="1:8" x14ac:dyDescent="0.25">
      <c r="A68" s="81" t="s">
        <v>386</v>
      </c>
      <c r="B68" s="81" t="s">
        <v>101</v>
      </c>
      <c r="C68" s="82">
        <v>0</v>
      </c>
      <c r="D68" s="82">
        <v>0</v>
      </c>
      <c r="E68" s="82">
        <v>0</v>
      </c>
      <c r="F68" s="82">
        <v>0</v>
      </c>
      <c r="G68" s="82">
        <v>0</v>
      </c>
      <c r="H68" s="7">
        <v>0</v>
      </c>
    </row>
    <row r="69" spans="1:8" x14ac:dyDescent="0.25">
      <c r="A69" s="81" t="s">
        <v>386</v>
      </c>
      <c r="B69" s="81" t="s">
        <v>109</v>
      </c>
      <c r="C69" s="82">
        <v>0</v>
      </c>
      <c r="D69" s="82">
        <v>0</v>
      </c>
      <c r="E69" s="82">
        <v>0</v>
      </c>
      <c r="F69" s="82">
        <v>0</v>
      </c>
      <c r="G69" s="82">
        <v>0</v>
      </c>
      <c r="H69" s="7">
        <v>0</v>
      </c>
    </row>
    <row r="70" spans="1:8" x14ac:dyDescent="0.25">
      <c r="A70" s="81" t="s">
        <v>386</v>
      </c>
      <c r="B70" s="81" t="s">
        <v>110</v>
      </c>
      <c r="C70" s="82">
        <v>0</v>
      </c>
      <c r="D70" s="82">
        <v>0</v>
      </c>
      <c r="E70" s="82">
        <v>0</v>
      </c>
      <c r="F70" s="82">
        <v>0</v>
      </c>
      <c r="G70" s="82">
        <v>0</v>
      </c>
      <c r="H70" s="7">
        <v>0</v>
      </c>
    </row>
    <row r="71" spans="1:8" x14ac:dyDescent="0.25">
      <c r="A71" s="81" t="s">
        <v>386</v>
      </c>
      <c r="B71" s="81" t="s">
        <v>111</v>
      </c>
      <c r="C71" s="82">
        <v>0</v>
      </c>
      <c r="D71" s="82">
        <v>0</v>
      </c>
      <c r="E71" s="82">
        <v>0</v>
      </c>
      <c r="F71" s="82">
        <v>0</v>
      </c>
      <c r="G71" s="82">
        <v>0</v>
      </c>
      <c r="H71" s="7">
        <v>0</v>
      </c>
    </row>
    <row r="72" spans="1:8" x14ac:dyDescent="0.25">
      <c r="A72" s="81" t="s">
        <v>386</v>
      </c>
      <c r="B72" s="81" t="s">
        <v>428</v>
      </c>
      <c r="C72" s="82">
        <v>0</v>
      </c>
      <c r="D72" s="82">
        <v>0</v>
      </c>
      <c r="E72" s="82">
        <v>0</v>
      </c>
      <c r="F72" s="82">
        <v>0</v>
      </c>
      <c r="G72" s="82">
        <v>0</v>
      </c>
      <c r="H72" s="7">
        <v>0</v>
      </c>
    </row>
    <row r="73" spans="1:8" x14ac:dyDescent="0.25">
      <c r="A73" s="81" t="s">
        <v>386</v>
      </c>
      <c r="B73" s="81" t="s">
        <v>493</v>
      </c>
      <c r="C73" s="82">
        <v>0</v>
      </c>
      <c r="D73" s="82">
        <v>0</v>
      </c>
      <c r="E73" s="82">
        <v>0</v>
      </c>
      <c r="F73" s="82">
        <v>0</v>
      </c>
      <c r="G73" s="82">
        <v>0</v>
      </c>
      <c r="H73" s="7">
        <v>0</v>
      </c>
    </row>
    <row r="74" spans="1:8" x14ac:dyDescent="0.25">
      <c r="A74" s="81" t="s">
        <v>600</v>
      </c>
      <c r="B74" s="81" t="s">
        <v>76</v>
      </c>
      <c r="C74" s="82">
        <v>0</v>
      </c>
      <c r="D74" s="82">
        <v>0</v>
      </c>
      <c r="E74" s="82">
        <v>0</v>
      </c>
      <c r="F74" s="82">
        <v>0</v>
      </c>
      <c r="G74" s="82">
        <v>0</v>
      </c>
      <c r="H74" s="7">
        <v>0</v>
      </c>
    </row>
    <row r="75" spans="1:8" x14ac:dyDescent="0.25">
      <c r="A75" s="81" t="s">
        <v>600</v>
      </c>
      <c r="B75" s="81" t="s">
        <v>77</v>
      </c>
      <c r="C75" s="82">
        <v>0</v>
      </c>
      <c r="D75" s="82">
        <v>0</v>
      </c>
      <c r="E75" s="82">
        <v>0</v>
      </c>
      <c r="F75" s="82">
        <v>0</v>
      </c>
      <c r="G75" s="82">
        <v>0</v>
      </c>
      <c r="H75" s="7">
        <v>0</v>
      </c>
    </row>
    <row r="76" spans="1:8" x14ac:dyDescent="0.25">
      <c r="A76" s="81" t="s">
        <v>600</v>
      </c>
      <c r="B76" s="81" t="s">
        <v>95</v>
      </c>
      <c r="C76" s="82">
        <v>0</v>
      </c>
      <c r="D76" s="82">
        <v>0</v>
      </c>
      <c r="E76" s="82">
        <v>0</v>
      </c>
      <c r="F76" s="82">
        <v>0</v>
      </c>
      <c r="G76" s="82">
        <v>0</v>
      </c>
      <c r="H76" s="7">
        <v>0</v>
      </c>
    </row>
    <row r="77" spans="1:8" x14ac:dyDescent="0.25">
      <c r="A77" s="81" t="s">
        <v>600</v>
      </c>
      <c r="B77" s="81" t="s">
        <v>96</v>
      </c>
      <c r="C77" s="82">
        <v>0</v>
      </c>
      <c r="D77" s="82">
        <v>0</v>
      </c>
      <c r="E77" s="82">
        <v>0</v>
      </c>
      <c r="F77" s="82">
        <v>1</v>
      </c>
      <c r="G77" s="82">
        <v>1</v>
      </c>
      <c r="H77" s="7">
        <v>387.9</v>
      </c>
    </row>
    <row r="78" spans="1:8" x14ac:dyDescent="0.25">
      <c r="A78" s="81" t="s">
        <v>600</v>
      </c>
      <c r="B78" s="81" t="s">
        <v>97</v>
      </c>
      <c r="C78" s="82">
        <v>0</v>
      </c>
      <c r="D78" s="82">
        <v>0</v>
      </c>
      <c r="E78" s="82">
        <v>0</v>
      </c>
      <c r="F78" s="82">
        <v>0</v>
      </c>
      <c r="G78" s="82">
        <v>0</v>
      </c>
      <c r="H78" s="7">
        <v>0</v>
      </c>
    </row>
    <row r="79" spans="1:8" x14ac:dyDescent="0.25">
      <c r="A79" s="81" t="s">
        <v>600</v>
      </c>
      <c r="B79" s="81" t="s">
        <v>98</v>
      </c>
      <c r="C79" s="82">
        <v>0</v>
      </c>
      <c r="D79" s="82">
        <v>0</v>
      </c>
      <c r="E79" s="82">
        <v>0</v>
      </c>
      <c r="F79" s="82">
        <v>180</v>
      </c>
      <c r="G79" s="82">
        <v>180</v>
      </c>
      <c r="H79" s="7">
        <v>337.93</v>
      </c>
    </row>
    <row r="80" spans="1:8" x14ac:dyDescent="0.25">
      <c r="A80" s="81" t="s">
        <v>600</v>
      </c>
      <c r="B80" s="81" t="s">
        <v>99</v>
      </c>
      <c r="C80" s="82">
        <v>0</v>
      </c>
      <c r="D80" s="82">
        <v>0</v>
      </c>
      <c r="E80" s="82">
        <v>0</v>
      </c>
      <c r="F80" s="82">
        <v>94</v>
      </c>
      <c r="G80" s="82">
        <v>94</v>
      </c>
      <c r="H80" s="7">
        <v>331.43</v>
      </c>
    </row>
    <row r="81" spans="1:8" x14ac:dyDescent="0.25">
      <c r="A81" s="81" t="s">
        <v>600</v>
      </c>
      <c r="B81" s="81" t="s">
        <v>100</v>
      </c>
      <c r="C81" s="82">
        <v>0</v>
      </c>
      <c r="D81" s="82">
        <v>0</v>
      </c>
      <c r="E81" s="82">
        <v>0</v>
      </c>
      <c r="F81" s="82">
        <v>15</v>
      </c>
      <c r="G81" s="82">
        <v>15</v>
      </c>
      <c r="H81" s="7">
        <v>280.42</v>
      </c>
    </row>
    <row r="82" spans="1:8" x14ac:dyDescent="0.25">
      <c r="A82" s="81" t="s">
        <v>600</v>
      </c>
      <c r="B82" s="81" t="s">
        <v>101</v>
      </c>
      <c r="C82" s="82">
        <v>0</v>
      </c>
      <c r="D82" s="82">
        <v>0</v>
      </c>
      <c r="E82" s="82">
        <v>0</v>
      </c>
      <c r="F82" s="82">
        <v>5</v>
      </c>
      <c r="G82" s="82">
        <v>5</v>
      </c>
      <c r="H82" s="7">
        <v>227</v>
      </c>
    </row>
    <row r="83" spans="1:8" x14ac:dyDescent="0.25">
      <c r="A83" s="81" t="s">
        <v>600</v>
      </c>
      <c r="B83" s="81" t="s">
        <v>109</v>
      </c>
      <c r="C83" s="82">
        <v>0</v>
      </c>
      <c r="D83" s="82">
        <v>0</v>
      </c>
      <c r="E83" s="82">
        <v>0</v>
      </c>
      <c r="F83" s="82">
        <v>1</v>
      </c>
      <c r="G83" s="82">
        <v>1</v>
      </c>
      <c r="H83" s="7">
        <v>210.57</v>
      </c>
    </row>
    <row r="84" spans="1:8" x14ac:dyDescent="0.25">
      <c r="A84" s="81" t="s">
        <v>600</v>
      </c>
      <c r="B84" s="81" t="s">
        <v>110</v>
      </c>
      <c r="C84" s="82">
        <v>0</v>
      </c>
      <c r="D84" s="82">
        <v>0</v>
      </c>
      <c r="E84" s="82">
        <v>0</v>
      </c>
      <c r="F84" s="82">
        <v>1</v>
      </c>
      <c r="G84" s="82">
        <v>1</v>
      </c>
      <c r="H84" s="7">
        <v>139.1</v>
      </c>
    </row>
    <row r="85" spans="1:8" x14ac:dyDescent="0.25">
      <c r="A85" s="81" t="s">
        <v>600</v>
      </c>
      <c r="B85" s="81" t="s">
        <v>111</v>
      </c>
      <c r="C85" s="82">
        <v>0</v>
      </c>
      <c r="D85" s="82">
        <v>0</v>
      </c>
      <c r="E85" s="82">
        <v>0</v>
      </c>
      <c r="F85" s="82">
        <v>0</v>
      </c>
      <c r="G85" s="82">
        <v>0</v>
      </c>
      <c r="H85" s="7">
        <v>0</v>
      </c>
    </row>
    <row r="86" spans="1:8" x14ac:dyDescent="0.25">
      <c r="A86" s="81" t="s">
        <v>600</v>
      </c>
      <c r="B86" s="81" t="s">
        <v>428</v>
      </c>
      <c r="C86" s="233">
        <v>0</v>
      </c>
      <c r="D86" s="233">
        <v>0</v>
      </c>
      <c r="E86" s="233">
        <v>0</v>
      </c>
      <c r="F86" s="233">
        <v>0</v>
      </c>
      <c r="G86" s="233">
        <v>0</v>
      </c>
      <c r="H86" s="7">
        <v>0</v>
      </c>
    </row>
    <row r="87" spans="1:8" x14ac:dyDescent="0.25">
      <c r="A87" s="7" t="s">
        <v>600</v>
      </c>
      <c r="B87" s="7" t="s">
        <v>493</v>
      </c>
      <c r="C87" s="7">
        <v>0</v>
      </c>
      <c r="D87" s="7">
        <v>0</v>
      </c>
      <c r="E87" s="7">
        <v>0</v>
      </c>
      <c r="F87" s="7">
        <v>297</v>
      </c>
      <c r="G87" s="7">
        <v>297</v>
      </c>
      <c r="H87" s="7">
        <v>330.17</v>
      </c>
    </row>
    <row r="88" spans="1:8" x14ac:dyDescent="0.25">
      <c r="A88" s="7" t="s">
        <v>389</v>
      </c>
      <c r="B88" s="7" t="s">
        <v>76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</row>
    <row r="89" spans="1:8" x14ac:dyDescent="0.25">
      <c r="A89" s="7" t="s">
        <v>389</v>
      </c>
      <c r="B89" s="7" t="s">
        <v>77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</row>
    <row r="90" spans="1:8" x14ac:dyDescent="0.25">
      <c r="A90" s="7" t="s">
        <v>389</v>
      </c>
      <c r="B90" s="7" t="s">
        <v>95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</row>
    <row r="91" spans="1:8" x14ac:dyDescent="0.25">
      <c r="A91" s="7" t="s">
        <v>389</v>
      </c>
      <c r="B91" s="7" t="s">
        <v>96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</row>
    <row r="92" spans="1:8" x14ac:dyDescent="0.25">
      <c r="A92" s="7" t="s">
        <v>389</v>
      </c>
      <c r="B92" s="7" t="s">
        <v>97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</row>
    <row r="93" spans="1:8" x14ac:dyDescent="0.25">
      <c r="A93" s="7" t="s">
        <v>389</v>
      </c>
      <c r="B93" s="7" t="s">
        <v>98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</row>
    <row r="94" spans="1:8" x14ac:dyDescent="0.25">
      <c r="A94" s="7" t="s">
        <v>389</v>
      </c>
      <c r="B94" s="7" t="s">
        <v>99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</row>
    <row r="95" spans="1:8" x14ac:dyDescent="0.25">
      <c r="A95" s="7" t="s">
        <v>389</v>
      </c>
      <c r="B95" s="7" t="s">
        <v>100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</row>
    <row r="96" spans="1:8" x14ac:dyDescent="0.25">
      <c r="A96" s="7" t="s">
        <v>389</v>
      </c>
      <c r="B96" s="7" t="s">
        <v>101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</row>
    <row r="97" spans="1:8" x14ac:dyDescent="0.25">
      <c r="A97" s="7" t="s">
        <v>389</v>
      </c>
      <c r="B97" s="7" t="s">
        <v>109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</row>
    <row r="98" spans="1:8" x14ac:dyDescent="0.25">
      <c r="A98" s="7" t="s">
        <v>389</v>
      </c>
      <c r="B98" s="7" t="s">
        <v>110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</row>
    <row r="99" spans="1:8" x14ac:dyDescent="0.25">
      <c r="A99" s="7" t="s">
        <v>389</v>
      </c>
      <c r="B99" s="7" t="s">
        <v>111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</row>
    <row r="100" spans="1:8" x14ac:dyDescent="0.25">
      <c r="A100" s="7" t="s">
        <v>389</v>
      </c>
      <c r="B100" s="7" t="s">
        <v>428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</row>
    <row r="101" spans="1:8" x14ac:dyDescent="0.25">
      <c r="A101" s="7" t="s">
        <v>389</v>
      </c>
      <c r="B101" s="7" t="s">
        <v>493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</row>
  </sheetData>
  <autoFilter ref="A3:H101" xr:uid="{00000000-0009-0000-0000-000016000000}"/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31</vt:i4>
      </vt:variant>
    </vt:vector>
  </HeadingPairs>
  <TitlesOfParts>
    <vt:vector size="31" baseType="lpstr">
      <vt:lpstr>Περιεχόμενα </vt:lpstr>
      <vt:lpstr>Σ1</vt:lpstr>
      <vt:lpstr>Σ2</vt:lpstr>
      <vt:lpstr>Σ3</vt:lpstr>
      <vt:lpstr>Σ4</vt:lpstr>
      <vt:lpstr>Σ5</vt:lpstr>
      <vt:lpstr>Σ6</vt:lpstr>
      <vt:lpstr>Σ7</vt:lpstr>
      <vt:lpstr>Σ8</vt:lpstr>
      <vt:lpstr>Σ9</vt:lpstr>
      <vt:lpstr>Σ10</vt:lpstr>
      <vt:lpstr>Σ11</vt:lpstr>
      <vt:lpstr>Σ12</vt:lpstr>
      <vt:lpstr>Σ13</vt:lpstr>
      <vt:lpstr>Σ14</vt:lpstr>
      <vt:lpstr>Σ15</vt:lpstr>
      <vt:lpstr>Σ16</vt:lpstr>
      <vt:lpstr>Σ17</vt:lpstr>
      <vt:lpstr>Σ18</vt:lpstr>
      <vt:lpstr>Σ19</vt:lpstr>
      <vt:lpstr>Σ20</vt:lpstr>
      <vt:lpstr>Σ21</vt:lpstr>
      <vt:lpstr>Σ22</vt:lpstr>
      <vt:lpstr>Σ23</vt:lpstr>
      <vt:lpstr>Σ24</vt:lpstr>
      <vt:lpstr>Σ25</vt:lpstr>
      <vt:lpstr>Σ26</vt:lpstr>
      <vt:lpstr>Σ27</vt:lpstr>
      <vt:lpstr>Σ28</vt:lpstr>
      <vt:lpstr>Σ29</vt:lpstr>
      <vt:lpstr>Σ30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karahaliou</cp:lastModifiedBy>
  <cp:lastPrinted>2017-06-19T07:53:49Z</cp:lastPrinted>
  <dcterms:created xsi:type="dcterms:W3CDTF">2013-05-29T08:54:11Z</dcterms:created>
  <dcterms:modified xsi:type="dcterms:W3CDTF">2023-06-30T09:56:41Z</dcterms:modified>
</cp:coreProperties>
</file>