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ahaliou\Desktop\HLIOS\ΣΕΠΤΕΜΒΡΙΟΣ\"/>
    </mc:Choice>
  </mc:AlternateContent>
  <xr:revisionPtr revIDLastSave="0" documentId="13_ncr:1_{E692513E-1659-4ACB-9D60-7E22767168DC}" xr6:coauthVersionLast="47" xr6:coauthVersionMax="47" xr10:uidLastSave="{00000000-0000-0000-0000-000000000000}"/>
  <bookViews>
    <workbookView xWindow="2700" yWindow="105" windowWidth="23310" windowHeight="14730" tabRatio="679" activeTab="1" xr2:uid="{00000000-000D-0000-FFFF-FFFF00000000}"/>
  </bookViews>
  <sheets>
    <sheet name="Περιεχόμενα " sheetId="44" r:id="rId1"/>
    <sheet name="Σ1" sheetId="41" r:id="rId2"/>
    <sheet name="Σ2" sheetId="42" r:id="rId3"/>
    <sheet name="Σ3" sheetId="33" r:id="rId4"/>
    <sheet name="Σ4" sheetId="28" r:id="rId5"/>
    <sheet name="Σ5" sheetId="3" r:id="rId6"/>
    <sheet name="Σ6" sheetId="31" r:id="rId7"/>
    <sheet name="Σ7" sheetId="7" r:id="rId8"/>
    <sheet name="Σ8" sheetId="22" r:id="rId9"/>
    <sheet name="Σ9" sheetId="5" r:id="rId10"/>
    <sheet name="Σ10" sheetId="4" r:id="rId11"/>
    <sheet name="Σ11" sheetId="30" r:id="rId12"/>
    <sheet name="Σ12" sheetId="45" r:id="rId13"/>
    <sheet name="Σ13" sheetId="1" r:id="rId14"/>
    <sheet name="Σ14" sheetId="38" r:id="rId15"/>
    <sheet name="Σ15" sheetId="2" r:id="rId16"/>
    <sheet name="Σ16" sheetId="39" r:id="rId17"/>
    <sheet name="Σ17" sheetId="6" r:id="rId18"/>
    <sheet name="Σ18" sheetId="9" r:id="rId19"/>
    <sheet name="Σ19" sheetId="10" r:id="rId20"/>
    <sheet name="Σ20" sheetId="11" r:id="rId21"/>
    <sheet name="Σ21" sheetId="14" r:id="rId22"/>
    <sheet name="Σ22" sheetId="29" r:id="rId23"/>
    <sheet name="Σ23" sheetId="13" r:id="rId24"/>
    <sheet name="Σ24" sheetId="15" r:id="rId25"/>
    <sheet name="Σ25" sheetId="17" r:id="rId26"/>
    <sheet name="Σ26" sheetId="27" r:id="rId27"/>
    <sheet name="Σ27" sheetId="32" r:id="rId28"/>
    <sheet name="Σ28" sheetId="18" r:id="rId29"/>
    <sheet name="Σ29" sheetId="20" r:id="rId30"/>
    <sheet name="Σ30" sheetId="21" r:id="rId31"/>
  </sheets>
  <definedNames>
    <definedName name="_xlnm._FilterDatabase" localSheetId="25" hidden="1">Σ25!$A$3:$L$107</definedName>
    <definedName name="_xlnm._FilterDatabase" localSheetId="26" hidden="1">Σ26!$A$3:$K$101</definedName>
    <definedName name="_xlnm._FilterDatabase" localSheetId="27" hidden="1">Σ27!$A$3:$K$101</definedName>
    <definedName name="_xlnm._FilterDatabase" localSheetId="8" hidden="1">Σ8!$A$3:$H$101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8" l="1"/>
  <c r="G7" i="28"/>
  <c r="H7" i="28"/>
  <c r="I7" i="28"/>
  <c r="J7" i="28"/>
  <c r="K7" i="28"/>
  <c r="L7" i="28"/>
  <c r="M7" i="28"/>
  <c r="N7" i="28"/>
  <c r="O7" i="28"/>
  <c r="P7" i="28"/>
  <c r="Q7" i="28"/>
  <c r="R7" i="28"/>
  <c r="E7" i="28"/>
  <c r="D7" i="28"/>
  <c r="C7" i="28"/>
  <c r="F8" i="33"/>
  <c r="G8" i="33"/>
  <c r="H8" i="33"/>
  <c r="I8" i="33"/>
  <c r="J8" i="33"/>
  <c r="K8" i="33"/>
  <c r="L8" i="33"/>
  <c r="M8" i="33"/>
  <c r="N8" i="33"/>
  <c r="O8" i="33"/>
  <c r="P8" i="33"/>
  <c r="Q8" i="33"/>
  <c r="R8" i="33"/>
  <c r="E8" i="33"/>
  <c r="D8" i="33"/>
  <c r="C8" i="33"/>
  <c r="P7" i="41" l="1"/>
  <c r="L7" i="41"/>
  <c r="H7" i="41"/>
  <c r="D7" i="41"/>
  <c r="C25" i="6" l="1"/>
  <c r="C34" i="6"/>
  <c r="C135" i="4"/>
  <c r="B19" i="2"/>
  <c r="C19" i="2"/>
  <c r="E19" i="2"/>
  <c r="B29" i="2"/>
  <c r="C29" i="2"/>
  <c r="E29" i="2"/>
  <c r="B7" i="41"/>
  <c r="C26" i="13"/>
  <c r="C7" i="41" l="1"/>
  <c r="L63" i="14" l="1"/>
  <c r="K63" i="14"/>
  <c r="I63" i="14"/>
  <c r="H63" i="14"/>
  <c r="F63" i="14"/>
  <c r="E63" i="14"/>
  <c r="C63" i="14"/>
  <c r="B63" i="14"/>
  <c r="G56" i="9"/>
  <c r="F56" i="9"/>
  <c r="E56" i="9"/>
  <c r="D56" i="9"/>
  <c r="C56" i="9"/>
  <c r="H57" i="5" l="1"/>
  <c r="G57" i="5"/>
  <c r="F57" i="5"/>
  <c r="E57" i="5"/>
  <c r="D57" i="5"/>
  <c r="C57" i="5"/>
  <c r="F92" i="30"/>
  <c r="G60" i="10"/>
  <c r="F60" i="10"/>
  <c r="E60" i="10"/>
  <c r="D60" i="10"/>
  <c r="E9" i="2"/>
  <c r="C9" i="2"/>
  <c r="B9" i="2"/>
  <c r="O7" i="41"/>
  <c r="N7" i="41"/>
  <c r="K7" i="41"/>
  <c r="J7" i="41"/>
  <c r="G7" i="41"/>
  <c r="F7" i="41"/>
  <c r="G14" i="6" l="1"/>
  <c r="F14" i="6"/>
  <c r="E14" i="6"/>
  <c r="D14" i="6"/>
  <c r="C14" i="6"/>
  <c r="I57" i="5"/>
  <c r="B44" i="3"/>
  <c r="E44" i="3"/>
  <c r="H44" i="3"/>
  <c r="K44" i="3"/>
  <c r="B11" i="38"/>
  <c r="C11" i="38"/>
  <c r="D11" i="38" s="1"/>
  <c r="B17" i="38"/>
  <c r="C17" i="38"/>
  <c r="D17" i="38" s="1"/>
  <c r="H56" i="9"/>
  <c r="H89" i="7" l="1"/>
  <c r="G89" i="7"/>
  <c r="E89" i="7"/>
  <c r="D89" i="7"/>
  <c r="C89" i="7"/>
  <c r="B89" i="7"/>
  <c r="K23" i="14" l="1"/>
  <c r="H23" i="14"/>
  <c r="E23" i="14"/>
  <c r="B23" i="14"/>
  <c r="B11" i="1" l="1"/>
  <c r="C11" i="1"/>
  <c r="B17" i="1"/>
  <c r="C17" i="1"/>
  <c r="D17" i="1" s="1"/>
  <c r="D11" i="1" l="1"/>
  <c r="B12" i="3" l="1"/>
  <c r="E12" i="3"/>
  <c r="H12" i="3"/>
  <c r="K12" i="3"/>
  <c r="B24" i="3"/>
  <c r="E24" i="3"/>
  <c r="H24" i="3"/>
  <c r="K24" i="3"/>
  <c r="B36" i="3"/>
  <c r="E36" i="3"/>
  <c r="H36" i="3"/>
  <c r="K36" i="3"/>
  <c r="B11" i="11" l="1"/>
  <c r="C11" i="11"/>
  <c r="B21" i="11"/>
  <c r="C21" i="11"/>
  <c r="C31" i="11" l="1"/>
  <c r="B31" i="11"/>
  <c r="B4" i="1" l="1"/>
  <c r="C4" i="1"/>
  <c r="B12" i="39"/>
  <c r="E12" i="39"/>
  <c r="H12" i="39"/>
  <c r="K12" i="39"/>
  <c r="B24" i="39"/>
  <c r="E24" i="39"/>
  <c r="H24" i="39"/>
  <c r="K24" i="39"/>
  <c r="D4" i="1" l="1"/>
  <c r="B44" i="39" l="1"/>
  <c r="E44" i="39"/>
  <c r="H44" i="39"/>
  <c r="K44" i="39"/>
  <c r="K52" i="39" l="1"/>
  <c r="H52" i="39"/>
  <c r="E52" i="39"/>
  <c r="B52" i="39"/>
  <c r="K36" i="39"/>
  <c r="H36" i="39"/>
  <c r="E36" i="39"/>
  <c r="B36" i="39"/>
  <c r="K52" i="3" l="1"/>
  <c r="H52" i="3"/>
  <c r="E52" i="3"/>
  <c r="B52" i="3"/>
  <c r="C4" i="38"/>
  <c r="C28" i="38" s="1"/>
  <c r="B4" i="38"/>
  <c r="B28" i="38" s="1"/>
  <c r="D4" i="38" l="1"/>
  <c r="C28" i="1" l="1"/>
  <c r="B28" i="1"/>
</calcChain>
</file>

<file path=xl/sharedStrings.xml><?xml version="1.0" encoding="utf-8"?>
<sst xmlns="http://schemas.openxmlformats.org/spreadsheetml/2006/main" count="3483" uniqueCount="814">
  <si>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</si>
  <si>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</si>
  <si>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</si>
  <si>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</si>
  <si>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</si>
  <si>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</si>
  <si>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</si>
  <si>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</si>
  <si>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</si>
  <si>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</si>
  <si>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</si>
  <si>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</si>
  <si>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</si>
  <si>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</si>
  <si>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</si>
  <si>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</si>
  <si>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</si>
  <si>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</si>
  <si>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</si>
  <si>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</si>
  <si>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</si>
  <si>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</si>
  <si>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</si>
  <si>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</si>
  <si>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</si>
  <si>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</si>
  <si>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</si>
  <si>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</si>
  <si>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</si>
  <si>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</si>
  <si>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</si>
  <si>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</si>
  <si>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</si>
  <si>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</si>
  <si>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</si>
  <si>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</si>
  <si>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</si>
  <si>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</si>
  <si>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</si>
  <si>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</si>
  <si>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</si>
  <si>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</si>
  <si>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</si>
  <si>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Κωδικός ΦΚΑ</t>
  </si>
  <si>
    <t xml:space="preserve">Συντομογραφία  </t>
  </si>
  <si>
    <t>Αναπηρίας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</si>
  <si>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</si>
  <si>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</si>
  <si>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</si>
  <si>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</si>
  <si>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</si>
  <si>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</si>
  <si>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</si>
  <si>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</si>
  <si>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</si>
  <si>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</si>
  <si>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</si>
  <si>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</si>
  <si>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</si>
  <si>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</si>
  <si>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</si>
  <si>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</si>
  <si>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</si>
  <si>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</si>
  <si>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</si>
  <si>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</si>
  <si>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</si>
  <si>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</si>
  <si>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</si>
  <si>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</si>
  <si>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</si>
  <si>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</si>
  <si>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</si>
  <si>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ΕΚΟEΜΣ</t>
  </si>
  <si>
    <t>10 Συντάξεις</t>
  </si>
  <si>
    <t>ΟΑΕΕ-ΤΣΑ</t>
  </si>
  <si>
    <t>&lt;=25</t>
  </si>
  <si>
    <t>26-50</t>
  </si>
  <si>
    <t>&gt;=70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</si>
  <si>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</si>
  <si>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</si>
  <si>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</si>
  <si>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</si>
  <si>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</si>
  <si>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</si>
  <si>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</si>
  <si>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</si>
  <si>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</si>
  <si>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</si>
  <si>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</si>
  <si>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</si>
  <si>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</si>
  <si>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</si>
  <si>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</si>
  <si>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</si>
  <si>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</si>
  <si>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</si>
  <si>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</si>
  <si>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</si>
  <si>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</si>
  <si>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</si>
  <si>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</si>
  <si>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</si>
  <si>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</si>
  <si>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</si>
  <si>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</si>
  <si>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</si>
  <si>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</si>
  <si>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</si>
  <si>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</si>
  <si>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</si>
  <si>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</si>
  <si>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</si>
  <si>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</si>
  <si>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</si>
  <si>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</si>
  <si>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</si>
  <si>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</si>
  <si>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</si>
  <si>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</si>
  <si>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</si>
  <si>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</si>
  <si>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</si>
  <si>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</si>
  <si>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</si>
  <si>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</si>
  <si>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</si>
  <si>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</si>
  <si>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</si>
  <si>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</si>
  <si>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</si>
  <si>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</si>
  <si>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</si>
  <si>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</si>
  <si>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</si>
  <si>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</si>
  <si>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</si>
  <si>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</si>
  <si>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</si>
  <si>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</si>
  <si>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</si>
  <si>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</si>
  <si>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</si>
  <si>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</si>
  <si>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</si>
  <si>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</si>
  <si>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</si>
  <si>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</si>
  <si>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</si>
  <si>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</si>
  <si>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</si>
  <si>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</si>
  <si>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</si>
  <si>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</si>
  <si>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</si>
  <si>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</si>
  <si>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</si>
  <si>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</si>
  <si>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</si>
  <si>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</si>
  <si>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</si>
  <si>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</si>
  <si>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</si>
  <si>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</si>
  <si>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</si>
  <si>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</si>
  <si>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</si>
  <si>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</si>
  <si>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</si>
  <si>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</si>
  <si>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</si>
  <si>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</si>
  <si>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</si>
  <si>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</si>
  <si>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</si>
  <si>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</si>
  <si>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</si>
  <si>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</si>
  <si>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</si>
  <si>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</si>
  <si>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</si>
  <si>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</si>
  <si>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</si>
  <si>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</si>
  <si>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</si>
  <si>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</si>
  <si>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</si>
  <si>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</si>
  <si>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</si>
  <si>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</si>
  <si>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</si>
  <si>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</si>
  <si>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</si>
  <si>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</si>
  <si>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</si>
  <si>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</si>
  <si>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</si>
  <si>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</si>
  <si>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</si>
  <si>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</si>
  <si>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</si>
  <si>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</si>
  <si>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</si>
  <si>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</si>
  <si>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</si>
  <si>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</si>
  <si>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</si>
  <si>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</si>
  <si>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</si>
  <si>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</si>
  <si>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</si>
  <si>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</si>
  <si>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</si>
  <si>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</si>
  <si>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</si>
  <si>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</si>
  <si>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</si>
  <si>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</si>
  <si>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</si>
  <si>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</si>
  <si>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</si>
  <si>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</si>
  <si>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</si>
  <si>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</si>
  <si>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</si>
  <si>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</si>
  <si>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</si>
  <si>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</si>
  <si>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</si>
  <si>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</si>
  <si>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</si>
  <si>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</si>
  <si>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</si>
  <si>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</si>
  <si>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</si>
  <si>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</si>
  <si>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</si>
  <si>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</si>
  <si>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</si>
  <si>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</si>
  <si>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</si>
  <si>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</si>
  <si>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</si>
  <si>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</si>
  <si>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</si>
  <si>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</si>
  <si>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</si>
  <si>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</si>
  <si>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</si>
  <si>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</si>
  <si>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</si>
  <si>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</si>
  <si>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</si>
  <si>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</si>
  <si>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</si>
  <si>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</si>
  <si>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</si>
  <si>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</si>
  <si>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</si>
  <si>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</si>
  <si>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</si>
  <si>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</si>
  <si>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</si>
  <si>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</si>
  <si>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</si>
  <si>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</si>
  <si>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</si>
  <si>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</si>
  <si>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</si>
  <si>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</si>
  <si>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</si>
  <si>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</si>
  <si>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</si>
  <si>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</si>
  <si>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</si>
  <si>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</si>
  <si>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</si>
  <si>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</si>
  <si>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</si>
  <si>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</si>
  <si>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</si>
  <si>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</si>
  <si>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</si>
  <si>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</si>
  <si>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</si>
  <si>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</si>
  <si>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</si>
  <si>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</si>
  <si>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</si>
  <si>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</si>
  <si>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</si>
  <si>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</si>
  <si>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</si>
  <si>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</si>
  <si>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</si>
  <si>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</si>
  <si>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</si>
  <si>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</si>
  <si>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</si>
  <si>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</si>
  <si>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</si>
  <si>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</si>
  <si>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</si>
  <si>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</si>
  <si>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</si>
  <si>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</si>
  <si>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</si>
  <si>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</si>
  <si>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</si>
  <si>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</si>
  <si>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</si>
  <si>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</si>
  <si>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</si>
  <si>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</si>
  <si>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</si>
  <si>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</si>
  <si>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</si>
  <si>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</si>
  <si>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</si>
  <si>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</si>
  <si>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</si>
  <si>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</si>
  <si>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</si>
  <si>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</si>
  <si>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</si>
  <si>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</si>
  <si>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</si>
  <si>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</si>
  <si>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</si>
  <si>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</si>
  <si>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</si>
  <si>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</si>
  <si>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</si>
  <si>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</si>
  <si>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</si>
  <si>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ΕΤΑΑ-ΤΣΑΥ      </t>
  </si>
  <si>
    <t xml:space="preserve">ΕΤΑΑ-ΤΣΜΕΔΕ    </t>
  </si>
  <si>
    <t xml:space="preserve">ΖΑΠΠΕΙΟ        </t>
  </si>
  <si>
    <t xml:space="preserve">ΟΠΣ-ΙΚΑ        </t>
  </si>
  <si>
    <t xml:space="preserve">ΕΤΑΤ-ΤΑΠΤΠ    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</si>
  <si>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</si>
  <si>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</si>
  <si>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</si>
  <si>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</si>
  <si>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</si>
  <si>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</si>
  <si>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</si>
  <si>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</si>
  <si>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</si>
  <si>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</si>
  <si>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</si>
  <si>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</si>
  <si>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</si>
  <si>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</si>
  <si>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</si>
  <si>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</si>
  <si>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</si>
  <si>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</si>
  <si>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</si>
  <si>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</si>
  <si>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</si>
  <si>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</si>
  <si>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</si>
  <si>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</si>
  <si>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</si>
  <si>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</si>
  <si>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</si>
  <si>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</si>
  <si>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</si>
  <si>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</si>
  <si>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</si>
  <si>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</si>
  <si>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</si>
  <si>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</si>
  <si>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</si>
  <si>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</si>
  <si>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</si>
  <si>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</si>
  <si>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</si>
  <si>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</si>
  <si>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</si>
  <si>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</si>
  <si>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</si>
  <si>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</si>
  <si>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</si>
  <si>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</si>
  <si>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</si>
  <si>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</si>
  <si>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</si>
  <si>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</si>
  <si>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</si>
  <si>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</si>
  <si>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</si>
  <si>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</si>
  <si>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</si>
  <si>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</si>
  <si>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</si>
  <si>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</si>
  <si>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</si>
  <si>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</si>
  <si>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</si>
  <si>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</si>
  <si>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</si>
  <si>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</si>
  <si>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</si>
  <si>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</si>
  <si>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</si>
  <si>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</si>
  <si>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</si>
  <si>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</si>
  <si>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</si>
  <si>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</si>
  <si>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</si>
  <si>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</si>
  <si>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</si>
  <si>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</si>
  <si>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</si>
  <si>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</si>
  <si>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</si>
  <si>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</si>
  <si>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</si>
  <si>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</si>
  <si>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>21127</t>
  </si>
  <si>
    <t>ΝΕΑ ΓΟΥΙΝΕΑ</t>
  </si>
  <si>
    <t>ΔΗΜΟΣΙΟ</t>
  </si>
  <si>
    <t>ΖΙΜΠΑΜΠΟΥΕ</t>
  </si>
  <si>
    <t>Φορέας</t>
  </si>
  <si>
    <t>Κωδικός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</si>
  <si>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</si>
  <si>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</si>
  <si>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</si>
  <si>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</si>
  <si>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</si>
  <si>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</si>
  <si>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</si>
  <si>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</si>
  <si>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</si>
  <si>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</si>
  <si>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</si>
  <si>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Σύνολο:</t>
  </si>
  <si>
    <t>Διάμεσος</t>
  </si>
  <si>
    <t>Γ. Μερίσματα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</si>
  <si>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</si>
  <si>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</si>
  <si>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</si>
  <si>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</si>
  <si>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</si>
  <si>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</si>
  <si>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</si>
  <si>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</si>
  <si>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</si>
  <si>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</si>
  <si>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</si>
  <si>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</si>
  <si>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</si>
  <si>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</si>
  <si>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</si>
  <si>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</si>
  <si>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</si>
  <si>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</si>
  <si>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</si>
  <si>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</si>
  <si>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</si>
  <si>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</si>
  <si>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</si>
  <si>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</si>
  <si>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</si>
  <si>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</si>
  <si>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</si>
  <si>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</si>
  <si>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</si>
  <si>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</si>
  <si>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</si>
  <si>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</si>
  <si>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</si>
  <si>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</si>
  <si>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</si>
  <si>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</si>
  <si>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</si>
  <si>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</si>
  <si>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</si>
  <si>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</si>
  <si>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</si>
  <si>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</si>
  <si>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</si>
  <si>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</si>
  <si>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</si>
  <si>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</si>
  <si>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</si>
  <si>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</si>
  <si>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</si>
  <si>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</si>
  <si>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</si>
  <si>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</si>
  <si>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</si>
  <si>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</si>
  <si>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</si>
  <si>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</si>
  <si>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</si>
  <si>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</si>
  <si>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</si>
  <si>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</si>
  <si>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</si>
  <si>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</si>
  <si>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</si>
  <si>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</si>
  <si>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</si>
  <si>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</si>
  <si>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</si>
  <si>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</si>
  <si>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</si>
  <si>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</si>
  <si>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</si>
  <si>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</si>
  <si>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</si>
  <si>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</si>
  <si>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</si>
  <si>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</si>
  <si>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</si>
  <si>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</si>
  <si>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</si>
  <si>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</si>
  <si>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</si>
  <si>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</si>
  <si>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</si>
  <si>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</si>
  <si>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</si>
  <si>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</si>
  <si>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</si>
  <si>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</si>
  <si>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</si>
  <si>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</si>
  <si>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</si>
  <si>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</si>
  <si>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</si>
  <si>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</si>
  <si>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</si>
  <si>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</si>
  <si>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</si>
  <si>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</si>
  <si>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</si>
  <si>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</si>
  <si>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</si>
  <si>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</si>
  <si>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</si>
  <si>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</si>
  <si>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</si>
  <si>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</si>
  <si>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</si>
  <si>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</si>
  <si>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</si>
  <si>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</si>
  <si>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</si>
  <si>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</si>
  <si>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</si>
  <si>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</si>
  <si>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</si>
  <si>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</si>
  <si>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</si>
  <si>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</si>
  <si>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</si>
  <si>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</si>
  <si>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</si>
  <si>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</si>
  <si>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</si>
  <si>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</si>
  <si>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</si>
  <si>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</si>
  <si>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</si>
  <si>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</si>
  <si>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</si>
  <si>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</si>
  <si>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</si>
  <si>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</si>
  <si>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</si>
  <si>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</si>
  <si>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</si>
  <si>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</si>
  <si>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</si>
  <si>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</si>
  <si>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</si>
  <si>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</si>
  <si>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</si>
  <si>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</si>
  <si>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</si>
  <si>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</si>
  <si>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</si>
  <si>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</si>
  <si>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</si>
  <si>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</si>
  <si>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 xml:space="preserve">ΜΤΣ-ΣΥ (ΕΦΚΑ)  </t>
  </si>
  <si>
    <t>32012</t>
  </si>
  <si>
    <t>ΜΤΣ-ΣΥ (ΕΦΚΑ)</t>
  </si>
  <si>
    <t>21327</t>
  </si>
  <si>
    <t>ΑΛΓΕΡΙΑ</t>
  </si>
  <si>
    <t xml:space="preserve">ΕΤΕΑ-ΤΑΥΕΒΖ    </t>
  </si>
  <si>
    <t>22210</t>
  </si>
  <si>
    <t>ΕΤΕΑ-ΤΑΥΕΒΖ</t>
  </si>
  <si>
    <t>ΝΕΠΑΛ</t>
  </si>
  <si>
    <t>21427</t>
  </si>
  <si>
    <t>ΟΠΕΚΑ</t>
  </si>
  <si>
    <t>Ε. Λοιπές</t>
  </si>
  <si>
    <t>Δ. ΟΠΕΚΑ</t>
  </si>
  <si>
    <t>ΟΓΑ</t>
  </si>
  <si>
    <t xml:space="preserve">ΟΓΑ(ΕΠΙΖΩΝΤΩΝ) </t>
  </si>
  <si>
    <t xml:space="preserve">ΟΓΑ ΥΠΑΛΛΗΛΩΝ  </t>
  </si>
  <si>
    <t>ΟΓΑ-ΧΗΡ.(Ν4387)</t>
  </si>
  <si>
    <t>ΟΓΑ(ΕΠΙΖΩΝΤΩΝ)</t>
  </si>
  <si>
    <t>ΟΓΑ ΥΠΑΛΛΗΛΩΝ</t>
  </si>
  <si>
    <t xml:space="preserve">ΟΓΑ            </t>
  </si>
  <si>
    <t xml:space="preserve">ΟΠΕΚΑ          </t>
  </si>
  <si>
    <t>Ε. Λοιπά</t>
  </si>
  <si>
    <t>Σύνολο ΟΠΕΚΑ</t>
  </si>
  <si>
    <t>Ανασφάλιστων Υπερηλίκων ΟΠΕΚΑ</t>
  </si>
  <si>
    <t>ΝΙΓΗΡΑΣ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</si>
  <si>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</si>
  <si>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</si>
  <si>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</si>
  <si>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</si>
  <si>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</si>
  <si>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21500</t>
  </si>
  <si>
    <t>ΑΝΔΡΕΣ</t>
  </si>
  <si>
    <t>ΓΥΝΑΙΚΕΣ</t>
  </si>
  <si>
    <t>ΜΟΖΑΜΒΙΚΗ</t>
  </si>
  <si>
    <t>Κατανομή Κατά Αριθμό Επικουρικών Συντάξεων</t>
  </si>
  <si>
    <t>ΜΑΛΑΙΣΙΑ</t>
  </si>
  <si>
    <t>ΑΙΤΗ</t>
  </si>
  <si>
    <t>ΡΟΥΑΝΤΑ</t>
  </si>
  <si>
    <t>ΕΛ ΣΑΛΒΑΔΟΡ</t>
  </si>
  <si>
    <t>Χωρίς ένδειξη</t>
  </si>
  <si>
    <t xml:space="preserve">Σύνολο </t>
  </si>
  <si>
    <t>Συνολικό Ποσό δαπάνης (Συμπεριλαμβανομένων Κρατήσεις υπέρ ΑΚΑΓΕ και υπέρ Υγείας</t>
  </si>
  <si>
    <t xml:space="preserve"> Κρατήσεις υπέρ ΑΚΑΓΕ</t>
  </si>
  <si>
    <t xml:space="preserve">ΔΗΜΟΣΙΟ        </t>
  </si>
  <si>
    <t xml:space="preserve">Κωδικός Ταμείου </t>
  </si>
  <si>
    <t>Συνολικό Πόσο</t>
  </si>
  <si>
    <t xml:space="preserve">Μηνιαίο Ποσό Σύνταξης </t>
  </si>
  <si>
    <t>ΔΟΜΙΝΙΚΟΣ</t>
  </si>
  <si>
    <t xml:space="preserve">ΕΤΕΑΕΠ-ΤΕΑΔΥ   </t>
  </si>
  <si>
    <t>ΕΤΕΑΕΠ-ΤΕΑΠΕΤΒΑ</t>
  </si>
  <si>
    <t>ΕΤΕΑΕΠ-ΤΕΑΠΕΛΤΑ</t>
  </si>
  <si>
    <t xml:space="preserve">ΕΤΕΑΕΠ-ΤΣΜΕΔΕ  </t>
  </si>
  <si>
    <t>ΕΤΕΑΕΠ-ΤΕΑΔΥ</t>
  </si>
  <si>
    <t>ΕΤΕΑΕΠ-ΤΣΜΕΔΕ</t>
  </si>
  <si>
    <t>ΤΖΑΜΑΙΚΑ</t>
  </si>
  <si>
    <t>ΔΗΜΟΣΙΟ(ΤΙΜΗΤ.)</t>
  </si>
  <si>
    <t>10002</t>
  </si>
  <si>
    <t>ΕΦΚΑ/τ.ΙΚΑ</t>
  </si>
  <si>
    <t>Δ. Λοιπά</t>
  </si>
  <si>
    <t>Σύνολο Μερίσματα</t>
  </si>
  <si>
    <t>ΜΑΥΡΟΒΟΥΝΙΟ</t>
  </si>
  <si>
    <t>22007</t>
  </si>
  <si>
    <t>ΛΕΠΕΤΕ</t>
  </si>
  <si>
    <t>ΚΙΡΓΕΣΙΑ (ΚΙΡΓΙΖΙΑ)</t>
  </si>
  <si>
    <t>ΜΑΔΑΓΑΣΚΑΡΗ</t>
  </si>
  <si>
    <t>ΜΑΥΡΙΚΙΟΣ</t>
  </si>
  <si>
    <t>ΙΣΗΜΕΡΙΝΟΣ (ΕΚΟΥΑΔΟΡ)</t>
  </si>
  <si>
    <t xml:space="preserve">ΛΕΠΕΤΕ         </t>
  </si>
  <si>
    <t>ΕΛΕΠ-ΕΤΕ-ΠΠ ΕΘΝ</t>
  </si>
  <si>
    <t>92016</t>
  </si>
  <si>
    <t>ΣΕΝΕΓΑΛΗ</t>
  </si>
  <si>
    <t>1.042,12 / 966,30</t>
  </si>
  <si>
    <t>368,01 / 364,63</t>
  </si>
  <si>
    <t>674,03 / 572,38</t>
  </si>
  <si>
    <t>658,25 / 548,67</t>
  </si>
  <si>
    <t>359,96 / 387,90</t>
  </si>
  <si>
    <t>1.103,39 / 1.024,65</t>
  </si>
  <si>
    <t>391,36 / 387,90</t>
  </si>
  <si>
    <t>712,93 / 607,62</t>
  </si>
  <si>
    <t>693,52 / 583,06</t>
  </si>
  <si>
    <t>367,99 / 387,90</t>
  </si>
  <si>
    <t>1.104,48 / 1.025,76</t>
  </si>
  <si>
    <t>1.043,14 / 967,35</t>
  </si>
  <si>
    <t>391,46 / 387,90</t>
  </si>
  <si>
    <t>368,11 / 364,63</t>
  </si>
  <si>
    <t>713,57 / 607,80</t>
  </si>
  <si>
    <t>674,64 / 572,87</t>
  </si>
  <si>
    <t>693,65 / 582,79</t>
  </si>
  <si>
    <t>658,37 / 548,67</t>
  </si>
  <si>
    <t>384,29 / 387,90</t>
  </si>
  <si>
    <t>375,72 / 387,90</t>
  </si>
  <si>
    <t>Κατανομή Συντάξεων ανά Κατηγορία Σύνταξης - ΔΑΠΑΝΗ (09/2023)</t>
  </si>
  <si>
    <t>Κατανομή Συντάξεων ανά Κατηγορία Σύνταξης - ΕΙΣΟΔΗΜΑ (09/2023)</t>
  </si>
  <si>
    <t>1.106,39 / 1.027,85</t>
  </si>
  <si>
    <t>1.044,94 / 969,37</t>
  </si>
  <si>
    <t>391,63 / 387,90</t>
  </si>
  <si>
    <t>368,28 / 364,63</t>
  </si>
  <si>
    <t>715,10 / 609,73</t>
  </si>
  <si>
    <t>676,09 / 574,62</t>
  </si>
  <si>
    <t>693,98 / 582,97</t>
  </si>
  <si>
    <t>658,71 / 548,67</t>
  </si>
  <si>
    <t>392,62 / 387,90</t>
  </si>
  <si>
    <t>383,78 / 387,90</t>
  </si>
  <si>
    <t>Διαστρωμάτωση Συντάξεων - ΔΑΠΑΝΗ (09/2023)</t>
  </si>
  <si>
    <t>Διαστρωμάτωση Συντάξεων - ΕΙΣΟΔΗΜΑ (09/2023)</t>
  </si>
  <si>
    <t>Συνταξιοδοτική Δαπάνη ΚΥΡΙΩΝ Συντάξεων 09/2023</t>
  </si>
  <si>
    <t>Συνταξιοδοτική Δαπάνη ΕΠΙΚΟΥΡΙΚΩΝ Συντάξεων 09/2023</t>
  </si>
  <si>
    <t>Συνταξιοδοτική Δαπάνη ΜΕΡΙΣΜΑΤΑ 09/2023</t>
  </si>
  <si>
    <t>ΜΑΥΡΙΤΑΝΙΑ</t>
  </si>
  <si>
    <t>Κατανομή Συντάξεων ανά Υπηκοότητα  (09/2023)</t>
  </si>
  <si>
    <t>Κατανομή Συντάξεων (Κύριων και Επικουρικών) ανά Νομό (09/2023)</t>
  </si>
  <si>
    <t>Κατανομή Κατά Αριθμό Καταβαλλόμενων Συντάξεων (09/2023)</t>
  </si>
  <si>
    <t>Αναλυτική Κατανομή Κατά Αριθμό Καταβαλλόμενων Συντάξεων (09/2023)</t>
  </si>
  <si>
    <t>Κατανομή Συντάξεων  ανά Νομό και κατηγορία (Γήρατος/Θανάτου/Αναπηρίας) (09/2023)</t>
  </si>
  <si>
    <t>Κατανομή συντάξεων ανά ταμείο για ασφαλισμένους που λαμβάνουν 10, 9, 8 ή 7 Συντάξεις (09/2023)</t>
  </si>
  <si>
    <t>Μέσο Μηνιαίο Εισόδημα από Συντάξεις προ Φόρων ανά Φύλο Συνταξιούχου - ΔΑΠΑΝΗ (09/2023)</t>
  </si>
  <si>
    <t>Διαστρωμάτωση Συνταξιούχων (Εισόδημα από όλες τις Συντάξεις) - ΔΑΠΑΝΗ (09/2023)</t>
  </si>
  <si>
    <t>Διαστρωμάτωση Συνταξιούχων - Άνδρες - ΔΑΠΑΝΗ  09/2023</t>
  </si>
  <si>
    <t>Διαστρωμάτωση Συνταξιούχων - Γυναίκες - ΔΑΠΑΝΗ 09/2023</t>
  </si>
  <si>
    <t>Διαστρωμάτωση Συνταξιούχων - Ολοι  - ΔΑΠΑΝΗ  09/2023</t>
  </si>
  <si>
    <t>Διαστρωμάτωση Συνταξιούχων - Άνδρες (Εισόδημα από όλες τις Συντάξεις) 09/2023</t>
  </si>
  <si>
    <t>Διαστρωμάτωση Συνταξιούχων - Γυναίκες (Εισόδημα από όλες τις Συντάξεις) 09/2023</t>
  </si>
  <si>
    <t>Διαστρωμάτωση Συνταξιούχων - Ολοι (Εισόδημα από όλες τις Συντάξεις) 09/2023</t>
  </si>
  <si>
    <t>Διαστρωμάτωση Συνταξιούχων (Εισόδημα από όλες τις Συντάξεις) 09/2023</t>
  </si>
  <si>
    <t>Κατανομή Συντάξεων ανά Ταμείο και Κατηγορία - Ομαδοποίηση με Εποπτεύοντα Φορέα (09/2023)</t>
  </si>
  <si>
    <t>Στοιχεία Νέων Συντάξεων με αναδρομικά ποσά ανά κατηγορία - Οριστική Απόφαση (09/2023)</t>
  </si>
  <si>
    <t>Στοιχεία Νέων Συντάξεων με αναδρομικά ποσά ανά κατηγορία - Προσωρινή Απόφαση (09/2023)</t>
  </si>
  <si>
    <t>Στοιχεία Νέων Συντάξεων με αναδρομικά ποσά ανά κατηγορία - Τροποποιητική Απόφαση (09/2023)</t>
  </si>
  <si>
    <t xml:space="preserve">Αναστολές Συντάξεων Λόγω Γάμου -  Καθαρό Πληρωτέο (09/2023) </t>
  </si>
  <si>
    <t xml:space="preserve">Αναστολές Συντάξεων Λόγω Θανάτου - Καθαρό Πληρωτέο (09/2023) </t>
  </si>
  <si>
    <t>Κατανομή Ηλικιών Συνταξιούχων (09/2023)</t>
  </si>
  <si>
    <t>Κατανομή Συνταξιούχων ανά Ηλικία και Κατηγορία Σύνταξης - 'Ολοι (ΔΑΠΑΝΗ)_09/2023</t>
  </si>
  <si>
    <t>Κατανομή Συνταξιούχων ανά Ηλικία και Κατηγορία Σύνταξης - Άνδρες (ΔΑΠΑΝΗ)_09/2023</t>
  </si>
  <si>
    <t>Κατανομή Συνταξιούχων ανά Ηλικία και Κατηγορία Σύνταξης - Γυναίκες (ΔΑΠΑΝΗ)_09/2023</t>
  </si>
  <si>
    <t>Κατανομή Συνταξιούχων ανά Ηλικία και Κατηγορία Σύνταξης  - 'Ολοι (ΕΙΣΟΔΗΜΑ)_09/2023</t>
  </si>
  <si>
    <t>Κατανομή Συνταξιούχων ανά Ηλικία και Κατηγορία Σύνταξης - Άνδρες (ΕΙΣΟΔΗΜΑ)_09/2023</t>
  </si>
  <si>
    <t>Κατανομή Συνταξιούχων ανά Ηλικία και Κατηγορία Σύνταξης - Γυναίκες (ΕΙΣΟΔΗΜΑ)_09/2023</t>
  </si>
  <si>
    <t xml:space="preserve">Υπουργείο Εργασίας &amp; Κοινωνικών Υποθέσεων
</t>
  </si>
  <si>
    <t>Ενιαίο Σύστημα Ελέγχου &amp; Πληρωμών Συντάξεων "ΗΛΙΟΣ"</t>
  </si>
  <si>
    <t>Παράρτημα</t>
  </si>
  <si>
    <t>Πίνακας Περιεχομένων</t>
  </si>
  <si>
    <t>Σ1</t>
  </si>
  <si>
    <t>Κατανομή Εισοδήματος Συνταξιούχων ανά Φύλο και εύρος ποσού</t>
  </si>
  <si>
    <t>Σ2</t>
  </si>
  <si>
    <t>Κατανομή Συνταξιούχων και εισοδήματος από συντάξεις ανα Ηλικία και κατηγορία σύνταξης</t>
  </si>
  <si>
    <t>Σ3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</si>
  <si>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</si>
  <si>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Σ4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</si>
  <si>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</si>
  <si>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Σ5</t>
  </si>
  <si>
    <t>Κατανομή Συντάξεων ανά εύρος ποσού δαπάνης</t>
  </si>
  <si>
    <t>Σ6</t>
  </si>
  <si>
    <t>Συνταξιοδοτική Δαπάνη Κύριων, Επικουρικών Συντάξεων, Μερισμάτων</t>
  </si>
  <si>
    <t>Σ7</t>
  </si>
  <si>
    <t>Κατανομή Συντάξεων ανά ταμείο και κατηγορία</t>
  </si>
  <si>
    <t>Σ8</t>
  </si>
  <si>
    <r>
      <t xml:space="preserve">Κατανομή </t>
    </r>
    <r>
      <rPr>
        <sz val="11"/>
        <rFont val="Calibri"/>
        <family val="2"/>
        <charset val="161"/>
        <scheme val="minor"/>
      </rPr>
      <t>νέων</t>
    </r>
    <r>
      <rPr>
        <sz val="11"/>
        <color theme="1"/>
        <rFont val="Calibri"/>
        <family val="2"/>
        <charset val="161"/>
        <scheme val="minor"/>
      </rPr>
      <t xml:space="preserve"> Συνταξιούχων ανά ηλικία, κατηγορία σύνταξης &amp; Φορέα Κοινωνικής Ασφάλισης</t>
    </r>
  </si>
  <si>
    <t>Σ9</t>
  </si>
  <si>
    <t>Κατανομή Συντάξεων ανά νομό</t>
  </si>
  <si>
    <t>Σ10</t>
  </si>
  <si>
    <t>Κατανομή Συντάξεων ανά υπηκοότητα</t>
  </si>
  <si>
    <t>Σ11</t>
  </si>
  <si>
    <t>Κατανομή κατά αριθμό καταβαλλόμενων συντάξεων (κύριων, επικουρικών, μερισμάτων) ανά συνταξιούχο</t>
  </si>
  <si>
    <t>Σ12</t>
  </si>
  <si>
    <t>Ποσά Συντάξεων ανά Περιφέρεια ως ποσοστό του ΑΕΠ</t>
  </si>
  <si>
    <t>Σ13</t>
  </si>
  <si>
    <t>Κατανομή Συντάξεων ανά Κατηγορία Σύνταξης - ΔΑΠΑΝΗ</t>
  </si>
  <si>
    <t>Σ14</t>
  </si>
  <si>
    <t xml:space="preserve">Κατανομή Συντάξεων ανά Κατηγορία Σύνταξης - ΕΙΣΟΔΗΜΑ  </t>
  </si>
  <si>
    <t>Σ15</t>
  </si>
  <si>
    <t xml:space="preserve">Μέσο Μηνιαίο Εισόδημα από Συντάξεις προ Φόρων (με περίθαλψη) </t>
  </si>
  <si>
    <t>Σ16</t>
  </si>
  <si>
    <t>Διαστρωμάτωση Συντάξεων - ΕΙΣΟΔΗΜΑ</t>
  </si>
  <si>
    <t>Σ17</t>
  </si>
  <si>
    <t>Κατανομή Κατά Αριθμό Καταβαλλόμενων Συντάξεων</t>
  </si>
  <si>
    <t>Σ18</t>
  </si>
  <si>
    <t xml:space="preserve">Κατανομή Συντάξεων  ανά Νομό και κατηγορία (Γήρατος/Θανάτου/Αναπηρίας) </t>
  </si>
  <si>
    <t>Σ19</t>
  </si>
  <si>
    <t>Κατανομή συντάξεων ανά ταμείο για ασφαλισμένους που λαμβάνουν 10, 9,8 ή 7 Συντάξεις</t>
  </si>
  <si>
    <t>Σ20</t>
  </si>
  <si>
    <t>Μέση μηνιαία δαπάνη από συντάξεις προ φόρων ανά φύλο</t>
  </si>
  <si>
    <t>Σ21</t>
  </si>
  <si>
    <t xml:space="preserve">Διαστρωμάτωση Συνταξιούχων </t>
  </si>
  <si>
    <t>Σ22</t>
  </si>
  <si>
    <t>Διαστρωμάτωση Συνταξιούχων ανά φύλο</t>
  </si>
  <si>
    <t>Σ23</t>
  </si>
  <si>
    <t>Κατανομή  Συνταξιούχων ανά ηλικία</t>
  </si>
  <si>
    <t>Σ24</t>
  </si>
  <si>
    <t>Κατανομή Συνταξιούχων ανά Ηλικία και Κατηγορία Σύνταξης</t>
  </si>
  <si>
    <t>Σ25</t>
  </si>
  <si>
    <t xml:space="preserve"> Κατανομή Συντάξεων ανά Ταμείο και Κατηγορία - Ομαδοποίηση με Εποπτεύοντα Φορέα </t>
  </si>
  <si>
    <t>Σ26</t>
  </si>
  <si>
    <t>Κατανομή Νέων Συνταξιούχων ανά Ηλικία, Κατηγορία Σύνταξης και Κύριο Φορέα με ΠΡΟΣΩΡΙΝΗ απόφαση</t>
  </si>
  <si>
    <t>Σ27</t>
  </si>
  <si>
    <t>Κατανομή Νέων Συνταξιούχων ανά Ηλικία, Κατηγορία Σύνταξης και Κύριο Φορέα με ΤΡΟΠΟΠΟΙΗΤΙΚΗ απόφαση</t>
  </si>
  <si>
    <t>Σ28</t>
  </si>
  <si>
    <t>Στοιχεία Νέων Συντάξεων με αναδρομικά ποσά ανά κατηγορία - Οριστική Απόφαση</t>
  </si>
  <si>
    <t>Σ29</t>
  </si>
  <si>
    <t>Αναστολές Συντάξεων Λόγω Γάμου -  Καθαρό Πληρωτέο</t>
  </si>
  <si>
    <t>Σ30</t>
  </si>
  <si>
    <t xml:space="preserve">Αναστολές Συντάξεων Λόγω Θανάτου - Καθαρό Πληρωτέο </t>
  </si>
  <si>
    <t>Σ.12:  Ποσά Συντάξεων ανά Περιφέρεια ως Ποσοστό του ΑΕΠ</t>
  </si>
  <si>
    <t>Περιφέρεια</t>
  </si>
  <si>
    <t>Μηναίο Ποσό Συντάξεων (ευρώ)</t>
  </si>
  <si>
    <t>ΑΕΠ έτους 2017 (εκ. ευρώ)</t>
  </si>
  <si>
    <t>% ΑΕΠ</t>
  </si>
  <si>
    <t>Ανατ. Μακεδονίας - Θράκης</t>
  </si>
  <si>
    <t>Κεντρικής Μακεδονίας</t>
  </si>
  <si>
    <t>Δυτικής Μακεδονίας</t>
  </si>
  <si>
    <t>Θεσσαλίας</t>
  </si>
  <si>
    <t>Ηπείρου</t>
  </si>
  <si>
    <t>Ιονίων Νήσων</t>
  </si>
  <si>
    <t>Δυτικής Ελλάδας</t>
  </si>
  <si>
    <t>Στερεάς Ελλάδας</t>
  </si>
  <si>
    <t>Πελοποννήσου</t>
  </si>
  <si>
    <t>Αττικής</t>
  </si>
  <si>
    <t>Βορείου Αιγαίου</t>
  </si>
  <si>
    <t>Νοτίου Αιγαίου</t>
  </si>
  <si>
    <t>Κρήτης</t>
  </si>
  <si>
    <t>Μέσο Μηνιαίο Εισόδημα από Συντάξεις προ Φόρων (Με περίθαλψη) (09/2023)</t>
  </si>
  <si>
    <t>Μέσο Μηνιαίο Εισόδημα από Συντάξεις προ Φόρων (Με περίθαλψη) (08/2023)</t>
  </si>
  <si>
    <t>Μέσο Μηνιαίο Εισόδημα από Συντάξεις προ Φόρων (Με περίθαλψη) (07/2023)</t>
  </si>
  <si>
    <t>Σ.27  Κατανομή Νέων Συνταξιούχων ανά Ηλικία, Κατηγορία Σύνταξης και Κύριο Φορέα με ΤΡΟΠΟΠΟΙΗΤΙΚΗ απόφαση(Ποσά αναδρομικών-Μηνιαία)</t>
  </si>
  <si>
    <t xml:space="preserve">Σ.26  Κατανομή Νέων Συνταξιούχων ανά Ηλικία, Κατηγορία Σύνταξης και Κύριο Φορέα με ΠΡΟΣΩΡΙΝΗ απόφαση(Ποσά αναδρομικών-Μηνιαία)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</si>
</sst>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#,##0.00\ _€"/>
    <numFmt numFmtId="166" formatCode="#,##0.00\ [$€-408]"/>
    <numFmt numFmtId="167" formatCode="#,##0\ &quot;€&quot;"/>
    <numFmt numFmtId="168" formatCode="0.0%"/>
  </numFmts>
  <fonts count="41" x14ac:knownFonts="1">
    <font>
      <sz val="11"/>
      <color theme="1"/>
      <name val="Calibri"/>
      <family val="2"/>
      <charset val="161"/>
      <scheme val="minor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charset val="161"/>
      <scheme val="minor"/>
    </font>
    <font>
      <b/>
      <i/>
      <sz val="14"/>
      <color theme="0"/>
      <name val="Calibri"/>
      <family val="2"/>
      <charset val="161"/>
      <scheme val="minor"/>
    </font>
    <font>
      <sz val="10"/>
      <name val="Arial Greek"/>
      <charset val="161"/>
    </font>
    <font>
      <sz val="8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92D050"/>
        <bgColor indexed="64"/>
      </patternFill>
    </fill>
  </fills>
  <borders count="8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1">
    <xf numFmtId="0" fontId="0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21" applyNumberFormat="0" applyAlignment="0" applyProtection="0"/>
    <xf numFmtId="0" fontId="22" fillId="9" borderId="22" applyNumberFormat="0" applyAlignment="0" applyProtection="0"/>
    <xf numFmtId="0" fontId="23" fillId="9" borderId="21" applyNumberFormat="0" applyAlignment="0" applyProtection="0"/>
    <xf numFmtId="0" fontId="24" fillId="0" borderId="23" applyNumberFormat="0" applyFill="0" applyAlignment="0" applyProtection="0"/>
    <xf numFmtId="0" fontId="25" fillId="10" borderId="24" applyNumberFormat="0" applyAlignment="0" applyProtection="0"/>
    <xf numFmtId="0" fontId="4" fillId="0" borderId="0" applyNumberFormat="0" applyFill="0" applyBorder="0" applyAlignment="0" applyProtection="0"/>
    <xf numFmtId="0" fontId="3" fillId="11" borderId="25" applyNumberFormat="0" applyFont="0" applyAlignment="0" applyProtection="0"/>
    <xf numFmtId="0" fontId="26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2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35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1" fillId="0" borderId="0"/>
    <xf numFmtId="0" fontId="2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" fillId="11" borderId="25" applyNumberFormat="0" applyFont="0" applyAlignment="0" applyProtection="0"/>
    <xf numFmtId="0" fontId="3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9" fontId="39" fillId="0" borderId="0" applyFont="0" applyFill="0" applyBorder="0" applyAlignment="0" applyProtection="0"/>
  </cellStyleXfs>
  <cellXfs count="492">
    <xf numFmtId="0" fontId="0" fillId="0" borderId="0" xfId="0"/>
    <xf numFmtId="0" fontId="5" fillId="0" borderId="2" xfId="0" applyFont="1" applyBorder="1"/>
    <xf numFmtId="0" fontId="5" fillId="0" borderId="0" xfId="0" applyFont="1"/>
    <xf numFmtId="3" fontId="5" fillId="0" borderId="2" xfId="0" applyNumberFormat="1" applyFont="1" applyBorder="1"/>
    <xf numFmtId="4" fontId="5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5" fillId="0" borderId="3" xfId="0" applyFont="1" applyBorder="1"/>
    <xf numFmtId="0" fontId="4" fillId="0" borderId="0" xfId="0" applyFont="1"/>
    <xf numFmtId="0" fontId="4" fillId="0" borderId="2" xfId="0" applyFont="1" applyBorder="1"/>
    <xf numFmtId="164" fontId="0" fillId="0" borderId="2" xfId="0" applyNumberFormat="1" applyBorder="1"/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7" fillId="0" borderId="0" xfId="0" applyFont="1"/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4" fontId="0" fillId="0" borderId="2" xfId="0" applyNumberFormat="1" applyBorder="1"/>
    <xf numFmtId="3" fontId="5" fillId="0" borderId="2" xfId="0" applyNumberFormat="1" applyFont="1" applyBorder="1" applyAlignment="1">
      <alignment horizontal="right" indent="2"/>
    </xf>
    <xf numFmtId="4" fontId="5" fillId="0" borderId="2" xfId="0" applyNumberFormat="1" applyFont="1" applyBorder="1" applyAlignment="1">
      <alignment horizontal="right" indent="2"/>
    </xf>
    <xf numFmtId="3" fontId="5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5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5" fillId="0" borderId="0" xfId="0" applyNumberFormat="1" applyFont="1"/>
    <xf numFmtId="0" fontId="0" fillId="3" borderId="0" xfId="0" applyFill="1"/>
    <xf numFmtId="0" fontId="9" fillId="0" borderId="0" xfId="0" applyFont="1"/>
    <xf numFmtId="10" fontId="0" fillId="0" borderId="0" xfId="0" applyNumberFormat="1"/>
    <xf numFmtId="0" fontId="0" fillId="0" borderId="0" xfId="0" applyAlignment="1">
      <alignment horizontal="center" vertical="center"/>
    </xf>
    <xf numFmtId="10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9" fillId="4" borderId="2" xfId="0" applyFont="1" applyFill="1" applyBorder="1"/>
    <xf numFmtId="4" fontId="28" fillId="4" borderId="1" xfId="0" applyNumberFormat="1" applyFont="1" applyFill="1" applyBorder="1" applyAlignment="1">
      <alignment horizontal="right" wrapText="1"/>
    </xf>
    <xf numFmtId="3" fontId="9" fillId="4" borderId="2" xfId="0" applyNumberFormat="1" applyFont="1" applyFill="1" applyBorder="1"/>
    <xf numFmtId="4" fontId="9" fillId="4" borderId="2" xfId="0" applyNumberFormat="1" applyFont="1" applyFill="1" applyBorder="1"/>
    <xf numFmtId="164" fontId="9" fillId="4" borderId="2" xfId="0" applyNumberFormat="1" applyFont="1" applyFill="1" applyBorder="1"/>
    <xf numFmtId="4" fontId="10" fillId="4" borderId="6" xfId="0" applyNumberFormat="1" applyFont="1" applyFill="1" applyBorder="1"/>
    <xf numFmtId="3" fontId="9" fillId="4" borderId="6" xfId="0" applyNumberFormat="1" applyFont="1" applyFill="1" applyBorder="1"/>
    <xf numFmtId="0" fontId="0" fillId="0" borderId="7" xfId="0" applyBorder="1" applyAlignment="1">
      <alignment horizontal="center"/>
    </xf>
    <xf numFmtId="3" fontId="9" fillId="4" borderId="2" xfId="0" applyNumberFormat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vertical="center"/>
    </xf>
    <xf numFmtId="0" fontId="29" fillId="0" borderId="0" xfId="2" applyFont="1" applyAlignment="1">
      <alignment horizontal="left" vertical="center" wrapText="1"/>
    </xf>
    <xf numFmtId="4" fontId="8" fillId="0" borderId="2" xfId="1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4" fillId="0" borderId="2" xfId="0" applyFont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3" fontId="9" fillId="2" borderId="2" xfId="0" applyNumberFormat="1" applyFont="1" applyFill="1" applyBorder="1" applyAlignment="1">
      <alignment horizontal="center"/>
    </xf>
    <xf numFmtId="3" fontId="28" fillId="4" borderId="1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9" fillId="2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3" fontId="9" fillId="4" borderId="2" xfId="0" applyNumberFormat="1" applyFont="1" applyFill="1" applyBorder="1" applyAlignment="1">
      <alignment horizontal="right" indent="2"/>
    </xf>
    <xf numFmtId="4" fontId="9" fillId="4" borderId="2" xfId="0" applyNumberFormat="1" applyFont="1" applyFill="1" applyBorder="1" applyAlignment="1">
      <alignment horizontal="right" indent="2"/>
    </xf>
    <xf numFmtId="4" fontId="9" fillId="2" borderId="2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 indent="2"/>
    </xf>
    <xf numFmtId="4" fontId="9" fillId="4" borderId="2" xfId="0" applyNumberFormat="1" applyFont="1" applyFill="1" applyBorder="1" applyAlignment="1">
      <alignment horizontal="right"/>
    </xf>
    <xf numFmtId="3" fontId="28" fillId="4" borderId="2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8" fillId="3" borderId="3" xfId="0" applyFont="1" applyFill="1" applyBorder="1" applyAlignment="1">
      <alignment horizontal="left" indent="2"/>
    </xf>
    <xf numFmtId="0" fontId="5" fillId="3" borderId="3" xfId="0" applyFont="1" applyFill="1" applyBorder="1"/>
    <xf numFmtId="4" fontId="10" fillId="0" borderId="0" xfId="0" applyNumberFormat="1" applyFont="1" applyAlignment="1">
      <alignment horizontal="right"/>
    </xf>
    <xf numFmtId="0" fontId="0" fillId="0" borderId="2" xfId="0" applyBorder="1" applyAlignment="1">
      <alignment horizontal="left"/>
    </xf>
    <xf numFmtId="3" fontId="0" fillId="0" borderId="2" xfId="0" applyNumberFormat="1" applyBorder="1" applyAlignment="1">
      <alignment horizontal="left"/>
    </xf>
    <xf numFmtId="3" fontId="5" fillId="2" borderId="32" xfId="0" applyNumberFormat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/>
    </xf>
    <xf numFmtId="0" fontId="10" fillId="0" borderId="2" xfId="0" applyFont="1" applyBorder="1"/>
    <xf numFmtId="3" fontId="30" fillId="0" borderId="0" xfId="51" applyNumberFormat="1" applyAlignment="1">
      <alignment vertical="center"/>
    </xf>
    <xf numFmtId="0" fontId="0" fillId="0" borderId="10" xfId="0" applyBorder="1" applyAlignment="1">
      <alignment horizontal="center"/>
    </xf>
    <xf numFmtId="3" fontId="8" fillId="0" borderId="2" xfId="0" applyNumberFormat="1" applyFont="1" applyBorder="1" applyAlignment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17" fontId="5" fillId="0" borderId="0" xfId="0" applyNumberFormat="1" applyFont="1"/>
    <xf numFmtId="0" fontId="11" fillId="2" borderId="43" xfId="0" applyFont="1" applyFill="1" applyBorder="1" applyAlignment="1">
      <alignment horizontal="center" vertical="center"/>
    </xf>
    <xf numFmtId="4" fontId="0" fillId="0" borderId="11" xfId="0" applyNumberFormat="1" applyBorder="1"/>
    <xf numFmtId="4" fontId="0" fillId="0" borderId="16" xfId="0" applyNumberFormat="1" applyBorder="1"/>
    <xf numFmtId="4" fontId="0" fillId="0" borderId="8" xfId="0" applyNumberFormat="1" applyBorder="1"/>
    <xf numFmtId="0" fontId="0" fillId="0" borderId="29" xfId="0" applyBorder="1"/>
    <xf numFmtId="4" fontId="0" fillId="0" borderId="28" xfId="0" applyNumberFormat="1" applyBorder="1"/>
    <xf numFmtId="4" fontId="5" fillId="4" borderId="2" xfId="0" applyNumberFormat="1" applyFont="1" applyFill="1" applyBorder="1" applyAlignment="1">
      <alignment horizontal="right"/>
    </xf>
    <xf numFmtId="0" fontId="30" fillId="0" borderId="0" xfId="66" applyAlignment="1">
      <alignment vertical="center"/>
    </xf>
    <xf numFmtId="0" fontId="9" fillId="0" borderId="0" xfId="65" applyFont="1" applyAlignment="1">
      <alignment horizontal="center"/>
    </xf>
    <xf numFmtId="0" fontId="30" fillId="0" borderId="46" xfId="66" applyBorder="1" applyAlignment="1">
      <alignment vertical="center"/>
    </xf>
    <xf numFmtId="3" fontId="30" fillId="0" borderId="46" xfId="66" applyNumberFormat="1" applyBorder="1" applyAlignment="1">
      <alignment vertical="center"/>
    </xf>
    <xf numFmtId="4" fontId="30" fillId="0" borderId="46" xfId="66" applyNumberFormat="1" applyBorder="1" applyAlignment="1">
      <alignment vertical="center"/>
    </xf>
    <xf numFmtId="0" fontId="30" fillId="0" borderId="46" xfId="69" applyBorder="1" applyAlignment="1">
      <alignment vertical="center"/>
    </xf>
    <xf numFmtId="3" fontId="30" fillId="0" borderId="46" xfId="69" applyNumberFormat="1" applyBorder="1" applyAlignment="1">
      <alignment vertical="center"/>
    </xf>
    <xf numFmtId="4" fontId="30" fillId="0" borderId="46" xfId="69" applyNumberFormat="1" applyBorder="1" applyAlignment="1">
      <alignment vertical="center"/>
    </xf>
    <xf numFmtId="0" fontId="9" fillId="4" borderId="48" xfId="69" applyFont="1" applyFill="1" applyBorder="1" applyAlignment="1">
      <alignment vertical="center"/>
    </xf>
    <xf numFmtId="3" fontId="9" fillId="4" borderId="49" xfId="69" applyNumberFormat="1" applyFont="1" applyFill="1" applyBorder="1" applyAlignment="1">
      <alignment vertical="center"/>
    </xf>
    <xf numFmtId="4" fontId="9" fillId="4" borderId="49" xfId="69" applyNumberFormat="1" applyFont="1" applyFill="1" applyBorder="1" applyAlignment="1">
      <alignment vertical="center"/>
    </xf>
    <xf numFmtId="0" fontId="9" fillId="4" borderId="49" xfId="69" applyFont="1" applyFill="1" applyBorder="1" applyAlignment="1">
      <alignment vertical="center"/>
    </xf>
    <xf numFmtId="4" fontId="0" fillId="0" borderId="16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0" fontId="10" fillId="4" borderId="12" xfId="0" applyFont="1" applyFill="1" applyBorder="1"/>
    <xf numFmtId="4" fontId="9" fillId="4" borderId="13" xfId="0" applyNumberFormat="1" applyFont="1" applyFill="1" applyBorder="1"/>
    <xf numFmtId="0" fontId="30" fillId="0" borderId="46" xfId="71" applyBorder="1" applyAlignment="1">
      <alignment vertical="center"/>
    </xf>
    <xf numFmtId="4" fontId="30" fillId="0" borderId="46" xfId="71" applyNumberFormat="1" applyBorder="1" applyAlignment="1">
      <alignment vertical="center"/>
    </xf>
    <xf numFmtId="3" fontId="30" fillId="0" borderId="46" xfId="71" applyNumberFormat="1" applyBorder="1" applyAlignment="1">
      <alignment vertical="center"/>
    </xf>
    <xf numFmtId="164" fontId="30" fillId="0" borderId="46" xfId="71" applyNumberFormat="1" applyBorder="1" applyAlignment="1">
      <alignment vertical="center"/>
    </xf>
    <xf numFmtId="0" fontId="5" fillId="2" borderId="44" xfId="0" applyFont="1" applyFill="1" applyBorder="1" applyAlignment="1">
      <alignment horizontal="center" vertical="center"/>
    </xf>
    <xf numFmtId="0" fontId="10" fillId="3" borderId="2" xfId="0" applyFont="1" applyFill="1" applyBorder="1"/>
    <xf numFmtId="0" fontId="0" fillId="3" borderId="7" xfId="0" applyFill="1" applyBorder="1"/>
    <xf numFmtId="0" fontId="9" fillId="2" borderId="51" xfId="0" applyFont="1" applyFill="1" applyBorder="1" applyAlignment="1">
      <alignment horizontal="center"/>
    </xf>
    <xf numFmtId="0" fontId="9" fillId="4" borderId="49" xfId="71" applyFont="1" applyFill="1" applyBorder="1" applyAlignment="1">
      <alignment vertical="center"/>
    </xf>
    <xf numFmtId="3" fontId="9" fillId="4" borderId="49" xfId="71" applyNumberFormat="1" applyFont="1" applyFill="1" applyBorder="1" applyAlignment="1">
      <alignment vertical="center"/>
    </xf>
    <xf numFmtId="164" fontId="9" fillId="4" borderId="49" xfId="71" applyNumberFormat="1" applyFont="1" applyFill="1" applyBorder="1" applyAlignment="1">
      <alignment vertical="center"/>
    </xf>
    <xf numFmtId="4" fontId="9" fillId="4" borderId="49" xfId="71" applyNumberFormat="1" applyFont="1" applyFill="1" applyBorder="1" applyAlignment="1">
      <alignment vertical="center"/>
    </xf>
    <xf numFmtId="3" fontId="9" fillId="2" borderId="27" xfId="0" applyNumberFormat="1" applyFont="1" applyFill="1" applyBorder="1" applyAlignment="1">
      <alignment horizontal="center"/>
    </xf>
    <xf numFmtId="164" fontId="9" fillId="2" borderId="29" xfId="0" applyNumberFormat="1" applyFont="1" applyFill="1" applyBorder="1" applyAlignment="1">
      <alignment horizontal="center"/>
    </xf>
    <xf numFmtId="164" fontId="9" fillId="2" borderId="28" xfId="0" applyNumberFormat="1" applyFont="1" applyFill="1" applyBorder="1" applyAlignment="1">
      <alignment horizontal="center"/>
    </xf>
    <xf numFmtId="164" fontId="9" fillId="2" borderId="54" xfId="0" applyNumberFormat="1" applyFont="1" applyFill="1" applyBorder="1" applyAlignment="1">
      <alignment horizontal="center"/>
    </xf>
    <xf numFmtId="0" fontId="30" fillId="0" borderId="55" xfId="71" applyBorder="1" applyAlignment="1">
      <alignment vertical="center"/>
    </xf>
    <xf numFmtId="4" fontId="30" fillId="0" borderId="55" xfId="71" applyNumberFormat="1" applyBorder="1" applyAlignment="1">
      <alignment vertical="center"/>
    </xf>
    <xf numFmtId="3" fontId="30" fillId="0" borderId="55" xfId="71" applyNumberFormat="1" applyBorder="1" applyAlignment="1">
      <alignment vertical="center"/>
    </xf>
    <xf numFmtId="164" fontId="30" fillId="0" borderId="55" xfId="71" applyNumberFormat="1" applyBorder="1" applyAlignment="1">
      <alignment vertical="center"/>
    </xf>
    <xf numFmtId="0" fontId="9" fillId="2" borderId="12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12" fillId="0" borderId="0" xfId="0" applyFont="1" applyAlignment="1">
      <alignment horizontal="right"/>
    </xf>
    <xf numFmtId="0" fontId="0" fillId="0" borderId="11" xfId="0" applyBorder="1"/>
    <xf numFmtId="0" fontId="0" fillId="0" borderId="11" xfId="0" applyBorder="1" applyAlignment="1">
      <alignment horizontal="right"/>
    </xf>
    <xf numFmtId="3" fontId="10" fillId="0" borderId="0" xfId="0" applyNumberFormat="1" applyFont="1"/>
    <xf numFmtId="0" fontId="0" fillId="0" borderId="7" xfId="0" applyBorder="1"/>
    <xf numFmtId="0" fontId="9" fillId="4" borderId="2" xfId="0" applyFont="1" applyFill="1" applyBorder="1" applyAlignment="1">
      <alignment horizontal="left"/>
    </xf>
    <xf numFmtId="0" fontId="9" fillId="2" borderId="31" xfId="0" applyFont="1" applyFill="1" applyBorder="1" applyAlignment="1">
      <alignment horizontal="center"/>
    </xf>
    <xf numFmtId="0" fontId="9" fillId="4" borderId="48" xfId="66" applyFont="1" applyFill="1" applyBorder="1" applyAlignment="1">
      <alignment vertical="center"/>
    </xf>
    <xf numFmtId="3" fontId="9" fillId="4" borderId="49" xfId="66" applyNumberFormat="1" applyFont="1" applyFill="1" applyBorder="1" applyAlignment="1">
      <alignment vertical="center"/>
    </xf>
    <xf numFmtId="4" fontId="9" fillId="4" borderId="49" xfId="66" applyNumberFormat="1" applyFont="1" applyFill="1" applyBorder="1" applyAlignment="1">
      <alignment vertical="center"/>
    </xf>
    <xf numFmtId="0" fontId="9" fillId="4" borderId="49" xfId="66" applyFont="1" applyFill="1" applyBorder="1" applyAlignment="1">
      <alignment vertical="center"/>
    </xf>
    <xf numFmtId="0" fontId="30" fillId="0" borderId="62" xfId="66" applyBorder="1" applyAlignment="1">
      <alignment vertical="center"/>
    </xf>
    <xf numFmtId="0" fontId="30" fillId="0" borderId="63" xfId="66" applyBorder="1" applyAlignment="1">
      <alignment vertical="center"/>
    </xf>
    <xf numFmtId="0" fontId="30" fillId="0" borderId="64" xfId="66" applyBorder="1" applyAlignment="1">
      <alignment vertical="center"/>
    </xf>
    <xf numFmtId="3" fontId="30" fillId="0" borderId="56" xfId="66" applyNumberFormat="1" applyBorder="1" applyAlignment="1">
      <alignment vertical="center"/>
    </xf>
    <xf numFmtId="4" fontId="30" fillId="0" borderId="56" xfId="66" applyNumberFormat="1" applyBorder="1" applyAlignment="1">
      <alignment vertical="center"/>
    </xf>
    <xf numFmtId="0" fontId="30" fillId="0" borderId="56" xfId="66" applyBorder="1" applyAlignment="1">
      <alignment vertical="center"/>
    </xf>
    <xf numFmtId="0" fontId="30" fillId="0" borderId="59" xfId="66" applyBorder="1" applyAlignment="1">
      <alignment vertical="center"/>
    </xf>
    <xf numFmtId="0" fontId="30" fillId="0" borderId="65" xfId="66" applyBorder="1" applyAlignment="1">
      <alignment vertical="center"/>
    </xf>
    <xf numFmtId="3" fontId="30" fillId="0" borderId="52" xfId="66" applyNumberFormat="1" applyBorder="1" applyAlignment="1">
      <alignment vertical="center"/>
    </xf>
    <xf numFmtId="4" fontId="30" fillId="0" borderId="52" xfId="66" applyNumberFormat="1" applyBorder="1" applyAlignment="1">
      <alignment vertical="center"/>
    </xf>
    <xf numFmtId="0" fontId="30" fillId="0" borderId="52" xfId="66" applyBorder="1" applyAlignment="1">
      <alignment vertical="center"/>
    </xf>
    <xf numFmtId="0" fontId="30" fillId="0" borderId="66" xfId="66" applyBorder="1" applyAlignment="1">
      <alignment vertical="center"/>
    </xf>
    <xf numFmtId="3" fontId="5" fillId="36" borderId="29" xfId="67" applyNumberFormat="1" applyFont="1" applyFill="1" applyBorder="1" applyAlignment="1">
      <alignment horizontal="center"/>
    </xf>
    <xf numFmtId="4" fontId="5" fillId="36" borderId="29" xfId="67" applyNumberFormat="1" applyFont="1" applyFill="1" applyBorder="1" applyAlignment="1">
      <alignment horizontal="center"/>
    </xf>
    <xf numFmtId="4" fontId="5" fillId="36" borderId="28" xfId="67" applyNumberFormat="1" applyFont="1" applyFill="1" applyBorder="1" applyAlignment="1">
      <alignment horizontal="center"/>
    </xf>
    <xf numFmtId="3" fontId="5" fillId="36" borderId="29" xfId="70" applyNumberFormat="1" applyFont="1" applyFill="1" applyBorder="1" applyAlignment="1">
      <alignment horizontal="center"/>
    </xf>
    <xf numFmtId="4" fontId="5" fillId="36" borderId="29" xfId="70" applyNumberFormat="1" applyFont="1" applyFill="1" applyBorder="1" applyAlignment="1">
      <alignment horizontal="center"/>
    </xf>
    <xf numFmtId="4" fontId="5" fillId="36" borderId="28" xfId="70" applyNumberFormat="1" applyFont="1" applyFill="1" applyBorder="1" applyAlignment="1">
      <alignment horizontal="center"/>
    </xf>
    <xf numFmtId="0" fontId="30" fillId="0" borderId="67" xfId="69" applyBorder="1" applyAlignment="1">
      <alignment vertical="center"/>
    </xf>
    <xf numFmtId="3" fontId="30" fillId="0" borderId="55" xfId="69" applyNumberFormat="1" applyBorder="1" applyAlignment="1">
      <alignment vertical="center"/>
    </xf>
    <xf numFmtId="4" fontId="30" fillId="0" borderId="55" xfId="69" applyNumberFormat="1" applyBorder="1" applyAlignment="1">
      <alignment vertical="center"/>
    </xf>
    <xf numFmtId="0" fontId="30" fillId="0" borderId="55" xfId="69" applyBorder="1" applyAlignment="1">
      <alignment vertical="center"/>
    </xf>
    <xf numFmtId="0" fontId="30" fillId="0" borderId="58" xfId="69" applyBorder="1" applyAlignment="1">
      <alignment vertical="center"/>
    </xf>
    <xf numFmtId="0" fontId="30" fillId="0" borderId="62" xfId="69" applyBorder="1" applyAlignment="1">
      <alignment vertical="center"/>
    </xf>
    <xf numFmtId="0" fontId="30" fillId="0" borderId="63" xfId="69" applyBorder="1" applyAlignment="1">
      <alignment vertical="center"/>
    </xf>
    <xf numFmtId="0" fontId="30" fillId="0" borderId="64" xfId="69" applyBorder="1" applyAlignment="1">
      <alignment vertical="center"/>
    </xf>
    <xf numFmtId="3" fontId="30" fillId="0" borderId="56" xfId="69" applyNumberFormat="1" applyBorder="1" applyAlignment="1">
      <alignment vertical="center"/>
    </xf>
    <xf numFmtId="4" fontId="30" fillId="0" borderId="56" xfId="69" applyNumberFormat="1" applyBorder="1" applyAlignment="1">
      <alignment vertical="center"/>
    </xf>
    <xf numFmtId="0" fontId="30" fillId="0" borderId="56" xfId="69" applyBorder="1" applyAlignment="1">
      <alignment vertical="center"/>
    </xf>
    <xf numFmtId="0" fontId="30" fillId="0" borderId="59" xfId="69" applyBorder="1" applyAlignment="1">
      <alignment vertical="center"/>
    </xf>
    <xf numFmtId="3" fontId="30" fillId="0" borderId="0" xfId="111" applyNumberFormat="1" applyAlignment="1">
      <alignment vertical="center"/>
    </xf>
    <xf numFmtId="3" fontId="32" fillId="0" borderId="0" xfId="126" applyNumberFormat="1" applyFont="1" applyAlignment="1">
      <alignment vertical="center"/>
    </xf>
    <xf numFmtId="0" fontId="0" fillId="0" borderId="46" xfId="0" applyBorder="1" applyAlignment="1">
      <alignment vertical="center"/>
    </xf>
    <xf numFmtId="3" fontId="0" fillId="0" borderId="46" xfId="0" applyNumberFormat="1" applyBorder="1" applyAlignment="1">
      <alignment vertical="center"/>
    </xf>
    <xf numFmtId="0" fontId="0" fillId="0" borderId="55" xfId="0" applyBorder="1" applyAlignment="1">
      <alignment vertical="center"/>
    </xf>
    <xf numFmtId="3" fontId="0" fillId="0" borderId="55" xfId="0" applyNumberFormat="1" applyBorder="1" applyAlignment="1">
      <alignment vertical="center"/>
    </xf>
    <xf numFmtId="0" fontId="9" fillId="0" borderId="2" xfId="0" applyFont="1" applyBorder="1"/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right"/>
    </xf>
    <xf numFmtId="10" fontId="0" fillId="0" borderId="0" xfId="0" applyNumberFormat="1" applyAlignment="1">
      <alignment horizontal="center"/>
    </xf>
    <xf numFmtId="0" fontId="10" fillId="4" borderId="2" xfId="0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7" xfId="0" applyFont="1" applyBorder="1"/>
    <xf numFmtId="4" fontId="5" fillId="0" borderId="8" xfId="0" applyNumberFormat="1" applyFont="1" applyBorder="1"/>
    <xf numFmtId="3" fontId="0" fillId="0" borderId="29" xfId="0" applyNumberFormat="1" applyBorder="1"/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3" fontId="0" fillId="0" borderId="11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3" fontId="5" fillId="0" borderId="11" xfId="0" applyNumberFormat="1" applyFont="1" applyBorder="1" applyAlignment="1">
      <alignment horizontal="right"/>
    </xf>
    <xf numFmtId="4" fontId="5" fillId="0" borderId="16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0" fontId="0" fillId="0" borderId="29" xfId="0" applyBorder="1" applyAlignment="1">
      <alignment horizontal="right"/>
    </xf>
    <xf numFmtId="4" fontId="0" fillId="0" borderId="29" xfId="0" applyNumberFormat="1" applyBorder="1" applyAlignment="1">
      <alignment horizontal="right"/>
    </xf>
    <xf numFmtId="4" fontId="5" fillId="0" borderId="28" xfId="0" applyNumberFormat="1" applyFont="1" applyBorder="1" applyAlignment="1">
      <alignment horizontal="right"/>
    </xf>
    <xf numFmtId="3" fontId="5" fillId="0" borderId="7" xfId="0" applyNumberFormat="1" applyFont="1" applyBorder="1"/>
    <xf numFmtId="3" fontId="0" fillId="0" borderId="7" xfId="0" applyNumberFormat="1" applyBorder="1"/>
    <xf numFmtId="3" fontId="0" fillId="4" borderId="2" xfId="0" applyNumberFormat="1" applyFill="1" applyBorder="1" applyAlignment="1">
      <alignment horizontal="left"/>
    </xf>
    <xf numFmtId="3" fontId="9" fillId="4" borderId="13" xfId="0" applyNumberFormat="1" applyFont="1" applyFill="1" applyBorder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67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56" xfId="0" applyBorder="1" applyAlignment="1">
      <alignment vertical="center"/>
    </xf>
    <xf numFmtId="3" fontId="0" fillId="0" borderId="56" xfId="0" applyNumberFormat="1" applyBorder="1" applyAlignment="1">
      <alignment vertical="center"/>
    </xf>
    <xf numFmtId="166" fontId="0" fillId="0" borderId="0" xfId="0" applyNumberFormat="1"/>
    <xf numFmtId="3" fontId="0" fillId="0" borderId="0" xfId="0" applyNumberFormat="1" applyAlignment="1">
      <alignment vertical="center"/>
    </xf>
    <xf numFmtId="0" fontId="32" fillId="0" borderId="0" xfId="0" applyFont="1" applyAlignment="1">
      <alignment vertical="center"/>
    </xf>
    <xf numFmtId="4" fontId="0" fillId="0" borderId="46" xfId="0" applyNumberFormat="1" applyBorder="1" applyAlignment="1">
      <alignment vertical="center"/>
    </xf>
    <xf numFmtId="3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4" fontId="0" fillId="0" borderId="29" xfId="0" applyNumberFormat="1" applyBorder="1"/>
    <xf numFmtId="2" fontId="0" fillId="0" borderId="2" xfId="0" applyNumberFormat="1" applyBorder="1"/>
    <xf numFmtId="3" fontId="8" fillId="0" borderId="2" xfId="1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/>
    </xf>
    <xf numFmtId="3" fontId="8" fillId="0" borderId="2" xfId="0" applyNumberFormat="1" applyFont="1" applyBorder="1"/>
    <xf numFmtId="3" fontId="33" fillId="0" borderId="2" xfId="0" applyNumberFormat="1" applyFont="1" applyBorder="1"/>
    <xf numFmtId="0" fontId="8" fillId="0" borderId="3" xfId="0" applyFont="1" applyBorder="1" applyAlignment="1">
      <alignment horizontal="left" indent="2"/>
    </xf>
    <xf numFmtId="0" fontId="9" fillId="0" borderId="2" xfId="0" applyFont="1" applyBorder="1" applyAlignment="1">
      <alignment horizontal="right"/>
    </xf>
    <xf numFmtId="0" fontId="28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/>
    </xf>
    <xf numFmtId="4" fontId="28" fillId="4" borderId="2" xfId="0" applyNumberFormat="1" applyFont="1" applyFill="1" applyBorder="1" applyAlignment="1">
      <alignment horizontal="right"/>
    </xf>
    <xf numFmtId="0" fontId="5" fillId="0" borderId="10" xfId="0" applyFont="1" applyBorder="1"/>
    <xf numFmtId="0" fontId="33" fillId="0" borderId="7" xfId="0" applyFont="1" applyBorder="1"/>
    <xf numFmtId="0" fontId="5" fillId="0" borderId="27" xfId="0" applyFont="1" applyBorder="1"/>
    <xf numFmtId="3" fontId="0" fillId="0" borderId="11" xfId="0" applyNumberFormat="1" applyBorder="1"/>
    <xf numFmtId="3" fontId="5" fillId="36" borderId="5" xfId="67" applyNumberFormat="1" applyFont="1" applyFill="1" applyBorder="1" applyAlignment="1">
      <alignment horizontal="center"/>
    </xf>
    <xf numFmtId="4" fontId="5" fillId="36" borderId="5" xfId="67" applyNumberFormat="1" applyFont="1" applyFill="1" applyBorder="1" applyAlignment="1">
      <alignment horizontal="center"/>
    </xf>
    <xf numFmtId="4" fontId="5" fillId="36" borderId="15" xfId="67" applyNumberFormat="1" applyFont="1" applyFill="1" applyBorder="1" applyAlignment="1">
      <alignment horizontal="center"/>
    </xf>
    <xf numFmtId="0" fontId="10" fillId="4" borderId="2" xfId="0" applyFont="1" applyFill="1" applyBorder="1" applyAlignment="1">
      <alignment horizontal="right"/>
    </xf>
    <xf numFmtId="3" fontId="32" fillId="0" borderId="0" xfId="0" applyNumberFormat="1" applyFont="1" applyAlignment="1">
      <alignment vertical="center"/>
    </xf>
    <xf numFmtId="3" fontId="0" fillId="0" borderId="46" xfId="0" applyNumberFormat="1" applyBorder="1" applyAlignment="1">
      <alignment horizontal="center" vertical="center"/>
    </xf>
    <xf numFmtId="0" fontId="9" fillId="2" borderId="13" xfId="0" applyFont="1" applyFill="1" applyBorder="1" applyAlignment="1">
      <alignment horizontal="center"/>
    </xf>
    <xf numFmtId="3" fontId="9" fillId="4" borderId="51" xfId="0" applyNumberFormat="1" applyFont="1" applyFill="1" applyBorder="1"/>
    <xf numFmtId="0" fontId="0" fillId="0" borderId="2" xfId="0" applyBorder="1" applyAlignment="1">
      <alignment vertical="center"/>
    </xf>
    <xf numFmtId="4" fontId="0" fillId="0" borderId="0" xfId="0" applyNumberFormat="1" applyAlignment="1">
      <alignment horizontal="right"/>
    </xf>
    <xf numFmtId="4" fontId="5" fillId="0" borderId="0" xfId="0" applyNumberFormat="1" applyFont="1" applyAlignment="1">
      <alignment horizontal="right"/>
    </xf>
    <xf numFmtId="3" fontId="0" fillId="0" borderId="8" xfId="0" applyNumberFormat="1" applyBorder="1"/>
    <xf numFmtId="0" fontId="9" fillId="2" borderId="30" xfId="0" applyFont="1" applyFill="1" applyBorder="1" applyAlignment="1">
      <alignment horizontal="center"/>
    </xf>
    <xf numFmtId="0" fontId="9" fillId="2" borderId="57" xfId="0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/>
    <xf numFmtId="0" fontId="0" fillId="3" borderId="2" xfId="0" applyFill="1" applyBorder="1"/>
    <xf numFmtId="0" fontId="28" fillId="37" borderId="2" xfId="0" applyFont="1" applyFill="1" applyBorder="1" applyAlignment="1">
      <alignment horizontal="center" vertical="center" wrapText="1"/>
    </xf>
    <xf numFmtId="0" fontId="5" fillId="37" borderId="2" xfId="0" applyFont="1" applyFill="1" applyBorder="1" applyAlignment="1">
      <alignment horizontal="center" vertical="center" wrapText="1"/>
    </xf>
    <xf numFmtId="3" fontId="0" fillId="0" borderId="29" xfId="0" applyNumberFormat="1" applyBorder="1" applyAlignment="1">
      <alignment horizontal="right"/>
    </xf>
    <xf numFmtId="3" fontId="5" fillId="0" borderId="29" xfId="0" applyNumberFormat="1" applyFont="1" applyBorder="1" applyAlignment="1">
      <alignment horizontal="right"/>
    </xf>
    <xf numFmtId="2" fontId="9" fillId="4" borderId="50" xfId="66" applyNumberFormat="1" applyFont="1" applyFill="1" applyBorder="1" applyAlignment="1">
      <alignment vertical="center"/>
    </xf>
    <xf numFmtId="0" fontId="9" fillId="2" borderId="10" xfId="0" applyFont="1" applyFill="1" applyBorder="1"/>
    <xf numFmtId="0" fontId="9" fillId="2" borderId="11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4" fontId="9" fillId="4" borderId="50" xfId="66" applyNumberFormat="1" applyFont="1" applyFill="1" applyBorder="1" applyAlignment="1">
      <alignment vertical="center"/>
    </xf>
    <xf numFmtId="3" fontId="0" fillId="0" borderId="5" xfId="0" applyNumberFormat="1" applyBorder="1"/>
    <xf numFmtId="4" fontId="0" fillId="0" borderId="5" xfId="0" applyNumberFormat="1" applyBorder="1"/>
    <xf numFmtId="164" fontId="30" fillId="0" borderId="72" xfId="71" applyNumberFormat="1" applyBorder="1" applyAlignment="1">
      <alignment vertical="center"/>
    </xf>
    <xf numFmtId="164" fontId="30" fillId="0" borderId="70" xfId="71" applyNumberFormat="1" applyBorder="1" applyAlignment="1">
      <alignment vertical="center"/>
    </xf>
    <xf numFmtId="4" fontId="30" fillId="0" borderId="73" xfId="71" applyNumberFormat="1" applyBorder="1" applyAlignment="1">
      <alignment vertical="center"/>
    </xf>
    <xf numFmtId="4" fontId="30" fillId="0" borderId="74" xfId="71" applyNumberFormat="1" applyBorder="1" applyAlignment="1">
      <alignment vertical="center"/>
    </xf>
    <xf numFmtId="164" fontId="9" fillId="2" borderId="15" xfId="0" applyNumberFormat="1" applyFont="1" applyFill="1" applyBorder="1" applyAlignment="1">
      <alignment horizontal="center"/>
    </xf>
    <xf numFmtId="0" fontId="30" fillId="0" borderId="2" xfId="71" applyBorder="1" applyAlignment="1">
      <alignment vertical="center"/>
    </xf>
    <xf numFmtId="0" fontId="30" fillId="0" borderId="73" xfId="71" applyBorder="1" applyAlignment="1">
      <alignment vertical="center"/>
    </xf>
    <xf numFmtId="0" fontId="30" fillId="0" borderId="74" xfId="71" applyBorder="1" applyAlignment="1">
      <alignment vertical="center"/>
    </xf>
    <xf numFmtId="3" fontId="9" fillId="2" borderId="71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164" fontId="9" fillId="2" borderId="75" xfId="0" applyNumberFormat="1" applyFont="1" applyFill="1" applyBorder="1" applyAlignment="1">
      <alignment horizontal="center"/>
    </xf>
    <xf numFmtId="0" fontId="30" fillId="0" borderId="11" xfId="71" applyBorder="1" applyAlignment="1">
      <alignment vertical="center"/>
    </xf>
    <xf numFmtId="3" fontId="34" fillId="0" borderId="55" xfId="71" applyNumberFormat="1" applyFont="1" applyBorder="1" applyAlignment="1">
      <alignment vertical="center"/>
    </xf>
    <xf numFmtId="3" fontId="9" fillId="4" borderId="28" xfId="0" applyNumberFormat="1" applyFont="1" applyFill="1" applyBorder="1"/>
    <xf numFmtId="0" fontId="0" fillId="0" borderId="71" xfId="0" applyBorder="1" applyAlignment="1">
      <alignment horizontal="center"/>
    </xf>
    <xf numFmtId="0" fontId="0" fillId="0" borderId="5" xfId="0" applyBorder="1"/>
    <xf numFmtId="3" fontId="0" fillId="0" borderId="15" xfId="0" applyNumberFormat="1" applyBorder="1" applyAlignment="1">
      <alignment horizontal="right"/>
    </xf>
    <xf numFmtId="0" fontId="9" fillId="4" borderId="51" xfId="0" applyFont="1" applyFill="1" applyBorder="1"/>
    <xf numFmtId="3" fontId="34" fillId="0" borderId="58" xfId="71" applyNumberFormat="1" applyFont="1" applyBorder="1" applyAlignment="1">
      <alignment vertical="center"/>
    </xf>
    <xf numFmtId="2" fontId="30" fillId="0" borderId="46" xfId="71" applyNumberFormat="1" applyBorder="1" applyAlignment="1">
      <alignment vertical="center"/>
    </xf>
    <xf numFmtId="164" fontId="30" fillId="0" borderId="2" xfId="71" applyNumberFormat="1" applyBorder="1" applyAlignment="1">
      <alignment vertical="center"/>
    </xf>
    <xf numFmtId="0" fontId="5" fillId="0" borderId="10" xfId="0" applyFont="1" applyBorder="1" applyAlignment="1">
      <alignment horizontal="left"/>
    </xf>
    <xf numFmtId="10" fontId="5" fillId="0" borderId="0" xfId="0" applyNumberFormat="1" applyFont="1"/>
    <xf numFmtId="4" fontId="5" fillId="0" borderId="0" xfId="0" applyNumberFormat="1" applyFont="1"/>
    <xf numFmtId="3" fontId="33" fillId="0" borderId="0" xfId="0" applyNumberFormat="1" applyFont="1"/>
    <xf numFmtId="3" fontId="8" fillId="0" borderId="0" xfId="0" applyNumberFormat="1" applyFont="1"/>
    <xf numFmtId="3" fontId="5" fillId="0" borderId="0" xfId="0" applyNumberFormat="1" applyFont="1" applyAlignment="1">
      <alignment horizontal="right"/>
    </xf>
    <xf numFmtId="3" fontId="0" fillId="0" borderId="2" xfId="0" applyNumberFormat="1" applyBorder="1" applyAlignment="1">
      <alignment horizontal="right" vertical="center"/>
    </xf>
    <xf numFmtId="0" fontId="30" fillId="0" borderId="47" xfId="71" applyBorder="1" applyAlignment="1">
      <alignment vertical="center"/>
    </xf>
    <xf numFmtId="3" fontId="30" fillId="0" borderId="47" xfId="71" applyNumberFormat="1" applyBorder="1" applyAlignment="1">
      <alignment vertical="center"/>
    </xf>
    <xf numFmtId="164" fontId="30" fillId="0" borderId="47" xfId="71" applyNumberFormat="1" applyBorder="1" applyAlignment="1">
      <alignment vertical="center"/>
    </xf>
    <xf numFmtId="4" fontId="30" fillId="0" borderId="47" xfId="71" applyNumberFormat="1" applyBorder="1" applyAlignment="1">
      <alignment vertical="center"/>
    </xf>
    <xf numFmtId="164" fontId="30" fillId="0" borderId="77" xfId="71" applyNumberFormat="1" applyBorder="1" applyAlignment="1">
      <alignment vertical="center"/>
    </xf>
    <xf numFmtId="0" fontId="30" fillId="0" borderId="5" xfId="71" applyBorder="1" applyAlignment="1">
      <alignment vertical="center"/>
    </xf>
    <xf numFmtId="4" fontId="30" fillId="0" borderId="76" xfId="71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3" fontId="30" fillId="0" borderId="2" xfId="71" applyNumberFormat="1" applyBorder="1" applyAlignment="1">
      <alignment vertical="center"/>
    </xf>
    <xf numFmtId="4" fontId="30" fillId="0" borderId="2" xfId="71" applyNumberFormat="1" applyBorder="1" applyAlignment="1">
      <alignment vertical="center"/>
    </xf>
    <xf numFmtId="4" fontId="0" fillId="0" borderId="2" xfId="0" applyNumberFormat="1" applyBorder="1" applyAlignment="1">
      <alignment vertical="center"/>
    </xf>
    <xf numFmtId="3" fontId="9" fillId="4" borderId="78" xfId="66" applyNumberFormat="1" applyFont="1" applyFill="1" applyBorder="1" applyAlignment="1">
      <alignment vertical="center"/>
    </xf>
    <xf numFmtId="4" fontId="9" fillId="4" borderId="48" xfId="66" applyNumberFormat="1" applyFont="1" applyFill="1" applyBorder="1" applyAlignment="1">
      <alignment vertical="center"/>
    </xf>
    <xf numFmtId="0" fontId="9" fillId="4" borderId="49" xfId="0" applyFont="1" applyFill="1" applyBorder="1" applyAlignment="1">
      <alignment vertical="center"/>
    </xf>
    <xf numFmtId="3" fontId="9" fillId="4" borderId="49" xfId="0" applyNumberFormat="1" applyFont="1" applyFill="1" applyBorder="1" applyAlignment="1">
      <alignment vertical="center"/>
    </xf>
    <xf numFmtId="4" fontId="9" fillId="4" borderId="49" xfId="0" applyNumberFormat="1" applyFont="1" applyFill="1" applyBorder="1" applyAlignment="1">
      <alignment vertical="center"/>
    </xf>
    <xf numFmtId="3" fontId="3" fillId="0" borderId="11" xfId="66" applyNumberFormat="1" applyFont="1" applyBorder="1" applyAlignment="1">
      <alignment vertical="center"/>
    </xf>
    <xf numFmtId="4" fontId="3" fillId="0" borderId="11" xfId="66" applyNumberFormat="1" applyFont="1" applyBorder="1" applyAlignment="1">
      <alignment vertical="center"/>
    </xf>
    <xf numFmtId="0" fontId="3" fillId="0" borderId="11" xfId="66" applyFont="1" applyBorder="1" applyAlignment="1">
      <alignment vertical="center"/>
    </xf>
    <xf numFmtId="4" fontId="3" fillId="0" borderId="16" xfId="66" applyNumberFormat="1" applyFont="1" applyBorder="1" applyAlignment="1">
      <alignment vertical="center"/>
    </xf>
    <xf numFmtId="0" fontId="5" fillId="0" borderId="71" xfId="0" applyFont="1" applyBorder="1"/>
    <xf numFmtId="3" fontId="3" fillId="0" borderId="5" xfId="0" applyNumberFormat="1" applyFont="1" applyBorder="1" applyAlignment="1">
      <alignment vertical="center"/>
    </xf>
    <xf numFmtId="4" fontId="3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4" borderId="12" xfId="0" applyFont="1" applyFill="1" applyBorder="1"/>
    <xf numFmtId="4" fontId="9" fillId="4" borderId="51" xfId="0" applyNumberFormat="1" applyFont="1" applyFill="1" applyBorder="1"/>
    <xf numFmtId="0" fontId="0" fillId="0" borderId="67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4" xfId="0" applyBorder="1" applyAlignment="1">
      <alignment vertical="center"/>
    </xf>
    <xf numFmtId="3" fontId="0" fillId="0" borderId="0" xfId="0" applyNumberFormat="1" applyAlignment="1">
      <alignment horizontal="right"/>
    </xf>
    <xf numFmtId="4" fontId="0" fillId="0" borderId="55" xfId="0" applyNumberFormat="1" applyBorder="1" applyAlignment="1">
      <alignment vertical="center"/>
    </xf>
    <xf numFmtId="4" fontId="0" fillId="0" borderId="56" xfId="0" applyNumberFormat="1" applyBorder="1" applyAlignment="1">
      <alignment vertical="center"/>
    </xf>
    <xf numFmtId="4" fontId="0" fillId="0" borderId="58" xfId="0" applyNumberFormat="1" applyBorder="1" applyAlignment="1">
      <alignment vertical="center"/>
    </xf>
    <xf numFmtId="4" fontId="0" fillId="0" borderId="63" xfId="0" applyNumberFormat="1" applyBorder="1" applyAlignment="1">
      <alignment vertical="center"/>
    </xf>
    <xf numFmtId="4" fontId="0" fillId="0" borderId="59" xfId="0" applyNumberFormat="1" applyBorder="1" applyAlignment="1">
      <alignment vertical="center"/>
    </xf>
    <xf numFmtId="0" fontId="0" fillId="0" borderId="55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166" fontId="32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3" fontId="34" fillId="0" borderId="0" xfId="0" applyNumberFormat="1" applyFont="1" applyAlignment="1">
      <alignment vertical="center"/>
    </xf>
    <xf numFmtId="166" fontId="34" fillId="0" borderId="0" xfId="0" applyNumberFormat="1" applyFont="1" applyAlignment="1">
      <alignment vertical="center"/>
    </xf>
    <xf numFmtId="0" fontId="9" fillId="4" borderId="2" xfId="0" applyFont="1" applyFill="1" applyBorder="1" applyAlignment="1">
      <alignment horizontal="center"/>
    </xf>
    <xf numFmtId="0" fontId="34" fillId="0" borderId="46" xfId="0" applyFont="1" applyBorder="1" applyAlignment="1">
      <alignment vertical="center"/>
    </xf>
    <xf numFmtId="3" fontId="34" fillId="0" borderId="46" xfId="0" applyNumberFormat="1" applyFont="1" applyBorder="1" applyAlignment="1">
      <alignment vertical="center"/>
    </xf>
    <xf numFmtId="0" fontId="35" fillId="4" borderId="46" xfId="0" applyFont="1" applyFill="1" applyBorder="1" applyAlignment="1">
      <alignment vertical="center"/>
    </xf>
    <xf numFmtId="3" fontId="36" fillId="4" borderId="46" xfId="0" applyNumberFormat="1" applyFont="1" applyFill="1" applyBorder="1" applyAlignment="1">
      <alignment vertical="center"/>
    </xf>
    <xf numFmtId="3" fontId="0" fillId="0" borderId="2" xfId="0" applyNumberFormat="1" applyBorder="1" applyAlignment="1">
      <alignment horizontal="right" indent="1"/>
    </xf>
    <xf numFmtId="4" fontId="0" fillId="0" borderId="2" xfId="0" applyNumberFormat="1" applyBorder="1" applyAlignment="1">
      <alignment horizontal="right" indent="1"/>
    </xf>
    <xf numFmtId="0" fontId="0" fillId="0" borderId="2" xfId="0" applyBorder="1" applyAlignment="1">
      <alignment horizontal="right" indent="1"/>
    </xf>
    <xf numFmtId="3" fontId="0" fillId="0" borderId="5" xfId="0" applyNumberFormat="1" applyBorder="1" applyAlignment="1">
      <alignment horizontal="right" indent="1"/>
    </xf>
    <xf numFmtId="4" fontId="0" fillId="0" borderId="5" xfId="0" applyNumberFormat="1" applyBorder="1" applyAlignment="1">
      <alignment horizontal="right" indent="1"/>
    </xf>
    <xf numFmtId="3" fontId="34" fillId="0" borderId="46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vertical="center"/>
    </xf>
    <xf numFmtId="2" fontId="9" fillId="4" borderId="50" xfId="0" applyNumberFormat="1" applyFont="1" applyFill="1" applyBorder="1" applyAlignment="1">
      <alignment vertical="center"/>
    </xf>
    <xf numFmtId="2" fontId="9" fillId="4" borderId="49" xfId="0" applyNumberFormat="1" applyFont="1" applyFill="1" applyBorder="1" applyAlignment="1">
      <alignment vertical="center"/>
    </xf>
    <xf numFmtId="0" fontId="8" fillId="0" borderId="10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11" xfId="0" applyBorder="1" applyAlignment="1">
      <alignment horizontal="left"/>
    </xf>
    <xf numFmtId="3" fontId="0" fillId="0" borderId="16" xfId="0" applyNumberFormat="1" applyBorder="1" applyAlignment="1">
      <alignment horizontal="right"/>
    </xf>
    <xf numFmtId="4" fontId="9" fillId="4" borderId="2" xfId="0" applyNumberFormat="1" applyFont="1" applyFill="1" applyBorder="1" applyAlignment="1">
      <alignment horizontal="left" indent="3"/>
    </xf>
    <xf numFmtId="3" fontId="9" fillId="4" borderId="2" xfId="0" applyNumberFormat="1" applyFont="1" applyFill="1" applyBorder="1" applyAlignment="1">
      <alignment horizontal="left" indent="3"/>
    </xf>
    <xf numFmtId="2" fontId="9" fillId="4" borderId="50" xfId="69" applyNumberFormat="1" applyFont="1" applyFill="1" applyBorder="1" applyAlignment="1">
      <alignment vertical="center"/>
    </xf>
    <xf numFmtId="0" fontId="0" fillId="0" borderId="27" xfId="0" applyBorder="1" applyAlignment="1">
      <alignment horizontal="center"/>
    </xf>
    <xf numFmtId="0" fontId="8" fillId="0" borderId="11" xfId="0" applyFont="1" applyBorder="1" applyAlignment="1">
      <alignment horizontal="left"/>
    </xf>
    <xf numFmtId="0" fontId="0" fillId="0" borderId="8" xfId="0" applyBorder="1"/>
    <xf numFmtId="3" fontId="9" fillId="4" borderId="27" xfId="0" applyNumberFormat="1" applyFont="1" applyFill="1" applyBorder="1"/>
    <xf numFmtId="3" fontId="9" fillId="4" borderId="29" xfId="0" applyNumberFormat="1" applyFont="1" applyFill="1" applyBorder="1"/>
    <xf numFmtId="0" fontId="0" fillId="0" borderId="16" xfId="0" applyBorder="1"/>
    <xf numFmtId="0" fontId="0" fillId="0" borderId="28" xfId="0" applyBorder="1"/>
    <xf numFmtId="165" fontId="36" fillId="4" borderId="46" xfId="0" applyNumberFormat="1" applyFont="1" applyFill="1" applyBorder="1" applyAlignment="1">
      <alignment vertical="center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0" fontId="0" fillId="0" borderId="27" xfId="0" applyBorder="1"/>
    <xf numFmtId="3" fontId="8" fillId="0" borderId="29" xfId="0" applyNumberFormat="1" applyFont="1" applyBorder="1"/>
    <xf numFmtId="3" fontId="9" fillId="4" borderId="2" xfId="0" applyNumberFormat="1" applyFont="1" applyFill="1" applyBorder="1" applyAlignment="1">
      <alignment horizontal="center"/>
    </xf>
    <xf numFmtId="167" fontId="0" fillId="0" borderId="0" xfId="0" applyNumberFormat="1"/>
    <xf numFmtId="3" fontId="28" fillId="4" borderId="51" xfId="0" applyNumberFormat="1" applyFont="1" applyFill="1" applyBorder="1"/>
    <xf numFmtId="0" fontId="34" fillId="0" borderId="46" xfId="71" applyFont="1" applyBorder="1" applyAlignment="1">
      <alignment vertical="center"/>
    </xf>
    <xf numFmtId="3" fontId="34" fillId="0" borderId="46" xfId="71" applyNumberFormat="1" applyFont="1" applyBorder="1" applyAlignment="1">
      <alignment vertical="center"/>
    </xf>
    <xf numFmtId="164" fontId="34" fillId="0" borderId="46" xfId="71" applyNumberFormat="1" applyFont="1" applyBorder="1" applyAlignment="1">
      <alignment vertical="center"/>
    </xf>
    <xf numFmtId="3" fontId="0" fillId="0" borderId="11" xfId="0" applyNumberFormat="1" applyBorder="1" applyAlignment="1">
      <alignment horizontal="left"/>
    </xf>
    <xf numFmtId="3" fontId="8" fillId="0" borderId="11" xfId="0" applyNumberFormat="1" applyFont="1" applyBorder="1" applyAlignment="1">
      <alignment horizontal="right" vertical="center" wrapText="1"/>
    </xf>
    <xf numFmtId="3" fontId="35" fillId="4" borderId="46" xfId="0" applyNumberFormat="1" applyFont="1" applyFill="1" applyBorder="1" applyAlignment="1">
      <alignment vertical="center"/>
    </xf>
    <xf numFmtId="4" fontId="30" fillId="0" borderId="5" xfId="71" applyNumberFormat="1" applyBorder="1" applyAlignment="1">
      <alignment vertical="center"/>
    </xf>
    <xf numFmtId="0" fontId="0" fillId="0" borderId="5" xfId="0" applyBorder="1" applyAlignment="1">
      <alignment horizontal="center"/>
    </xf>
    <xf numFmtId="164" fontId="0" fillId="0" borderId="5" xfId="0" applyNumberFormat="1" applyBorder="1"/>
    <xf numFmtId="2" fontId="0" fillId="0" borderId="5" xfId="0" applyNumberFormat="1" applyBorder="1" applyAlignment="1">
      <alignment vertical="center"/>
    </xf>
    <xf numFmtId="0" fontId="10" fillId="4" borderId="38" xfId="0" applyFont="1" applyFill="1" applyBorder="1"/>
    <xf numFmtId="0" fontId="9" fillId="4" borderId="48" xfId="71" applyFont="1" applyFill="1" applyBorder="1" applyAlignment="1">
      <alignment vertical="center"/>
    </xf>
    <xf numFmtId="0" fontId="34" fillId="0" borderId="0" xfId="0" applyFont="1" applyAlignment="1">
      <alignment horizontal="center" vertical="center"/>
    </xf>
    <xf numFmtId="0" fontId="8" fillId="0" borderId="27" xfId="0" applyFont="1" applyBorder="1" applyAlignment="1">
      <alignment horizontal="center"/>
    </xf>
    <xf numFmtId="0" fontId="0" fillId="0" borderId="29" xfId="0" applyBorder="1" applyAlignment="1">
      <alignment horizontal="left"/>
    </xf>
    <xf numFmtId="3" fontId="0" fillId="0" borderId="29" xfId="0" applyNumberFormat="1" applyBorder="1" applyAlignment="1">
      <alignment horizontal="left"/>
    </xf>
    <xf numFmtId="3" fontId="8" fillId="0" borderId="29" xfId="0" applyNumberFormat="1" applyFont="1" applyBorder="1" applyAlignment="1">
      <alignment horizontal="right" vertical="center" wrapText="1"/>
    </xf>
    <xf numFmtId="3" fontId="0" fillId="0" borderId="28" xfId="0" applyNumberFormat="1" applyBorder="1" applyAlignment="1">
      <alignment horizontal="right"/>
    </xf>
    <xf numFmtId="0" fontId="0" fillId="0" borderId="71" xfId="0" applyBorder="1"/>
    <xf numFmtId="3" fontId="10" fillId="0" borderId="15" xfId="0" applyNumberFormat="1" applyFont="1" applyBorder="1"/>
    <xf numFmtId="3" fontId="10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29" xfId="0" applyFont="1" applyBorder="1" applyAlignment="1">
      <alignment horizontal="right"/>
    </xf>
    <xf numFmtId="0" fontId="10" fillId="4" borderId="27" xfId="0" applyFont="1" applyFill="1" applyBorder="1"/>
    <xf numFmtId="0" fontId="10" fillId="4" borderId="29" xfId="0" applyFont="1" applyFill="1" applyBorder="1"/>
    <xf numFmtId="0" fontId="9" fillId="0" borderId="0" xfId="0" applyFont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2" borderId="14" xfId="0" applyNumberFormat="1" applyFont="1" applyFill="1" applyBorder="1" applyAlignment="1">
      <alignment horizontal="center"/>
    </xf>
    <xf numFmtId="3" fontId="9" fillId="2" borderId="68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/>
    </xf>
    <xf numFmtId="3" fontId="9" fillId="2" borderId="11" xfId="0" applyNumberFormat="1" applyFont="1" applyFill="1" applyBorder="1" applyAlignment="1">
      <alignment horizontal="center"/>
    </xf>
    <xf numFmtId="3" fontId="9" fillId="2" borderId="16" xfId="0" applyNumberFormat="1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3" fontId="5" fillId="36" borderId="36" xfId="67" applyNumberFormat="1" applyFont="1" applyFill="1" applyBorder="1" applyAlignment="1">
      <alignment horizontal="center"/>
    </xf>
    <xf numFmtId="3" fontId="5" fillId="36" borderId="33" xfId="67" applyNumberFormat="1" applyFont="1" applyFill="1" applyBorder="1" applyAlignment="1">
      <alignment horizontal="center"/>
    </xf>
    <xf numFmtId="3" fontId="5" fillId="36" borderId="61" xfId="67" applyNumberFormat="1" applyFont="1" applyFill="1" applyBorder="1" applyAlignment="1">
      <alignment horizontal="center"/>
    </xf>
    <xf numFmtId="3" fontId="5" fillId="36" borderId="35" xfId="67" applyNumberFormat="1" applyFont="1" applyFill="1" applyBorder="1" applyAlignment="1">
      <alignment horizontal="center"/>
    </xf>
    <xf numFmtId="0" fontId="9" fillId="0" borderId="0" xfId="65" applyFont="1" applyAlignment="1">
      <alignment horizontal="center"/>
    </xf>
    <xf numFmtId="0" fontId="5" fillId="36" borderId="30" xfId="67" applyFont="1" applyFill="1" applyBorder="1" applyAlignment="1">
      <alignment horizontal="center" vertical="center"/>
    </xf>
    <xf numFmtId="0" fontId="5" fillId="36" borderId="60" xfId="67" applyFont="1" applyFill="1" applyBorder="1" applyAlignment="1">
      <alignment horizontal="center" vertical="center"/>
    </xf>
    <xf numFmtId="0" fontId="5" fillId="36" borderId="30" xfId="70" applyFont="1" applyFill="1" applyBorder="1" applyAlignment="1">
      <alignment horizontal="center" vertical="center"/>
    </xf>
    <xf numFmtId="0" fontId="5" fillId="36" borderId="60" xfId="70" applyFont="1" applyFill="1" applyBorder="1" applyAlignment="1">
      <alignment horizontal="center" vertical="center"/>
    </xf>
    <xf numFmtId="3" fontId="5" fillId="36" borderId="36" xfId="70" applyNumberFormat="1" applyFont="1" applyFill="1" applyBorder="1" applyAlignment="1">
      <alignment horizontal="center"/>
    </xf>
    <xf numFmtId="3" fontId="5" fillId="36" borderId="33" xfId="70" applyNumberFormat="1" applyFont="1" applyFill="1" applyBorder="1" applyAlignment="1">
      <alignment horizontal="center"/>
    </xf>
    <xf numFmtId="3" fontId="5" fillId="36" borderId="61" xfId="70" applyNumberFormat="1" applyFont="1" applyFill="1" applyBorder="1" applyAlignment="1">
      <alignment horizontal="center"/>
    </xf>
    <xf numFmtId="3" fontId="5" fillId="36" borderId="35" xfId="70" applyNumberFormat="1" applyFont="1" applyFill="1" applyBorder="1" applyAlignment="1">
      <alignment horizontal="center"/>
    </xf>
    <xf numFmtId="0" fontId="9" fillId="0" borderId="0" xfId="68" applyFont="1" applyAlignment="1">
      <alignment horizontal="center"/>
    </xf>
    <xf numFmtId="0" fontId="5" fillId="36" borderId="44" xfId="67" applyFont="1" applyFill="1" applyBorder="1" applyAlignment="1">
      <alignment horizontal="center" vertical="center"/>
    </xf>
    <xf numFmtId="3" fontId="9" fillId="2" borderId="34" xfId="0" applyNumberFormat="1" applyFont="1" applyFill="1" applyBorder="1" applyAlignment="1">
      <alignment horizontal="center"/>
    </xf>
    <xf numFmtId="3" fontId="9" fillId="2" borderId="33" xfId="0" applyNumberFormat="1" applyFont="1" applyFill="1" applyBorder="1" applyAlignment="1">
      <alignment horizontal="center"/>
    </xf>
    <xf numFmtId="3" fontId="9" fillId="2" borderId="35" xfId="0" applyNumberFormat="1" applyFont="1" applyFill="1" applyBorder="1" applyAlignment="1">
      <alignment horizontal="center"/>
    </xf>
    <xf numFmtId="0" fontId="9" fillId="2" borderId="36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17" fontId="5" fillId="0" borderId="0" xfId="0" applyNumberFormat="1" applyFont="1" applyAlignment="1">
      <alignment horizontal="center"/>
    </xf>
    <xf numFmtId="0" fontId="11" fillId="2" borderId="38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 wrapText="1"/>
    </xf>
    <xf numFmtId="0" fontId="5" fillId="2" borderId="6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37" fillId="38" borderId="43" xfId="0" applyFont="1" applyFill="1" applyBorder="1" applyAlignment="1">
      <alignment horizontal="center" wrapText="1"/>
    </xf>
    <xf numFmtId="0" fontId="37" fillId="38" borderId="57" xfId="0" applyFont="1" applyFill="1" applyBorder="1" applyAlignment="1">
      <alignment horizontal="center" wrapText="1"/>
    </xf>
    <xf numFmtId="0" fontId="37" fillId="38" borderId="79" xfId="0" applyFont="1" applyFill="1" applyBorder="1" applyAlignment="1">
      <alignment horizontal="center"/>
    </xf>
    <xf numFmtId="0" fontId="37" fillId="38" borderId="69" xfId="0" applyFont="1" applyFill="1" applyBorder="1" applyAlignment="1">
      <alignment horizontal="center"/>
    </xf>
    <xf numFmtId="0" fontId="38" fillId="38" borderId="79" xfId="0" applyFont="1" applyFill="1" applyBorder="1" applyAlignment="1">
      <alignment horizontal="center"/>
    </xf>
    <xf numFmtId="0" fontId="38" fillId="38" borderId="69" xfId="0" applyFont="1" applyFill="1" applyBorder="1" applyAlignment="1">
      <alignment horizontal="center"/>
    </xf>
    <xf numFmtId="0" fontId="0" fillId="0" borderId="79" xfId="0" applyBorder="1"/>
    <xf numFmtId="0" fontId="0" fillId="0" borderId="69" xfId="0" applyBorder="1"/>
    <xf numFmtId="0" fontId="0" fillId="0" borderId="6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37" fillId="38" borderId="0" xfId="0" applyFont="1" applyFill="1" applyAlignment="1">
      <alignment horizontal="center"/>
    </xf>
    <xf numFmtId="0" fontId="37" fillId="0" borderId="0" xfId="0" applyFont="1"/>
    <xf numFmtId="0" fontId="37" fillId="0" borderId="0" xfId="0" applyFont="1" applyAlignment="1">
      <alignment horizontal="center"/>
    </xf>
    <xf numFmtId="0" fontId="33" fillId="39" borderId="2" xfId="0" applyFont="1" applyFill="1" applyBorder="1"/>
    <xf numFmtId="0" fontId="33" fillId="39" borderId="2" xfId="0" applyFont="1" applyFill="1" applyBorder="1" applyAlignment="1">
      <alignment horizontal="center" wrapText="1"/>
    </xf>
    <xf numFmtId="0" fontId="33" fillId="39" borderId="2" xfId="0" applyFont="1" applyFill="1" applyBorder="1" applyAlignment="1">
      <alignment horizontal="center"/>
    </xf>
    <xf numFmtId="0" fontId="8" fillId="0" borderId="2" xfId="129" applyFont="1" applyBorder="1" applyAlignment="1">
      <alignment horizontal="left" vertical="center" wrapText="1"/>
    </xf>
    <xf numFmtId="4" fontId="33" fillId="40" borderId="2" xfId="0" applyNumberFormat="1" applyFont="1" applyFill="1" applyBorder="1"/>
    <xf numFmtId="168" fontId="8" fillId="0" borderId="2" xfId="130" applyNumberFormat="1" applyFont="1" applyFill="1" applyBorder="1"/>
    <xf numFmtId="0" fontId="8" fillId="0" borderId="2" xfId="129" applyFont="1" applyBorder="1" applyAlignment="1">
      <alignment horizontal="left" vertical="center"/>
    </xf>
    <xf numFmtId="0" fontId="40" fillId="0" borderId="0" xfId="129" applyFont="1"/>
    <xf numFmtId="0" fontId="5" fillId="0" borderId="0" xfId="0" applyFont="1" applyFill="1" applyBorder="1"/>
    <xf numFmtId="17" fontId="37" fillId="38" borderId="0" xfId="0" applyNumberFormat="1" applyFont="1" applyFill="1" applyAlignment="1">
      <alignment horizontal="center"/>
    </xf>
  </cellXfs>
  <cellStyles count="131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Βασικό_Δημοσίευμα Περιφερειακών-1" xfId="129" xr:uid="{AF991E74-7AFD-4DC2-A3B5-69282AA83541}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 xr:uid="{00000000-0005-0000-0000-000023000000}"/>
    <cellStyle name="Κανονικό 10 4" xfId="67" xr:uid="{00000000-0005-0000-0000-000024000000}"/>
    <cellStyle name="Κανονικό 10 5" xfId="70" xr:uid="{00000000-0005-0000-0000-000025000000}"/>
    <cellStyle name="Κανονικό 11" xfId="74" xr:uid="{00000000-0005-0000-0000-000026000000}"/>
    <cellStyle name="Κανονικό 12" xfId="71" xr:uid="{00000000-0005-0000-0000-000027000000}"/>
    <cellStyle name="Κανονικό 13" xfId="96" xr:uid="{00000000-0005-0000-0000-000028000000}"/>
    <cellStyle name="Κανονικό 14" xfId="63" xr:uid="{00000000-0005-0000-0000-000029000000}"/>
    <cellStyle name="Κανονικό 15" xfId="72" xr:uid="{00000000-0005-0000-0000-00002A000000}"/>
    <cellStyle name="Κανονικό 16" xfId="97" xr:uid="{00000000-0005-0000-0000-00002B000000}"/>
    <cellStyle name="Κανονικό 17" xfId="51" xr:uid="{00000000-0005-0000-0000-00002C000000}"/>
    <cellStyle name="Κανονικό 18" xfId="52" xr:uid="{00000000-0005-0000-0000-00002D000000}"/>
    <cellStyle name="Κανονικό 19" xfId="66" xr:uid="{00000000-0005-0000-0000-00002E000000}"/>
    <cellStyle name="Κανονικό 2" xfId="1" xr:uid="{00000000-0005-0000-0000-00002F000000}"/>
    <cellStyle name="Κανονικό 2 10" xfId="68" xr:uid="{00000000-0005-0000-0000-000030000000}"/>
    <cellStyle name="Κανονικό 2 11" xfId="73" xr:uid="{00000000-0005-0000-0000-000031000000}"/>
    <cellStyle name="Κανονικό 2 2" xfId="83" xr:uid="{00000000-0005-0000-0000-000032000000}"/>
    <cellStyle name="Κανονικό 2 2 2" xfId="113" xr:uid="{00000000-0005-0000-0000-000033000000}"/>
    <cellStyle name="Κανονικό 2 2 2 2" xfId="116" xr:uid="{00000000-0005-0000-0000-000034000000}"/>
    <cellStyle name="Κανονικό 2 3" xfId="84" xr:uid="{00000000-0005-0000-0000-000035000000}"/>
    <cellStyle name="Κανονικό 2 4" xfId="85" xr:uid="{00000000-0005-0000-0000-000036000000}"/>
    <cellStyle name="Κανονικό 2 5" xfId="86" xr:uid="{00000000-0005-0000-0000-000037000000}"/>
    <cellStyle name="Κανονικό 2 6" xfId="88" xr:uid="{00000000-0005-0000-0000-000038000000}"/>
    <cellStyle name="Κανονικό 2 7" xfId="89" xr:uid="{00000000-0005-0000-0000-000039000000}"/>
    <cellStyle name="Κανονικό 2 9" xfId="65" xr:uid="{00000000-0005-0000-0000-00003A000000}"/>
    <cellStyle name="Κανονικό 20" xfId="69" xr:uid="{00000000-0005-0000-0000-00003B000000}"/>
    <cellStyle name="Κανονικό 21" xfId="50" xr:uid="{00000000-0005-0000-0000-00003C000000}"/>
    <cellStyle name="Κανονικό 22" xfId="75" xr:uid="{00000000-0005-0000-0000-00003D000000}"/>
    <cellStyle name="Κανονικό 23 2" xfId="117" xr:uid="{00000000-0005-0000-0000-00003E000000}"/>
    <cellStyle name="Κανονικό 24" xfId="94" xr:uid="{00000000-0005-0000-0000-00003F000000}"/>
    <cellStyle name="Κανονικό 25" xfId="95" xr:uid="{00000000-0005-0000-0000-000040000000}"/>
    <cellStyle name="Κανονικό 27" xfId="105" xr:uid="{00000000-0005-0000-0000-000041000000}"/>
    <cellStyle name="Κανονικό 28" xfId="106" xr:uid="{00000000-0005-0000-0000-000042000000}"/>
    <cellStyle name="Κανονικό 29" xfId="107" xr:uid="{00000000-0005-0000-0000-000043000000}"/>
    <cellStyle name="Κανονικό 3" xfId="2" xr:uid="{00000000-0005-0000-0000-000044000000}"/>
    <cellStyle name="Κανονικό 3 10" xfId="82" xr:uid="{00000000-0005-0000-0000-000045000000}"/>
    <cellStyle name="Κανονικό 3 11" xfId="78" xr:uid="{00000000-0005-0000-0000-000046000000}"/>
    <cellStyle name="Κανονικό 3 12" xfId="81" xr:uid="{00000000-0005-0000-0000-000047000000}"/>
    <cellStyle name="Κανονικό 3 13" xfId="90" xr:uid="{00000000-0005-0000-0000-000048000000}"/>
    <cellStyle name="Κανονικό 3 14" xfId="91" xr:uid="{00000000-0005-0000-0000-000049000000}"/>
    <cellStyle name="Κανονικό 3 15" xfId="93" xr:uid="{00000000-0005-0000-0000-00004A000000}"/>
    <cellStyle name="Κανονικό 3 16" xfId="92" xr:uid="{00000000-0005-0000-0000-00004B000000}"/>
    <cellStyle name="Κανονικό 3 17" xfId="101" xr:uid="{00000000-0005-0000-0000-00004C000000}"/>
    <cellStyle name="Κανονικό 3 18" xfId="103" xr:uid="{00000000-0005-0000-0000-00004D000000}"/>
    <cellStyle name="Κανονικό 3 19" xfId="104" xr:uid="{00000000-0005-0000-0000-00004E000000}"/>
    <cellStyle name="Κανονικό 3 2" xfId="58" xr:uid="{00000000-0005-0000-0000-00004F000000}"/>
    <cellStyle name="Κανονικό 3 20" xfId="102" xr:uid="{00000000-0005-0000-0000-000050000000}"/>
    <cellStyle name="Κανονικό 3 21" xfId="114" xr:uid="{00000000-0005-0000-0000-000051000000}"/>
    <cellStyle name="Κανονικό 3 3" xfId="60" xr:uid="{00000000-0005-0000-0000-000052000000}"/>
    <cellStyle name="Κανονικό 3 4" xfId="62" xr:uid="{00000000-0005-0000-0000-000053000000}"/>
    <cellStyle name="Κανονικό 3 5" xfId="64" xr:uid="{00000000-0005-0000-0000-000054000000}"/>
    <cellStyle name="Κανονικό 3 6" xfId="76" xr:uid="{00000000-0005-0000-0000-000055000000}"/>
    <cellStyle name="Κανονικό 3 7" xfId="77" xr:uid="{00000000-0005-0000-0000-000056000000}"/>
    <cellStyle name="Κανονικό 3 8" xfId="80" xr:uid="{00000000-0005-0000-0000-000057000000}"/>
    <cellStyle name="Κανονικό 3 9" xfId="79" xr:uid="{00000000-0005-0000-0000-000058000000}"/>
    <cellStyle name="Κανονικό 30" xfId="123" xr:uid="{00000000-0005-0000-0000-000059000000}"/>
    <cellStyle name="Κανονικό 32" xfId="121" xr:uid="{00000000-0005-0000-0000-00005A000000}"/>
    <cellStyle name="Κανονικό 33" xfId="122" xr:uid="{00000000-0005-0000-0000-00005B000000}"/>
    <cellStyle name="Κανονικό 34" xfId="59" xr:uid="{00000000-0005-0000-0000-00005C000000}"/>
    <cellStyle name="Κανονικό 35" xfId="100" xr:uid="{00000000-0005-0000-0000-00005D000000}"/>
    <cellStyle name="Κανονικό 36" xfId="87" xr:uid="{00000000-0005-0000-0000-00005E000000}"/>
    <cellStyle name="Κανονικό 37" xfId="99" xr:uid="{00000000-0005-0000-0000-00005F000000}"/>
    <cellStyle name="Κανονικό 38" xfId="53" xr:uid="{00000000-0005-0000-0000-000060000000}"/>
    <cellStyle name="Κανονικό 39" xfId="98" xr:uid="{00000000-0005-0000-0000-000061000000}"/>
    <cellStyle name="Κανονικό 4" xfId="44" xr:uid="{00000000-0005-0000-0000-000062000000}"/>
    <cellStyle name="Κανονικό 40" xfId="118" xr:uid="{00000000-0005-0000-0000-000063000000}"/>
    <cellStyle name="Κανονικό 41" xfId="124" xr:uid="{00000000-0005-0000-0000-000064000000}"/>
    <cellStyle name="Κανονικό 42" xfId="119" xr:uid="{00000000-0005-0000-0000-000065000000}"/>
    <cellStyle name="Κανονικό 43" xfId="108" xr:uid="{00000000-0005-0000-0000-000066000000}"/>
    <cellStyle name="Κανονικό 44" xfId="54" xr:uid="{00000000-0005-0000-0000-000067000000}"/>
    <cellStyle name="Κανονικό 45" xfId="55" xr:uid="{00000000-0005-0000-0000-000068000000}"/>
    <cellStyle name="Κανονικό 46" xfId="56" xr:uid="{00000000-0005-0000-0000-000069000000}"/>
    <cellStyle name="Κανονικό 47" xfId="57" xr:uid="{00000000-0005-0000-0000-00006A000000}"/>
    <cellStyle name="Κανονικό 49" xfId="109" xr:uid="{00000000-0005-0000-0000-00006B000000}"/>
    <cellStyle name="Κανονικό 5" xfId="47" xr:uid="{00000000-0005-0000-0000-00006C000000}"/>
    <cellStyle name="Κανονικό 50" xfId="120" xr:uid="{00000000-0005-0000-0000-00006D000000}"/>
    <cellStyle name="Κανονικό 51" xfId="110" xr:uid="{00000000-0005-0000-0000-00006E000000}"/>
    <cellStyle name="Κανονικό 53" xfId="125" xr:uid="{00000000-0005-0000-0000-00006F000000}"/>
    <cellStyle name="Κανονικό 55" xfId="111" xr:uid="{00000000-0005-0000-0000-000070000000}"/>
    <cellStyle name="Κανονικό 56" xfId="112" xr:uid="{00000000-0005-0000-0000-000071000000}"/>
    <cellStyle name="Κανονικό 59" xfId="126" xr:uid="{00000000-0005-0000-0000-000072000000}"/>
    <cellStyle name="Κανονικό 6" xfId="45" xr:uid="{00000000-0005-0000-0000-000073000000}"/>
    <cellStyle name="Κανονικό 60" xfId="127" xr:uid="{00000000-0005-0000-0000-000074000000}"/>
    <cellStyle name="Κανονικό 61" xfId="128" xr:uid="{00000000-0005-0000-0000-000075000000}"/>
    <cellStyle name="Κανονικό 7" xfId="48" xr:uid="{00000000-0005-0000-0000-000076000000}"/>
    <cellStyle name="Κανονικό 8" xfId="46" xr:uid="{00000000-0005-0000-0000-000077000000}"/>
    <cellStyle name="Κανονικό 9" xfId="49" xr:uid="{00000000-0005-0000-0000-000078000000}"/>
    <cellStyle name="Ουδέτερο" xfId="10" builtinId="28" customBuiltin="1"/>
    <cellStyle name="Ποσοστό 2" xfId="130" xr:uid="{CA24354B-1B8C-41D3-BB4D-110DB46ECA13}"/>
    <cellStyle name="Προειδοποιητικό κείμενο" xfId="16" builtinId="11" customBuiltin="1"/>
    <cellStyle name="Σημείωση" xfId="17" builtinId="10" customBuiltin="1"/>
    <cellStyle name="Σημείωση 2" xfId="115" xr:uid="{00000000-0005-0000-0000-00007C000000}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280875</xdr:colOff>
      <xdr:row>0</xdr:row>
      <xdr:rowOff>828000</xdr:rowOff>
    </xdr:to>
    <xdr:pic>
      <xdr:nvPicPr>
        <xdr:cNvPr id="2" name="1 - Εικόνα">
          <a:extLst>
            <a:ext uri="{FF2B5EF4-FFF2-40B4-BE49-F238E27FC236}">
              <a16:creationId xmlns:a16="http://schemas.microsoft.com/office/drawing/2014/main" id="{00D8F235-B127-49B3-B01A-4062242404D5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000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5353050</xdr:colOff>
      <xdr:row>34</xdr:row>
      <xdr:rowOff>66675</xdr:rowOff>
    </xdr:from>
    <xdr:to>
      <xdr:col>1</xdr:col>
      <xdr:colOff>6490438</xdr:colOff>
      <xdr:row>34</xdr:row>
      <xdr:rowOff>400195</xdr:rowOff>
    </xdr:to>
    <xdr:pic>
      <xdr:nvPicPr>
        <xdr:cNvPr id="3" name="3 - Εικόνα" descr="revised_LOGO_rgb_high_res copy.gif">
          <a:extLst>
            <a:ext uri="{FF2B5EF4-FFF2-40B4-BE49-F238E27FC236}">
              <a16:creationId xmlns:a16="http://schemas.microsoft.com/office/drawing/2014/main" id="{1689F234-FC32-4F57-A95C-D70E26D32D51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2175" y="9458325"/>
          <a:ext cx="1137388" cy="333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9F07E-6937-45A3-9E9C-24FF121F3E76}">
  <dimension ref="A1:B35"/>
  <sheetViews>
    <sheetView showGridLines="0" zoomScale="80" zoomScaleNormal="80" workbookViewId="0">
      <selection activeCell="D19" sqref="D19"/>
    </sheetView>
  </sheetViews>
  <sheetFormatPr defaultColWidth="9.140625" defaultRowHeight="15" x14ac:dyDescent="0.25"/>
  <cols>
    <col min="1" max="1" width="9.28515625" customWidth="1"/>
    <col min="2" max="2" width="99.7109375" customWidth="1"/>
  </cols>
  <sheetData>
    <row r="1" spans="1:2" ht="66" customHeight="1" x14ac:dyDescent="0.3">
      <c r="A1" s="468" t="s">
        <v>727</v>
      </c>
      <c r="B1" s="469"/>
    </row>
    <row r="2" spans="1:2" ht="32.25" customHeight="1" x14ac:dyDescent="0.3">
      <c r="A2" s="470" t="s">
        <v>728</v>
      </c>
      <c r="B2" s="471"/>
    </row>
    <row r="3" spans="1:2" ht="23.25" customHeight="1" x14ac:dyDescent="0.3">
      <c r="A3" s="472" t="s">
        <v>729</v>
      </c>
      <c r="B3" s="473"/>
    </row>
    <row r="4" spans="1:2" ht="30" customHeight="1" x14ac:dyDescent="0.3">
      <c r="A4" s="472" t="s">
        <v>730</v>
      </c>
      <c r="B4" s="473"/>
    </row>
    <row r="5" spans="1:2" ht="27.75" customHeight="1" x14ac:dyDescent="0.25">
      <c r="A5" s="474" t="s">
        <v>731</v>
      </c>
      <c r="B5" s="475" t="s">
        <v>732</v>
      </c>
    </row>
    <row r="6" spans="1:2" ht="18.75" customHeight="1" x14ac:dyDescent="0.25">
      <c r="A6" s="474" t="s">
        <v>733</v>
      </c>
      <c r="B6" s="475" t="s">
        <v>734</v>
      </c>
    </row>
    <row r="7" spans="1:2" ht="30" x14ac:dyDescent="0.25">
      <c r="A7" s="474" t="s">
        <v>735</v>
      </c>
      <c r="B7" s="476" t="s">
        <v>736</v>
      </c>
    </row>
    <row r="8" spans="1:2" ht="27.75" customHeight="1" x14ac:dyDescent="0.25">
      <c r="A8" s="474" t="s">
        <v>737</v>
      </c>
      <c r="B8" s="476" t="s">
        <v>738</v>
      </c>
    </row>
    <row r="9" spans="1:2" ht="19.5" customHeight="1" x14ac:dyDescent="0.25">
      <c r="A9" s="474" t="s">
        <v>739</v>
      </c>
      <c r="B9" s="475" t="s">
        <v>740</v>
      </c>
    </row>
    <row r="10" spans="1:2" ht="14.25" customHeight="1" x14ac:dyDescent="0.25">
      <c r="A10" s="474" t="s">
        <v>741</v>
      </c>
      <c r="B10" s="475" t="s">
        <v>742</v>
      </c>
    </row>
    <row r="11" spans="1:2" x14ac:dyDescent="0.25">
      <c r="A11" s="474" t="s">
        <v>743</v>
      </c>
      <c r="B11" s="475" t="s">
        <v>744</v>
      </c>
    </row>
    <row r="12" spans="1:2" x14ac:dyDescent="0.25">
      <c r="A12" s="474" t="s">
        <v>745</v>
      </c>
      <c r="B12" s="475" t="s">
        <v>746</v>
      </c>
    </row>
    <row r="13" spans="1:2" x14ac:dyDescent="0.25">
      <c r="A13" s="474" t="s">
        <v>747</v>
      </c>
      <c r="B13" s="475" t="s">
        <v>748</v>
      </c>
    </row>
    <row r="14" spans="1:2" x14ac:dyDescent="0.25">
      <c r="A14" s="474" t="s">
        <v>749</v>
      </c>
      <c r="B14" s="475" t="s">
        <v>750</v>
      </c>
    </row>
    <row r="15" spans="1:2" ht="19.5" customHeight="1" x14ac:dyDescent="0.25">
      <c r="A15" s="474" t="s">
        <v>751</v>
      </c>
      <c r="B15" s="475" t="s">
        <v>752</v>
      </c>
    </row>
    <row r="16" spans="1:2" ht="19.5" customHeight="1" x14ac:dyDescent="0.25">
      <c r="A16" s="474" t="s">
        <v>753</v>
      </c>
      <c r="B16" s="475" t="s">
        <v>754</v>
      </c>
    </row>
    <row r="17" spans="1:2" ht="19.5" customHeight="1" x14ac:dyDescent="0.25">
      <c r="A17" s="474" t="s">
        <v>755</v>
      </c>
      <c r="B17" s="475" t="s">
        <v>756</v>
      </c>
    </row>
    <row r="18" spans="1:2" ht="19.5" customHeight="1" x14ac:dyDescent="0.25">
      <c r="A18" s="474" t="s">
        <v>757</v>
      </c>
      <c r="B18" s="475" t="s">
        <v>758</v>
      </c>
    </row>
    <row r="19" spans="1:2" ht="19.5" customHeight="1" x14ac:dyDescent="0.25">
      <c r="A19" s="474" t="s">
        <v>759</v>
      </c>
      <c r="B19" s="475" t="s">
        <v>760</v>
      </c>
    </row>
    <row r="20" spans="1:2" ht="19.5" customHeight="1" x14ac:dyDescent="0.25">
      <c r="A20" s="474" t="s">
        <v>761</v>
      </c>
      <c r="B20" s="475" t="s">
        <v>762</v>
      </c>
    </row>
    <row r="21" spans="1:2" ht="19.5" customHeight="1" x14ac:dyDescent="0.25">
      <c r="A21" s="474" t="s">
        <v>763</v>
      </c>
      <c r="B21" s="475" t="s">
        <v>764</v>
      </c>
    </row>
    <row r="22" spans="1:2" ht="19.5" customHeight="1" x14ac:dyDescent="0.25">
      <c r="A22" s="474" t="s">
        <v>765</v>
      </c>
      <c r="B22" s="475" t="s">
        <v>766</v>
      </c>
    </row>
    <row r="23" spans="1:2" ht="19.5" customHeight="1" x14ac:dyDescent="0.25">
      <c r="A23" s="474" t="s">
        <v>767</v>
      </c>
      <c r="B23" s="475" t="s">
        <v>768</v>
      </c>
    </row>
    <row r="24" spans="1:2" ht="19.5" customHeight="1" x14ac:dyDescent="0.25">
      <c r="A24" s="474" t="s">
        <v>769</v>
      </c>
      <c r="B24" s="475" t="s">
        <v>770</v>
      </c>
    </row>
    <row r="25" spans="1:2" ht="19.5" customHeight="1" x14ac:dyDescent="0.25">
      <c r="A25" s="474" t="s">
        <v>771</v>
      </c>
      <c r="B25" s="475" t="s">
        <v>772</v>
      </c>
    </row>
    <row r="26" spans="1:2" ht="19.5" customHeight="1" x14ac:dyDescent="0.25">
      <c r="A26" s="474" t="s">
        <v>773</v>
      </c>
      <c r="B26" s="475" t="s">
        <v>774</v>
      </c>
    </row>
    <row r="27" spans="1:2" ht="19.5" customHeight="1" x14ac:dyDescent="0.25">
      <c r="A27" s="474" t="s">
        <v>775</v>
      </c>
      <c r="B27" s="475" t="s">
        <v>776</v>
      </c>
    </row>
    <row r="28" spans="1:2" ht="19.5" customHeight="1" x14ac:dyDescent="0.25">
      <c r="A28" s="474" t="s">
        <v>777</v>
      </c>
      <c r="B28" s="475" t="s">
        <v>778</v>
      </c>
    </row>
    <row r="29" spans="1:2" ht="19.5" customHeight="1" x14ac:dyDescent="0.25">
      <c r="A29" s="474" t="s">
        <v>779</v>
      </c>
      <c r="B29" s="475" t="s">
        <v>780</v>
      </c>
    </row>
    <row r="30" spans="1:2" ht="19.5" customHeight="1" x14ac:dyDescent="0.25">
      <c r="A30" s="474" t="s">
        <v>781</v>
      </c>
      <c r="B30" s="475" t="s">
        <v>782</v>
      </c>
    </row>
    <row r="31" spans="1:2" ht="19.5" customHeight="1" x14ac:dyDescent="0.25">
      <c r="A31" s="474" t="s">
        <v>783</v>
      </c>
      <c r="B31" s="475" t="s">
        <v>784</v>
      </c>
    </row>
    <row r="32" spans="1:2" ht="19.5" customHeight="1" x14ac:dyDescent="0.25">
      <c r="A32" s="474" t="s">
        <v>785</v>
      </c>
      <c r="B32" s="475" t="s">
        <v>786</v>
      </c>
    </row>
    <row r="33" spans="1:2" ht="19.5" customHeight="1" x14ac:dyDescent="0.25">
      <c r="A33" s="474" t="s">
        <v>787</v>
      </c>
      <c r="B33" s="475" t="s">
        <v>788</v>
      </c>
    </row>
    <row r="34" spans="1:2" ht="19.5" customHeight="1" x14ac:dyDescent="0.25">
      <c r="A34" s="474" t="s">
        <v>789</v>
      </c>
      <c r="B34" s="475" t="s">
        <v>790</v>
      </c>
    </row>
    <row r="35" spans="1:2" ht="45" customHeight="1" thickBot="1" x14ac:dyDescent="0.3">
      <c r="A35" s="477"/>
      <c r="B35" s="478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J66"/>
  <sheetViews>
    <sheetView workbookViewId="0">
      <selection activeCell="F26" sqref="F26"/>
    </sheetView>
  </sheetViews>
  <sheetFormatPr defaultRowHeight="15" x14ac:dyDescent="0.25"/>
  <cols>
    <col min="1" max="1" width="5.140625" style="64" customWidth="1"/>
    <col min="2" max="2" width="20.140625" bestFit="1" customWidth="1"/>
    <col min="3" max="3" width="12.7109375" customWidth="1"/>
    <col min="4" max="4" width="18.28515625" customWidth="1"/>
    <col min="5" max="5" width="11" customWidth="1"/>
    <col min="6" max="6" width="18.28515625" customWidth="1"/>
    <col min="7" max="7" width="11.5703125" customWidth="1"/>
    <col min="8" max="8" width="16.7109375" bestFit="1" customWidth="1"/>
    <col min="9" max="9" width="11.85546875" customWidth="1"/>
    <col min="10" max="10" width="14.85546875" customWidth="1"/>
  </cols>
  <sheetData>
    <row r="1" spans="1:10" s="38" customFormat="1" ht="15.75" x14ac:dyDescent="0.25">
      <c r="A1" s="408" t="s">
        <v>700</v>
      </c>
      <c r="B1" s="408"/>
      <c r="C1" s="408"/>
      <c r="D1" s="408"/>
      <c r="E1" s="408"/>
      <c r="F1" s="408"/>
      <c r="G1" s="408"/>
      <c r="H1" s="408"/>
      <c r="I1" s="408"/>
      <c r="J1" s="408"/>
    </row>
    <row r="2" spans="1:10" x14ac:dyDescent="0.25">
      <c r="A2" s="191"/>
    </row>
    <row r="3" spans="1:10" s="42" customFormat="1" ht="21" customHeight="1" x14ac:dyDescent="0.25">
      <c r="A3" s="412" t="s">
        <v>17</v>
      </c>
      <c r="B3" s="412" t="s">
        <v>30</v>
      </c>
      <c r="C3" s="421" t="s">
        <v>51</v>
      </c>
      <c r="D3" s="422"/>
      <c r="E3" s="421" t="s">
        <v>31</v>
      </c>
      <c r="F3" s="422"/>
      <c r="G3" s="421" t="s">
        <v>32</v>
      </c>
      <c r="H3" s="422"/>
      <c r="I3" s="421" t="s">
        <v>20</v>
      </c>
      <c r="J3" s="422"/>
    </row>
    <row r="4" spans="1:10" s="38" customFormat="1" ht="15.75" x14ac:dyDescent="0.25">
      <c r="A4" s="413"/>
      <c r="B4" s="413"/>
      <c r="C4" s="188" t="s">
        <v>1</v>
      </c>
      <c r="D4" s="188" t="s">
        <v>50</v>
      </c>
      <c r="E4" s="188" t="s">
        <v>1</v>
      </c>
      <c r="F4" s="193" t="s">
        <v>50</v>
      </c>
      <c r="G4" s="188" t="s">
        <v>1</v>
      </c>
      <c r="H4" s="188" t="s">
        <v>50</v>
      </c>
      <c r="I4" s="188" t="s">
        <v>1</v>
      </c>
      <c r="J4" s="188" t="s">
        <v>50</v>
      </c>
    </row>
    <row r="5" spans="1:10" x14ac:dyDescent="0.25">
      <c r="A5" s="35">
        <v>1</v>
      </c>
      <c r="B5" s="7" t="s">
        <v>34</v>
      </c>
      <c r="C5" s="6">
        <v>79066</v>
      </c>
      <c r="D5" s="22">
        <v>41435991.850000001</v>
      </c>
      <c r="E5" s="6">
        <v>54218</v>
      </c>
      <c r="F5" s="22">
        <v>37440648.409999996</v>
      </c>
      <c r="G5" s="6">
        <v>24848</v>
      </c>
      <c r="H5" s="22">
        <v>3995343.44</v>
      </c>
      <c r="I5" s="7">
        <v>0</v>
      </c>
      <c r="J5" s="22" t="s">
        <v>438</v>
      </c>
    </row>
    <row r="6" spans="1:10" x14ac:dyDescent="0.25">
      <c r="A6" s="35">
        <v>2</v>
      </c>
      <c r="B6" s="7" t="s">
        <v>208</v>
      </c>
      <c r="C6" s="6">
        <v>36987</v>
      </c>
      <c r="D6" s="22">
        <v>20142296.66</v>
      </c>
      <c r="E6" s="6">
        <v>25344</v>
      </c>
      <c r="F6" s="22">
        <v>18214653.800000001</v>
      </c>
      <c r="G6" s="6">
        <v>11643</v>
      </c>
      <c r="H6" s="22">
        <v>1927642.86</v>
      </c>
      <c r="I6" s="7">
        <v>0</v>
      </c>
      <c r="J6" s="22" t="s">
        <v>438</v>
      </c>
    </row>
    <row r="7" spans="1:10" x14ac:dyDescent="0.25">
      <c r="A7" s="35">
        <v>3</v>
      </c>
      <c r="B7" s="7" t="s">
        <v>209</v>
      </c>
      <c r="C7" s="6">
        <v>34500</v>
      </c>
      <c r="D7" s="22">
        <v>19930233.870000001</v>
      </c>
      <c r="E7" s="6">
        <v>22970</v>
      </c>
      <c r="F7" s="22">
        <v>17833340.59</v>
      </c>
      <c r="G7" s="6">
        <v>11530</v>
      </c>
      <c r="H7" s="22">
        <v>2096893.28</v>
      </c>
      <c r="I7" s="7">
        <v>0</v>
      </c>
      <c r="J7" s="22" t="s">
        <v>438</v>
      </c>
    </row>
    <row r="8" spans="1:10" x14ac:dyDescent="0.25">
      <c r="A8" s="35">
        <v>4</v>
      </c>
      <c r="B8" s="7" t="s">
        <v>210</v>
      </c>
      <c r="C8" s="6">
        <v>33070</v>
      </c>
      <c r="D8" s="22">
        <v>16884127.809999999</v>
      </c>
      <c r="E8" s="6">
        <v>21726</v>
      </c>
      <c r="F8" s="22">
        <v>15145560.59</v>
      </c>
      <c r="G8" s="6">
        <v>11344</v>
      </c>
      <c r="H8" s="22">
        <v>1738567.22</v>
      </c>
      <c r="I8" s="7">
        <v>0</v>
      </c>
      <c r="J8" s="22" t="s">
        <v>438</v>
      </c>
    </row>
    <row r="9" spans="1:10" x14ac:dyDescent="0.25">
      <c r="A9" s="35">
        <v>5</v>
      </c>
      <c r="B9" s="7" t="s">
        <v>211</v>
      </c>
      <c r="C9" s="6">
        <v>1757706</v>
      </c>
      <c r="D9" s="22">
        <v>1036055295.62</v>
      </c>
      <c r="E9" s="6">
        <v>1013218</v>
      </c>
      <c r="F9" s="22">
        <v>897697719.91999996</v>
      </c>
      <c r="G9" s="6">
        <v>744488</v>
      </c>
      <c r="H9" s="22">
        <v>138357575.69999999</v>
      </c>
      <c r="I9" s="7">
        <v>0</v>
      </c>
      <c r="J9" s="22" t="s">
        <v>438</v>
      </c>
    </row>
    <row r="10" spans="1:10" x14ac:dyDescent="0.25">
      <c r="A10" s="35">
        <v>6</v>
      </c>
      <c r="B10" s="7" t="s">
        <v>212</v>
      </c>
      <c r="C10" s="6">
        <v>130831</v>
      </c>
      <c r="D10" s="22">
        <v>70659838.930000007</v>
      </c>
      <c r="E10" s="6">
        <v>77157</v>
      </c>
      <c r="F10" s="22">
        <v>61728387.780000001</v>
      </c>
      <c r="G10" s="6">
        <v>53674</v>
      </c>
      <c r="H10" s="22">
        <v>8931451.1500000004</v>
      </c>
      <c r="I10" s="7">
        <v>0</v>
      </c>
      <c r="J10" s="22" t="s">
        <v>438</v>
      </c>
    </row>
    <row r="11" spans="1:10" x14ac:dyDescent="0.25">
      <c r="A11" s="35">
        <v>7</v>
      </c>
      <c r="B11" s="7" t="s">
        <v>213</v>
      </c>
      <c r="C11" s="6">
        <v>43446</v>
      </c>
      <c r="D11" s="22">
        <v>23808076.5</v>
      </c>
      <c r="E11" s="6">
        <v>28173</v>
      </c>
      <c r="F11" s="22">
        <v>21048626.059999999</v>
      </c>
      <c r="G11" s="6">
        <v>15273</v>
      </c>
      <c r="H11" s="22">
        <v>2759450.44</v>
      </c>
      <c r="I11" s="7">
        <v>0</v>
      </c>
      <c r="J11" s="22" t="s">
        <v>438</v>
      </c>
    </row>
    <row r="12" spans="1:10" x14ac:dyDescent="0.25">
      <c r="A12" s="35">
        <v>8</v>
      </c>
      <c r="B12" s="7" t="s">
        <v>214</v>
      </c>
      <c r="C12" s="6">
        <v>12792</v>
      </c>
      <c r="D12" s="22">
        <v>6394212.5999999996</v>
      </c>
      <c r="E12" s="6">
        <v>9092</v>
      </c>
      <c r="F12" s="22">
        <v>5812865.7599999998</v>
      </c>
      <c r="G12" s="6">
        <v>3700</v>
      </c>
      <c r="H12" s="22">
        <v>581346.84</v>
      </c>
      <c r="I12" s="7">
        <v>0</v>
      </c>
      <c r="J12" s="22" t="s">
        <v>438</v>
      </c>
    </row>
    <row r="13" spans="1:10" x14ac:dyDescent="0.25">
      <c r="A13" s="35">
        <v>9</v>
      </c>
      <c r="B13" s="7" t="s">
        <v>215</v>
      </c>
      <c r="C13" s="6">
        <v>42058</v>
      </c>
      <c r="D13" s="22">
        <v>20690521.84</v>
      </c>
      <c r="E13" s="6">
        <v>26786</v>
      </c>
      <c r="F13" s="22">
        <v>18360533.640000001</v>
      </c>
      <c r="G13" s="6">
        <v>15272</v>
      </c>
      <c r="H13" s="22">
        <v>2329988.2000000002</v>
      </c>
      <c r="I13" s="7">
        <v>0</v>
      </c>
      <c r="J13" s="22" t="s">
        <v>438</v>
      </c>
    </row>
    <row r="14" spans="1:10" x14ac:dyDescent="0.25">
      <c r="A14" s="35">
        <v>10</v>
      </c>
      <c r="B14" s="7" t="s">
        <v>216</v>
      </c>
      <c r="C14" s="6">
        <v>67190</v>
      </c>
      <c r="D14" s="22">
        <v>35217374.670000002</v>
      </c>
      <c r="E14" s="6">
        <v>41984</v>
      </c>
      <c r="F14" s="22">
        <v>30920093.399999999</v>
      </c>
      <c r="G14" s="6">
        <v>25206</v>
      </c>
      <c r="H14" s="22">
        <v>4297281.2699999996</v>
      </c>
      <c r="I14" s="7">
        <v>0</v>
      </c>
      <c r="J14" s="22" t="s">
        <v>438</v>
      </c>
    </row>
    <row r="15" spans="1:10" x14ac:dyDescent="0.25">
      <c r="A15" s="35">
        <v>11</v>
      </c>
      <c r="B15" s="7" t="s">
        <v>217</v>
      </c>
      <c r="C15" s="6">
        <v>58976</v>
      </c>
      <c r="D15" s="22">
        <v>30235932.350000001</v>
      </c>
      <c r="E15" s="6">
        <v>39300</v>
      </c>
      <c r="F15" s="22">
        <v>27170303.609999999</v>
      </c>
      <c r="G15" s="6">
        <v>19676</v>
      </c>
      <c r="H15" s="22">
        <v>3065628.74</v>
      </c>
      <c r="I15" s="7">
        <v>0</v>
      </c>
      <c r="J15" s="22" t="s">
        <v>438</v>
      </c>
    </row>
    <row r="16" spans="1:10" x14ac:dyDescent="0.25">
      <c r="A16" s="35">
        <v>12</v>
      </c>
      <c r="B16" s="7" t="s">
        <v>218</v>
      </c>
      <c r="C16" s="6">
        <v>87502</v>
      </c>
      <c r="D16" s="22">
        <v>48411732.979999997</v>
      </c>
      <c r="E16" s="6">
        <v>54213</v>
      </c>
      <c r="F16" s="22">
        <v>42331891.119999997</v>
      </c>
      <c r="G16" s="6">
        <v>33289</v>
      </c>
      <c r="H16" s="22">
        <v>6079841.8600000003</v>
      </c>
      <c r="I16" s="7">
        <v>0</v>
      </c>
      <c r="J16" s="22" t="s">
        <v>438</v>
      </c>
    </row>
    <row r="17" spans="1:10" x14ac:dyDescent="0.25">
      <c r="A17" s="35">
        <v>13</v>
      </c>
      <c r="B17" s="7" t="s">
        <v>219</v>
      </c>
      <c r="C17" s="6">
        <v>6680</v>
      </c>
      <c r="D17" s="22">
        <v>3340719.05</v>
      </c>
      <c r="E17" s="6">
        <v>4613</v>
      </c>
      <c r="F17" s="22">
        <v>3021973.15</v>
      </c>
      <c r="G17" s="6">
        <v>2067</v>
      </c>
      <c r="H17" s="22">
        <v>318745.90000000002</v>
      </c>
      <c r="I17" s="7">
        <v>0</v>
      </c>
      <c r="J17" s="22" t="s">
        <v>438</v>
      </c>
    </row>
    <row r="18" spans="1:10" x14ac:dyDescent="0.25">
      <c r="A18" s="35">
        <v>14</v>
      </c>
      <c r="B18" s="7" t="s">
        <v>220</v>
      </c>
      <c r="C18" s="6">
        <v>12591</v>
      </c>
      <c r="D18" s="22">
        <v>6613510</v>
      </c>
      <c r="E18" s="6">
        <v>8635</v>
      </c>
      <c r="F18" s="22">
        <v>5966809.8300000001</v>
      </c>
      <c r="G18" s="6">
        <v>3956</v>
      </c>
      <c r="H18" s="22">
        <v>646700.17000000004</v>
      </c>
      <c r="I18" s="7">
        <v>0</v>
      </c>
      <c r="J18" s="22" t="s">
        <v>438</v>
      </c>
    </row>
    <row r="19" spans="1:10" x14ac:dyDescent="0.25">
      <c r="A19" s="35">
        <v>15</v>
      </c>
      <c r="B19" s="7" t="s">
        <v>221</v>
      </c>
      <c r="C19" s="6">
        <v>53013</v>
      </c>
      <c r="D19" s="22">
        <v>27990569.719999999</v>
      </c>
      <c r="E19" s="6">
        <v>36591</v>
      </c>
      <c r="F19" s="22">
        <v>25313251.280000001</v>
      </c>
      <c r="G19" s="6">
        <v>16422</v>
      </c>
      <c r="H19" s="22">
        <v>2677318.44</v>
      </c>
      <c r="I19" s="7">
        <v>0</v>
      </c>
      <c r="J19" s="22" t="s">
        <v>438</v>
      </c>
    </row>
    <row r="20" spans="1:10" x14ac:dyDescent="0.25">
      <c r="A20" s="35">
        <v>16</v>
      </c>
      <c r="B20" s="7" t="s">
        <v>222</v>
      </c>
      <c r="C20" s="6">
        <v>57868</v>
      </c>
      <c r="D20" s="22">
        <v>29506895.800000001</v>
      </c>
      <c r="E20" s="6">
        <v>38687</v>
      </c>
      <c r="F20" s="22">
        <v>26464873.219999999</v>
      </c>
      <c r="G20" s="6">
        <v>19181</v>
      </c>
      <c r="H20" s="22">
        <v>3042022.58</v>
      </c>
      <c r="I20" s="7">
        <v>0</v>
      </c>
      <c r="J20" s="22" t="s">
        <v>438</v>
      </c>
    </row>
    <row r="21" spans="1:10" x14ac:dyDescent="0.25">
      <c r="A21" s="35">
        <v>17</v>
      </c>
      <c r="B21" s="7" t="s">
        <v>223</v>
      </c>
      <c r="C21" s="6">
        <v>112182</v>
      </c>
      <c r="D21" s="22">
        <v>60197835.159999996</v>
      </c>
      <c r="E21" s="6">
        <v>72074</v>
      </c>
      <c r="F21" s="22">
        <v>53489744.659999996</v>
      </c>
      <c r="G21" s="6">
        <v>40108</v>
      </c>
      <c r="H21" s="22">
        <v>6708090.5</v>
      </c>
      <c r="I21" s="7">
        <v>0</v>
      </c>
      <c r="J21" s="22" t="s">
        <v>438</v>
      </c>
    </row>
    <row r="22" spans="1:10" x14ac:dyDescent="0.25">
      <c r="A22" s="35">
        <v>18</v>
      </c>
      <c r="B22" s="7" t="s">
        <v>224</v>
      </c>
      <c r="C22" s="6">
        <v>16954</v>
      </c>
      <c r="D22" s="22">
        <v>8497068.7300000004</v>
      </c>
      <c r="E22" s="6">
        <v>11940</v>
      </c>
      <c r="F22" s="22">
        <v>7704495.2300000004</v>
      </c>
      <c r="G22" s="6">
        <v>5014</v>
      </c>
      <c r="H22" s="22">
        <v>792573.5</v>
      </c>
      <c r="I22" s="7">
        <v>0</v>
      </c>
      <c r="J22" s="22" t="s">
        <v>438</v>
      </c>
    </row>
    <row r="23" spans="1:10" x14ac:dyDescent="0.25">
      <c r="A23" s="35">
        <v>19</v>
      </c>
      <c r="B23" s="7" t="s">
        <v>225</v>
      </c>
      <c r="C23" s="6">
        <v>462193</v>
      </c>
      <c r="D23" s="22">
        <v>253530729.66</v>
      </c>
      <c r="E23" s="6">
        <v>272780</v>
      </c>
      <c r="F23" s="22">
        <v>221652788.22999999</v>
      </c>
      <c r="G23" s="6">
        <v>189413</v>
      </c>
      <c r="H23" s="22">
        <v>31877941.43</v>
      </c>
      <c r="I23" s="7">
        <v>0</v>
      </c>
      <c r="J23" s="22" t="s">
        <v>438</v>
      </c>
    </row>
    <row r="24" spans="1:10" x14ac:dyDescent="0.25">
      <c r="A24" s="35">
        <v>20</v>
      </c>
      <c r="B24" s="7" t="s">
        <v>226</v>
      </c>
      <c r="C24" s="6">
        <v>74998</v>
      </c>
      <c r="D24" s="22">
        <v>38767867.560000002</v>
      </c>
      <c r="E24" s="6">
        <v>44668</v>
      </c>
      <c r="F24" s="22">
        <v>34079900.859999999</v>
      </c>
      <c r="G24" s="6">
        <v>30330</v>
      </c>
      <c r="H24" s="22">
        <v>4687966.7</v>
      </c>
      <c r="I24" s="7">
        <v>0</v>
      </c>
      <c r="J24" s="22" t="s">
        <v>438</v>
      </c>
    </row>
    <row r="25" spans="1:10" x14ac:dyDescent="0.25">
      <c r="A25" s="35">
        <v>21</v>
      </c>
      <c r="B25" s="7" t="s">
        <v>227</v>
      </c>
      <c r="C25" s="6">
        <v>60373</v>
      </c>
      <c r="D25" s="22">
        <v>30620276.890000001</v>
      </c>
      <c r="E25" s="6">
        <v>38066</v>
      </c>
      <c r="F25" s="22">
        <v>27059286.07</v>
      </c>
      <c r="G25" s="6">
        <v>22307</v>
      </c>
      <c r="H25" s="22">
        <v>3560990.82</v>
      </c>
      <c r="I25" s="7">
        <v>0</v>
      </c>
      <c r="J25" s="22" t="s">
        <v>438</v>
      </c>
    </row>
    <row r="26" spans="1:10" x14ac:dyDescent="0.25">
      <c r="A26" s="35">
        <v>22</v>
      </c>
      <c r="B26" s="7" t="s">
        <v>228</v>
      </c>
      <c r="C26" s="6">
        <v>47316</v>
      </c>
      <c r="D26" s="22">
        <v>24519357.239999998</v>
      </c>
      <c r="E26" s="6">
        <v>32777</v>
      </c>
      <c r="F26" s="22">
        <v>22271095.59</v>
      </c>
      <c r="G26" s="6">
        <v>14539</v>
      </c>
      <c r="H26" s="22">
        <v>2248261.65</v>
      </c>
      <c r="I26" s="7">
        <v>0</v>
      </c>
      <c r="J26" s="22" t="s">
        <v>438</v>
      </c>
    </row>
    <row r="27" spans="1:10" x14ac:dyDescent="0.25">
      <c r="A27" s="35">
        <v>23</v>
      </c>
      <c r="B27" s="7" t="s">
        <v>229</v>
      </c>
      <c r="C27" s="6">
        <v>18324</v>
      </c>
      <c r="D27" s="22">
        <v>9688155.1600000001</v>
      </c>
      <c r="E27" s="6">
        <v>13442</v>
      </c>
      <c r="F27" s="22">
        <v>8931593.6400000006</v>
      </c>
      <c r="G27" s="6">
        <v>4882</v>
      </c>
      <c r="H27" s="22">
        <v>756561.52</v>
      </c>
      <c r="I27" s="7">
        <v>0</v>
      </c>
      <c r="J27" s="22" t="s">
        <v>438</v>
      </c>
    </row>
    <row r="28" spans="1:10" x14ac:dyDescent="0.25">
      <c r="A28" s="35">
        <v>24</v>
      </c>
      <c r="B28" s="7" t="s">
        <v>230</v>
      </c>
      <c r="C28" s="6">
        <v>43080</v>
      </c>
      <c r="D28" s="22">
        <v>21878331.760000002</v>
      </c>
      <c r="E28" s="6">
        <v>27152</v>
      </c>
      <c r="F28" s="22">
        <v>19351751.670000002</v>
      </c>
      <c r="G28" s="6">
        <v>15928</v>
      </c>
      <c r="H28" s="22">
        <v>2526580.09</v>
      </c>
      <c r="I28" s="7">
        <v>0</v>
      </c>
      <c r="J28" s="22" t="s">
        <v>438</v>
      </c>
    </row>
    <row r="29" spans="1:10" x14ac:dyDescent="0.25">
      <c r="A29" s="35">
        <v>25</v>
      </c>
      <c r="B29" s="7" t="s">
        <v>231</v>
      </c>
      <c r="C29" s="6">
        <v>14613</v>
      </c>
      <c r="D29" s="22">
        <v>7949253.3700000001</v>
      </c>
      <c r="E29" s="6">
        <v>9943</v>
      </c>
      <c r="F29" s="22">
        <v>7089050.8300000001</v>
      </c>
      <c r="G29" s="6">
        <v>4670</v>
      </c>
      <c r="H29" s="22">
        <v>860202.54</v>
      </c>
      <c r="I29" s="7">
        <v>0</v>
      </c>
      <c r="J29" s="22" t="s">
        <v>438</v>
      </c>
    </row>
    <row r="30" spans="1:10" x14ac:dyDescent="0.25">
      <c r="A30" s="35">
        <v>26</v>
      </c>
      <c r="B30" s="7" t="s">
        <v>232</v>
      </c>
      <c r="C30" s="6">
        <v>28485</v>
      </c>
      <c r="D30" s="22">
        <v>13840883.82</v>
      </c>
      <c r="E30" s="6">
        <v>19567</v>
      </c>
      <c r="F30" s="22">
        <v>12476467.130000001</v>
      </c>
      <c r="G30" s="6">
        <v>8918</v>
      </c>
      <c r="H30" s="22">
        <v>1364416.69</v>
      </c>
      <c r="I30" s="7">
        <v>0</v>
      </c>
      <c r="J30" s="22" t="s">
        <v>438</v>
      </c>
    </row>
    <row r="31" spans="1:10" x14ac:dyDescent="0.25">
      <c r="A31" s="35">
        <v>27</v>
      </c>
      <c r="B31" s="7" t="s">
        <v>233</v>
      </c>
      <c r="C31" s="6">
        <v>62544</v>
      </c>
      <c r="D31" s="22">
        <v>40157895.909999996</v>
      </c>
      <c r="E31" s="6">
        <v>39371</v>
      </c>
      <c r="F31" s="22">
        <v>35287887.390000001</v>
      </c>
      <c r="G31" s="6">
        <v>23173</v>
      </c>
      <c r="H31" s="22">
        <v>4870008.5199999996</v>
      </c>
      <c r="I31" s="7">
        <v>0</v>
      </c>
      <c r="J31" s="22" t="s">
        <v>438</v>
      </c>
    </row>
    <row r="32" spans="1:10" x14ac:dyDescent="0.25">
      <c r="A32" s="35">
        <v>28</v>
      </c>
      <c r="B32" s="7" t="s">
        <v>234</v>
      </c>
      <c r="C32" s="6">
        <v>56989</v>
      </c>
      <c r="D32" s="22">
        <v>31814164.800000001</v>
      </c>
      <c r="E32" s="6">
        <v>38234</v>
      </c>
      <c r="F32" s="22">
        <v>28533333.870000001</v>
      </c>
      <c r="G32" s="6">
        <v>18755</v>
      </c>
      <c r="H32" s="22">
        <v>3280830.93</v>
      </c>
      <c r="I32" s="7">
        <v>0</v>
      </c>
      <c r="J32" s="22" t="s">
        <v>438</v>
      </c>
    </row>
    <row r="33" spans="1:10" x14ac:dyDescent="0.25">
      <c r="A33" s="35">
        <v>29</v>
      </c>
      <c r="B33" s="7" t="s">
        <v>235</v>
      </c>
      <c r="C33" s="6">
        <v>38918</v>
      </c>
      <c r="D33" s="22">
        <v>22057038.199999999</v>
      </c>
      <c r="E33" s="6">
        <v>25563</v>
      </c>
      <c r="F33" s="22">
        <v>19572133.82</v>
      </c>
      <c r="G33" s="6">
        <v>13355</v>
      </c>
      <c r="H33" s="22">
        <v>2484904.38</v>
      </c>
      <c r="I33" s="7">
        <v>0</v>
      </c>
      <c r="J33" s="22" t="s">
        <v>438</v>
      </c>
    </row>
    <row r="34" spans="1:10" x14ac:dyDescent="0.25">
      <c r="A34" s="35">
        <v>30</v>
      </c>
      <c r="B34" s="7" t="s">
        <v>236</v>
      </c>
      <c r="C34" s="6">
        <v>30693</v>
      </c>
      <c r="D34" s="22">
        <v>16342523.85</v>
      </c>
      <c r="E34" s="6">
        <v>22869</v>
      </c>
      <c r="F34" s="22">
        <v>15037890.41</v>
      </c>
      <c r="G34" s="6">
        <v>7824</v>
      </c>
      <c r="H34" s="22">
        <v>1304633.44</v>
      </c>
      <c r="I34" s="7">
        <v>0</v>
      </c>
      <c r="J34" s="22" t="s">
        <v>438</v>
      </c>
    </row>
    <row r="35" spans="1:10" x14ac:dyDescent="0.25">
      <c r="A35" s="35">
        <v>31</v>
      </c>
      <c r="B35" s="7" t="s">
        <v>237</v>
      </c>
      <c r="C35" s="6">
        <v>116214</v>
      </c>
      <c r="D35" s="22">
        <v>61564917.25</v>
      </c>
      <c r="E35" s="6">
        <v>74787</v>
      </c>
      <c r="F35" s="22">
        <v>54767361.829999998</v>
      </c>
      <c r="G35" s="6">
        <v>41427</v>
      </c>
      <c r="H35" s="22">
        <v>6797555.4199999999</v>
      </c>
      <c r="I35" s="7">
        <v>0</v>
      </c>
      <c r="J35" s="22" t="s">
        <v>438</v>
      </c>
    </row>
    <row r="36" spans="1:10" x14ac:dyDescent="0.25">
      <c r="A36" s="35">
        <v>32</v>
      </c>
      <c r="B36" s="7" t="s">
        <v>238</v>
      </c>
      <c r="C36" s="6">
        <v>31535</v>
      </c>
      <c r="D36" s="22">
        <v>16690415.970000001</v>
      </c>
      <c r="E36" s="6">
        <v>20554</v>
      </c>
      <c r="F36" s="22">
        <v>14938901.17</v>
      </c>
      <c r="G36" s="6">
        <v>10981</v>
      </c>
      <c r="H36" s="22">
        <v>1751514.8</v>
      </c>
      <c r="I36" s="7">
        <v>0</v>
      </c>
      <c r="J36" s="22" t="s">
        <v>438</v>
      </c>
    </row>
    <row r="37" spans="1:10" x14ac:dyDescent="0.25">
      <c r="A37" s="35">
        <v>33</v>
      </c>
      <c r="B37" s="7" t="s">
        <v>239</v>
      </c>
      <c r="C37" s="6">
        <v>39755</v>
      </c>
      <c r="D37" s="22">
        <v>21042467.370000001</v>
      </c>
      <c r="E37" s="6">
        <v>26327</v>
      </c>
      <c r="F37" s="22">
        <v>18806849.109999999</v>
      </c>
      <c r="G37" s="6">
        <v>13428</v>
      </c>
      <c r="H37" s="22">
        <v>2235618.2599999998</v>
      </c>
      <c r="I37" s="7">
        <v>0</v>
      </c>
      <c r="J37" s="22" t="s">
        <v>438</v>
      </c>
    </row>
    <row r="38" spans="1:10" x14ac:dyDescent="0.25">
      <c r="A38" s="35">
        <v>34</v>
      </c>
      <c r="B38" s="7" t="s">
        <v>240</v>
      </c>
      <c r="C38" s="6">
        <v>9192</v>
      </c>
      <c r="D38" s="22">
        <v>4819440.74</v>
      </c>
      <c r="E38" s="6">
        <v>6095</v>
      </c>
      <c r="F38" s="22">
        <v>4317318.21</v>
      </c>
      <c r="G38" s="6">
        <v>3097</v>
      </c>
      <c r="H38" s="22">
        <v>502122.53</v>
      </c>
      <c r="I38" s="7">
        <v>0</v>
      </c>
      <c r="J38" s="22" t="s">
        <v>438</v>
      </c>
    </row>
    <row r="39" spans="1:10" x14ac:dyDescent="0.25">
      <c r="A39" s="35">
        <v>35</v>
      </c>
      <c r="B39" s="7" t="s">
        <v>241</v>
      </c>
      <c r="C39" s="6">
        <v>86833</v>
      </c>
      <c r="D39" s="22">
        <v>47572483.210000001</v>
      </c>
      <c r="E39" s="6">
        <v>52427</v>
      </c>
      <c r="F39" s="22">
        <v>41640623.659999996</v>
      </c>
      <c r="G39" s="6">
        <v>34406</v>
      </c>
      <c r="H39" s="22">
        <v>5931859.5499999998</v>
      </c>
      <c r="I39" s="7">
        <v>0</v>
      </c>
      <c r="J39" s="22" t="s">
        <v>438</v>
      </c>
    </row>
    <row r="40" spans="1:10" x14ac:dyDescent="0.25">
      <c r="A40" s="35">
        <v>36</v>
      </c>
      <c r="B40" s="7" t="s">
        <v>242</v>
      </c>
      <c r="C40" s="6">
        <v>63847</v>
      </c>
      <c r="D40" s="22">
        <v>34877902.170000002</v>
      </c>
      <c r="E40" s="6">
        <v>42066</v>
      </c>
      <c r="F40" s="22">
        <v>31200148.739999998</v>
      </c>
      <c r="G40" s="6">
        <v>21781</v>
      </c>
      <c r="H40" s="22">
        <v>3677753.43</v>
      </c>
      <c r="I40" s="7">
        <v>0</v>
      </c>
      <c r="J40" s="22" t="s">
        <v>438</v>
      </c>
    </row>
    <row r="41" spans="1:10" x14ac:dyDescent="0.25">
      <c r="A41" s="35">
        <v>37</v>
      </c>
      <c r="B41" s="7" t="s">
        <v>243</v>
      </c>
      <c r="C41" s="6">
        <v>39156</v>
      </c>
      <c r="D41" s="22">
        <v>19184060.73</v>
      </c>
      <c r="E41" s="6">
        <v>25099</v>
      </c>
      <c r="F41" s="22">
        <v>17014371.879999999</v>
      </c>
      <c r="G41" s="6">
        <v>14057</v>
      </c>
      <c r="H41" s="22">
        <v>2169688.85</v>
      </c>
      <c r="I41" s="7">
        <v>0</v>
      </c>
      <c r="J41" s="22" t="s">
        <v>438</v>
      </c>
    </row>
    <row r="42" spans="1:10" x14ac:dyDescent="0.25">
      <c r="A42" s="35">
        <v>38</v>
      </c>
      <c r="B42" s="7" t="s">
        <v>244</v>
      </c>
      <c r="C42" s="6">
        <v>52226</v>
      </c>
      <c r="D42" s="22">
        <v>26448744.879999999</v>
      </c>
      <c r="E42" s="6">
        <v>37188</v>
      </c>
      <c r="F42" s="22">
        <v>24104729.170000002</v>
      </c>
      <c r="G42" s="6">
        <v>15038</v>
      </c>
      <c r="H42" s="22">
        <v>2344015.71</v>
      </c>
      <c r="I42" s="7">
        <v>0</v>
      </c>
      <c r="J42" s="22" t="s">
        <v>438</v>
      </c>
    </row>
    <row r="43" spans="1:10" x14ac:dyDescent="0.25">
      <c r="A43" s="35">
        <v>39</v>
      </c>
      <c r="B43" s="7" t="s">
        <v>245</v>
      </c>
      <c r="C43" s="6">
        <v>46020</v>
      </c>
      <c r="D43" s="22">
        <v>23376391.640000001</v>
      </c>
      <c r="E43" s="6">
        <v>31354</v>
      </c>
      <c r="F43" s="22">
        <v>21149362.899999999</v>
      </c>
      <c r="G43" s="6">
        <v>14666</v>
      </c>
      <c r="H43" s="22">
        <v>2227028.7400000002</v>
      </c>
      <c r="I43" s="7">
        <v>0</v>
      </c>
      <c r="J43" s="22" t="s">
        <v>438</v>
      </c>
    </row>
    <row r="44" spans="1:10" x14ac:dyDescent="0.25">
      <c r="A44" s="35">
        <v>40</v>
      </c>
      <c r="B44" s="7" t="s">
        <v>246</v>
      </c>
      <c r="C44" s="6">
        <v>27952</v>
      </c>
      <c r="D44" s="22">
        <v>14428701.59</v>
      </c>
      <c r="E44" s="6">
        <v>18614</v>
      </c>
      <c r="F44" s="22">
        <v>12965655.5</v>
      </c>
      <c r="G44" s="6">
        <v>9338</v>
      </c>
      <c r="H44" s="22">
        <v>1463046.09</v>
      </c>
      <c r="I44" s="7">
        <v>0</v>
      </c>
      <c r="J44" s="22" t="s">
        <v>438</v>
      </c>
    </row>
    <row r="45" spans="1:10" x14ac:dyDescent="0.25">
      <c r="A45" s="35">
        <v>41</v>
      </c>
      <c r="B45" s="7" t="s">
        <v>247</v>
      </c>
      <c r="C45" s="6">
        <v>29310</v>
      </c>
      <c r="D45" s="22">
        <v>15256033.539999999</v>
      </c>
      <c r="E45" s="6">
        <v>18750</v>
      </c>
      <c r="F45" s="22">
        <v>13574551.630000001</v>
      </c>
      <c r="G45" s="6">
        <v>10560</v>
      </c>
      <c r="H45" s="22">
        <v>1681481.91</v>
      </c>
      <c r="I45" s="7">
        <v>0</v>
      </c>
      <c r="J45" s="22" t="s">
        <v>438</v>
      </c>
    </row>
    <row r="46" spans="1:10" x14ac:dyDescent="0.25">
      <c r="A46" s="35">
        <v>42</v>
      </c>
      <c r="B46" s="7" t="s">
        <v>248</v>
      </c>
      <c r="C46" s="6">
        <v>40158</v>
      </c>
      <c r="D46" s="22">
        <v>20164747.120000001</v>
      </c>
      <c r="E46" s="6">
        <v>28868</v>
      </c>
      <c r="F46" s="22">
        <v>18392413.899999999</v>
      </c>
      <c r="G46" s="6">
        <v>11290</v>
      </c>
      <c r="H46" s="22">
        <v>1772333.22</v>
      </c>
      <c r="I46" s="7">
        <v>0</v>
      </c>
      <c r="J46" s="22" t="s">
        <v>438</v>
      </c>
    </row>
    <row r="47" spans="1:10" x14ac:dyDescent="0.25">
      <c r="A47" s="35">
        <v>43</v>
      </c>
      <c r="B47" s="7" t="s">
        <v>249</v>
      </c>
      <c r="C47" s="6">
        <v>16220</v>
      </c>
      <c r="D47" s="22">
        <v>8829714.1699999999</v>
      </c>
      <c r="E47" s="6">
        <v>10983</v>
      </c>
      <c r="F47" s="22">
        <v>7919363.8799999999</v>
      </c>
      <c r="G47" s="6">
        <v>5237</v>
      </c>
      <c r="H47" s="22">
        <v>910350.29</v>
      </c>
      <c r="I47" s="7">
        <v>0</v>
      </c>
      <c r="J47" s="22" t="s">
        <v>438</v>
      </c>
    </row>
    <row r="48" spans="1:10" x14ac:dyDescent="0.25">
      <c r="A48" s="35">
        <v>44</v>
      </c>
      <c r="B48" s="7" t="s">
        <v>250</v>
      </c>
      <c r="C48" s="6">
        <v>72481</v>
      </c>
      <c r="D48" s="22">
        <v>36596518.25</v>
      </c>
      <c r="E48" s="6">
        <v>50482</v>
      </c>
      <c r="F48" s="22">
        <v>33268849.309999999</v>
      </c>
      <c r="G48" s="6">
        <v>21999</v>
      </c>
      <c r="H48" s="22">
        <v>3327668.94</v>
      </c>
      <c r="I48" s="7">
        <v>0</v>
      </c>
      <c r="J48" s="22" t="s">
        <v>438</v>
      </c>
    </row>
    <row r="49" spans="1:10" x14ac:dyDescent="0.25">
      <c r="A49" s="35">
        <v>45</v>
      </c>
      <c r="B49" s="7" t="s">
        <v>251</v>
      </c>
      <c r="C49" s="6">
        <v>59505</v>
      </c>
      <c r="D49" s="22">
        <v>30238931.98</v>
      </c>
      <c r="E49" s="6">
        <v>39615</v>
      </c>
      <c r="F49" s="22">
        <v>27205448.530000001</v>
      </c>
      <c r="G49" s="6">
        <v>19890</v>
      </c>
      <c r="H49" s="22">
        <v>3033483.45</v>
      </c>
      <c r="I49" s="7">
        <v>0</v>
      </c>
      <c r="J49" s="22" t="s">
        <v>438</v>
      </c>
    </row>
    <row r="50" spans="1:10" x14ac:dyDescent="0.25">
      <c r="A50" s="35">
        <v>46</v>
      </c>
      <c r="B50" s="7" t="s">
        <v>252</v>
      </c>
      <c r="C50" s="6">
        <v>66036</v>
      </c>
      <c r="D50" s="22">
        <v>35622436.729999997</v>
      </c>
      <c r="E50" s="6">
        <v>42376</v>
      </c>
      <c r="F50" s="22">
        <v>31773426.399999999</v>
      </c>
      <c r="G50" s="6">
        <v>23660</v>
      </c>
      <c r="H50" s="22">
        <v>3849010.33</v>
      </c>
      <c r="I50" s="7">
        <v>0</v>
      </c>
      <c r="J50" s="22" t="s">
        <v>438</v>
      </c>
    </row>
    <row r="51" spans="1:10" x14ac:dyDescent="0.25">
      <c r="A51" s="35">
        <v>47</v>
      </c>
      <c r="B51" s="7" t="s">
        <v>253</v>
      </c>
      <c r="C51" s="6">
        <v>18815</v>
      </c>
      <c r="D51" s="22">
        <v>10126053.82</v>
      </c>
      <c r="E51" s="6">
        <v>12535</v>
      </c>
      <c r="F51" s="22">
        <v>9043181.8900000006</v>
      </c>
      <c r="G51" s="6">
        <v>6280</v>
      </c>
      <c r="H51" s="22">
        <v>1082871.93</v>
      </c>
      <c r="I51" s="7">
        <v>0</v>
      </c>
      <c r="J51" s="22" t="s">
        <v>438</v>
      </c>
    </row>
    <row r="52" spans="1:10" x14ac:dyDescent="0.25">
      <c r="A52" s="35">
        <v>48</v>
      </c>
      <c r="B52" s="7" t="s">
        <v>254</v>
      </c>
      <c r="C52" s="6">
        <v>15201</v>
      </c>
      <c r="D52" s="22">
        <v>8120092.21</v>
      </c>
      <c r="E52" s="6">
        <v>9728</v>
      </c>
      <c r="F52" s="22">
        <v>7205226.5999999996</v>
      </c>
      <c r="G52" s="6">
        <v>5473</v>
      </c>
      <c r="H52" s="22">
        <v>914865.61</v>
      </c>
      <c r="I52" s="7">
        <v>0</v>
      </c>
      <c r="J52" s="22" t="s">
        <v>438</v>
      </c>
    </row>
    <row r="53" spans="1:10" x14ac:dyDescent="0.25">
      <c r="A53" s="35">
        <v>49</v>
      </c>
      <c r="B53" s="7" t="s">
        <v>255</v>
      </c>
      <c r="C53" s="6">
        <v>35318</v>
      </c>
      <c r="D53" s="22">
        <v>17989084.66</v>
      </c>
      <c r="E53" s="6">
        <v>23487</v>
      </c>
      <c r="F53" s="22">
        <v>16063690.779999999</v>
      </c>
      <c r="G53" s="6">
        <v>11831</v>
      </c>
      <c r="H53" s="22">
        <v>1925393.88</v>
      </c>
      <c r="I53" s="7">
        <v>0</v>
      </c>
      <c r="J53" s="22" t="s">
        <v>438</v>
      </c>
    </row>
    <row r="54" spans="1:10" x14ac:dyDescent="0.25">
      <c r="A54" s="35">
        <v>50</v>
      </c>
      <c r="B54" s="7" t="s">
        <v>256</v>
      </c>
      <c r="C54" s="6">
        <v>58307</v>
      </c>
      <c r="D54" s="22">
        <v>31797451.379999999</v>
      </c>
      <c r="E54" s="6">
        <v>35512</v>
      </c>
      <c r="F54" s="22">
        <v>28056622.109999999</v>
      </c>
      <c r="G54" s="6">
        <v>22795</v>
      </c>
      <c r="H54" s="22">
        <v>3740829.27</v>
      </c>
      <c r="I54" s="7">
        <v>0</v>
      </c>
      <c r="J54" s="22" t="s">
        <v>438</v>
      </c>
    </row>
    <row r="55" spans="1:10" x14ac:dyDescent="0.25">
      <c r="A55" s="35">
        <v>51</v>
      </c>
      <c r="B55" s="7" t="s">
        <v>257</v>
      </c>
      <c r="C55" s="6">
        <v>21089</v>
      </c>
      <c r="D55" s="22">
        <v>12620686.359999999</v>
      </c>
      <c r="E55" s="6">
        <v>13665</v>
      </c>
      <c r="F55" s="22">
        <v>11037135.65</v>
      </c>
      <c r="G55" s="6">
        <v>7424</v>
      </c>
      <c r="H55" s="22">
        <v>1583550.71</v>
      </c>
      <c r="I55" s="7">
        <v>0</v>
      </c>
      <c r="J55" s="22" t="s">
        <v>438</v>
      </c>
    </row>
    <row r="56" spans="1:10" x14ac:dyDescent="0.25">
      <c r="A56" s="35">
        <v>52</v>
      </c>
      <c r="B56" s="7" t="s">
        <v>438</v>
      </c>
      <c r="C56" s="6">
        <v>26526</v>
      </c>
      <c r="D56" s="22">
        <v>15680297.09</v>
      </c>
      <c r="E56" s="6">
        <v>18077</v>
      </c>
      <c r="F56" s="22">
        <v>14085969.48</v>
      </c>
      <c r="G56" s="6">
        <v>8449</v>
      </c>
      <c r="H56" s="22">
        <v>1594327.61</v>
      </c>
      <c r="I56" s="7">
        <v>0</v>
      </c>
      <c r="J56" s="22" t="s">
        <v>438</v>
      </c>
    </row>
    <row r="57" spans="1:10" s="42" customFormat="1" ht="15.75" x14ac:dyDescent="0.25">
      <c r="A57" s="192"/>
      <c r="B57" s="45" t="s">
        <v>537</v>
      </c>
      <c r="C57" s="63">
        <f t="shared" ref="C57:H57" si="0">SUM(C5:C56)</f>
        <v>4553634</v>
      </c>
      <c r="D57" s="46">
        <f t="shared" si="0"/>
        <v>2530226285.2200003</v>
      </c>
      <c r="E57" s="63">
        <f t="shared" si="0"/>
        <v>2809742</v>
      </c>
      <c r="F57" s="46">
        <f t="shared" si="0"/>
        <v>2225540153.8900008</v>
      </c>
      <c r="G57" s="63">
        <f t="shared" si="0"/>
        <v>1743892</v>
      </c>
      <c r="H57" s="46">
        <f t="shared" si="0"/>
        <v>304686131.33000004</v>
      </c>
      <c r="I57" s="63">
        <f t="shared" ref="I57" si="1">SUM(I5:I56)</f>
        <v>0</v>
      </c>
      <c r="J57" s="372"/>
    </row>
    <row r="58" spans="1:10" x14ac:dyDescent="0.25">
      <c r="C58" s="8"/>
    </row>
    <row r="59" spans="1:10" x14ac:dyDescent="0.25">
      <c r="B59" t="s">
        <v>48</v>
      </c>
    </row>
    <row r="63" spans="1:10" x14ac:dyDescent="0.25">
      <c r="C63" s="250"/>
      <c r="D63" s="340"/>
      <c r="E63" s="250"/>
      <c r="F63" s="340"/>
      <c r="G63" s="250"/>
      <c r="H63" s="340"/>
      <c r="I63" s="250"/>
      <c r="J63" s="340"/>
    </row>
    <row r="66" spans="4:4" x14ac:dyDescent="0.25">
      <c r="D66" s="8"/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D139"/>
  <sheetViews>
    <sheetView workbookViewId="0">
      <selection activeCell="E32" sqref="E32"/>
    </sheetView>
  </sheetViews>
  <sheetFormatPr defaultColWidth="9.140625" defaultRowHeight="15.75" x14ac:dyDescent="0.25"/>
  <cols>
    <col min="1" max="1" width="4.42578125" style="43" customWidth="1"/>
    <col min="2" max="2" width="69.28515625" style="42" customWidth="1"/>
    <col min="3" max="3" width="29.5703125" style="77" customWidth="1"/>
    <col min="4" max="16384" width="9.140625" style="42"/>
  </cols>
  <sheetData>
    <row r="1" spans="1:3" s="38" customFormat="1" x14ac:dyDescent="0.25">
      <c r="A1" s="408" t="s">
        <v>699</v>
      </c>
      <c r="B1" s="408"/>
      <c r="C1" s="408"/>
    </row>
    <row r="2" spans="1:3" x14ac:dyDescent="0.25">
      <c r="A2" s="41"/>
    </row>
    <row r="3" spans="1:3" x14ac:dyDescent="0.25">
      <c r="A3" s="60"/>
      <c r="B3" s="61" t="s">
        <v>14</v>
      </c>
      <c r="C3" s="69" t="s">
        <v>15</v>
      </c>
    </row>
    <row r="4" spans="1:3" x14ac:dyDescent="0.25">
      <c r="A4" s="58" t="s">
        <v>438</v>
      </c>
      <c r="B4" s="254" t="s">
        <v>584</v>
      </c>
      <c r="C4" s="301">
        <v>4</v>
      </c>
    </row>
    <row r="5" spans="1:3" x14ac:dyDescent="0.25">
      <c r="A5" s="59" t="s">
        <v>438</v>
      </c>
      <c r="B5" s="254" t="s">
        <v>113</v>
      </c>
      <c r="C5" s="301">
        <v>8</v>
      </c>
    </row>
    <row r="6" spans="1:3" x14ac:dyDescent="0.25">
      <c r="A6" s="83" t="s">
        <v>438</v>
      </c>
      <c r="B6" s="254" t="s">
        <v>114</v>
      </c>
      <c r="C6" s="301">
        <v>540</v>
      </c>
    </row>
    <row r="7" spans="1:3" x14ac:dyDescent="0.25">
      <c r="A7" s="83" t="s">
        <v>438</v>
      </c>
      <c r="B7" s="254" t="s">
        <v>115</v>
      </c>
      <c r="C7" s="301">
        <v>45</v>
      </c>
    </row>
    <row r="8" spans="1:3" x14ac:dyDescent="0.25">
      <c r="A8" s="190" t="s">
        <v>438</v>
      </c>
      <c r="B8" s="254" t="s">
        <v>626</v>
      </c>
      <c r="C8" s="301">
        <v>1</v>
      </c>
    </row>
    <row r="9" spans="1:3" x14ac:dyDescent="0.25">
      <c r="A9" s="84" t="s">
        <v>438</v>
      </c>
      <c r="B9" s="254" t="s">
        <v>116</v>
      </c>
      <c r="C9" s="301">
        <v>11731</v>
      </c>
    </row>
    <row r="10" spans="1:3" x14ac:dyDescent="0.25">
      <c r="A10" s="83" t="s">
        <v>438</v>
      </c>
      <c r="B10" s="254" t="s">
        <v>594</v>
      </c>
      <c r="C10" s="301">
        <v>5</v>
      </c>
    </row>
    <row r="11" spans="1:3" x14ac:dyDescent="0.25">
      <c r="A11" s="190" t="s">
        <v>47</v>
      </c>
      <c r="B11" s="254" t="s">
        <v>117</v>
      </c>
      <c r="C11" s="301">
        <v>97</v>
      </c>
    </row>
    <row r="12" spans="1:3" x14ac:dyDescent="0.25">
      <c r="A12" s="58" t="s">
        <v>438</v>
      </c>
      <c r="B12" s="254" t="s">
        <v>119</v>
      </c>
      <c r="C12" s="301">
        <v>23</v>
      </c>
    </row>
    <row r="13" spans="1:3" x14ac:dyDescent="0.25">
      <c r="A13" s="58" t="s">
        <v>438</v>
      </c>
      <c r="B13" s="254" t="s">
        <v>120</v>
      </c>
      <c r="C13" s="301">
        <v>472</v>
      </c>
    </row>
    <row r="14" spans="1:3" x14ac:dyDescent="0.25">
      <c r="A14" s="58" t="s">
        <v>438</v>
      </c>
      <c r="B14" s="254" t="s">
        <v>122</v>
      </c>
      <c r="C14" s="301">
        <v>387</v>
      </c>
    </row>
    <row r="15" spans="1:3" x14ac:dyDescent="0.25">
      <c r="A15" s="58" t="s">
        <v>438</v>
      </c>
      <c r="B15" s="254" t="s">
        <v>124</v>
      </c>
      <c r="C15" s="301">
        <v>147</v>
      </c>
    </row>
    <row r="16" spans="1:3" ht="17.25" customHeight="1" x14ac:dyDescent="0.25">
      <c r="A16" s="58" t="s">
        <v>438</v>
      </c>
      <c r="B16" s="254" t="s">
        <v>429</v>
      </c>
      <c r="C16" s="301">
        <v>5</v>
      </c>
    </row>
    <row r="17" spans="1:4" x14ac:dyDescent="0.25">
      <c r="A17" s="58" t="s">
        <v>438</v>
      </c>
      <c r="B17" s="254" t="s">
        <v>125</v>
      </c>
      <c r="C17" s="301">
        <v>128</v>
      </c>
    </row>
    <row r="18" spans="1:4" x14ac:dyDescent="0.25">
      <c r="A18" s="58" t="s">
        <v>438</v>
      </c>
      <c r="B18" s="254" t="s">
        <v>574</v>
      </c>
      <c r="C18" s="301">
        <v>5</v>
      </c>
    </row>
    <row r="19" spans="1:4" x14ac:dyDescent="0.25">
      <c r="A19" s="58" t="s">
        <v>438</v>
      </c>
      <c r="B19" s="254" t="s">
        <v>126</v>
      </c>
      <c r="C19" s="301">
        <v>13</v>
      </c>
    </row>
    <row r="20" spans="1:4" x14ac:dyDescent="0.25">
      <c r="A20" s="58" t="s">
        <v>438</v>
      </c>
      <c r="B20" s="254" t="s">
        <v>127</v>
      </c>
      <c r="C20" s="301">
        <v>3</v>
      </c>
    </row>
    <row r="21" spans="1:4" x14ac:dyDescent="0.25">
      <c r="A21" s="58" t="s">
        <v>438</v>
      </c>
      <c r="B21" s="254" t="s">
        <v>128</v>
      </c>
      <c r="C21" s="301">
        <v>11</v>
      </c>
    </row>
    <row r="22" spans="1:4" x14ac:dyDescent="0.25">
      <c r="A22" s="58" t="s">
        <v>438</v>
      </c>
      <c r="B22" s="254" t="s">
        <v>129</v>
      </c>
      <c r="C22" s="301">
        <v>7752</v>
      </c>
      <c r="D22" s="56"/>
    </row>
    <row r="23" spans="1:4" x14ac:dyDescent="0.25">
      <c r="A23" s="58" t="s">
        <v>438</v>
      </c>
      <c r="B23" s="254" t="s">
        <v>130</v>
      </c>
      <c r="C23" s="301">
        <v>63</v>
      </c>
      <c r="D23" s="56"/>
    </row>
    <row r="24" spans="1:4" x14ac:dyDescent="0.25">
      <c r="A24" s="58" t="s">
        <v>438</v>
      </c>
      <c r="B24" s="254" t="s">
        <v>131</v>
      </c>
      <c r="C24" s="301">
        <v>460</v>
      </c>
      <c r="D24" s="56"/>
    </row>
    <row r="25" spans="1:4" x14ac:dyDescent="0.25">
      <c r="A25" s="7" t="s">
        <v>438</v>
      </c>
      <c r="B25" s="254" t="s">
        <v>132</v>
      </c>
      <c r="C25" s="301">
        <v>1009</v>
      </c>
      <c r="D25" s="56"/>
    </row>
    <row r="26" spans="1:4" x14ac:dyDescent="0.25">
      <c r="A26" s="59" t="s">
        <v>438</v>
      </c>
      <c r="B26" s="254" t="s">
        <v>133</v>
      </c>
      <c r="C26" s="301">
        <v>1016</v>
      </c>
      <c r="D26" s="56"/>
    </row>
    <row r="27" spans="1:4" ht="16.5" customHeight="1" x14ac:dyDescent="0.25">
      <c r="A27" s="58" t="s">
        <v>438</v>
      </c>
      <c r="B27" s="254" t="s">
        <v>134</v>
      </c>
      <c r="C27" s="301">
        <v>74</v>
      </c>
      <c r="D27" s="56"/>
    </row>
    <row r="28" spans="1:4" x14ac:dyDescent="0.25">
      <c r="A28" s="58" t="s">
        <v>438</v>
      </c>
      <c r="B28" s="254" t="s">
        <v>135</v>
      </c>
      <c r="C28" s="301">
        <v>2</v>
      </c>
      <c r="D28" s="56"/>
    </row>
    <row r="29" spans="1:4" x14ac:dyDescent="0.25">
      <c r="A29" s="58" t="s">
        <v>438</v>
      </c>
      <c r="B29" s="254" t="s">
        <v>136</v>
      </c>
      <c r="C29" s="301">
        <v>22</v>
      </c>
      <c r="D29" s="56"/>
    </row>
    <row r="30" spans="1:4" x14ac:dyDescent="0.25">
      <c r="A30" s="83" t="s">
        <v>438</v>
      </c>
      <c r="B30" s="254" t="s">
        <v>137</v>
      </c>
      <c r="C30" s="301">
        <v>1</v>
      </c>
      <c r="D30" s="56"/>
    </row>
    <row r="31" spans="1:4" x14ac:dyDescent="0.25">
      <c r="A31" s="83" t="s">
        <v>438</v>
      </c>
      <c r="B31" s="254" t="s">
        <v>138</v>
      </c>
      <c r="C31" s="301">
        <v>60</v>
      </c>
      <c r="D31" s="56"/>
    </row>
    <row r="32" spans="1:4" x14ac:dyDescent="0.25">
      <c r="A32" s="190" t="s">
        <v>438</v>
      </c>
      <c r="B32" s="254" t="s">
        <v>139</v>
      </c>
      <c r="C32" s="301">
        <v>14</v>
      </c>
      <c r="D32" s="56"/>
    </row>
    <row r="33" spans="1:4" x14ac:dyDescent="0.25">
      <c r="A33" s="190" t="s">
        <v>438</v>
      </c>
      <c r="B33" s="254" t="s">
        <v>637</v>
      </c>
      <c r="C33" s="301">
        <v>3</v>
      </c>
      <c r="D33" s="56"/>
    </row>
    <row r="34" spans="1:4" x14ac:dyDescent="0.25">
      <c r="A34" s="83" t="s">
        <v>438</v>
      </c>
      <c r="B34" s="254" t="s">
        <v>628</v>
      </c>
      <c r="C34" s="301">
        <v>2</v>
      </c>
      <c r="D34" s="56"/>
    </row>
    <row r="35" spans="1:4" x14ac:dyDescent="0.25">
      <c r="A35" s="190"/>
      <c r="B35" s="254" t="s">
        <v>140</v>
      </c>
      <c r="C35" s="301">
        <v>87</v>
      </c>
      <c r="D35" s="56"/>
    </row>
    <row r="36" spans="1:4" x14ac:dyDescent="0.25">
      <c r="A36" s="190" t="s">
        <v>46</v>
      </c>
      <c r="B36" s="254" t="s">
        <v>141</v>
      </c>
      <c r="C36" s="301">
        <v>4515769</v>
      </c>
      <c r="D36" s="56"/>
    </row>
    <row r="37" spans="1:4" x14ac:dyDescent="0.25">
      <c r="A37" s="58" t="s">
        <v>438</v>
      </c>
      <c r="B37" s="254" t="s">
        <v>142</v>
      </c>
      <c r="C37" s="301">
        <v>4</v>
      </c>
      <c r="D37" s="56"/>
    </row>
    <row r="38" spans="1:4" x14ac:dyDescent="0.25">
      <c r="A38" s="58" t="s">
        <v>438</v>
      </c>
      <c r="B38" s="254" t="s">
        <v>501</v>
      </c>
      <c r="C38" s="301">
        <v>3</v>
      </c>
      <c r="D38" s="56"/>
    </row>
    <row r="39" spans="1:4" x14ac:dyDescent="0.25">
      <c r="A39" s="58" t="s">
        <v>438</v>
      </c>
      <c r="B39" s="254" t="s">
        <v>434</v>
      </c>
      <c r="C39" s="301">
        <v>1</v>
      </c>
      <c r="D39" s="56"/>
    </row>
    <row r="40" spans="1:4" x14ac:dyDescent="0.25">
      <c r="A40" s="58" t="s">
        <v>438</v>
      </c>
      <c r="B40" s="254" t="s">
        <v>425</v>
      </c>
      <c r="C40" s="301">
        <v>2</v>
      </c>
      <c r="D40" s="56"/>
    </row>
    <row r="41" spans="1:4" x14ac:dyDescent="0.25">
      <c r="A41" s="58" t="s">
        <v>438</v>
      </c>
      <c r="B41" s="254" t="s">
        <v>16</v>
      </c>
      <c r="C41" s="301">
        <v>976</v>
      </c>
      <c r="D41" s="56"/>
    </row>
    <row r="42" spans="1:4" x14ac:dyDescent="0.25">
      <c r="A42" s="58" t="s">
        <v>438</v>
      </c>
      <c r="B42" s="254" t="s">
        <v>143</v>
      </c>
      <c r="C42" s="301">
        <v>350</v>
      </c>
      <c r="D42" s="56"/>
    </row>
    <row r="43" spans="1:4" x14ac:dyDescent="0.25">
      <c r="A43" s="58" t="s">
        <v>438</v>
      </c>
      <c r="B43" s="254" t="s">
        <v>144</v>
      </c>
      <c r="C43" s="301">
        <v>14</v>
      </c>
      <c r="D43" s="56"/>
    </row>
    <row r="44" spans="1:4" x14ac:dyDescent="0.25">
      <c r="A44" s="58" t="s">
        <v>438</v>
      </c>
      <c r="B44" s="254" t="s">
        <v>145</v>
      </c>
      <c r="C44" s="301">
        <v>265</v>
      </c>
      <c r="D44" s="56"/>
    </row>
    <row r="45" spans="1:4" x14ac:dyDescent="0.25">
      <c r="A45" s="58" t="s">
        <v>438</v>
      </c>
      <c r="B45" s="254" t="s">
        <v>146</v>
      </c>
      <c r="C45" s="301">
        <v>18</v>
      </c>
      <c r="D45" s="56"/>
    </row>
    <row r="46" spans="1:4" x14ac:dyDescent="0.25">
      <c r="A46" s="58" t="s">
        <v>438</v>
      </c>
      <c r="B46" s="254" t="s">
        <v>147</v>
      </c>
      <c r="C46" s="301">
        <v>26</v>
      </c>
      <c r="D46" s="56"/>
    </row>
    <row r="47" spans="1:4" x14ac:dyDescent="0.25">
      <c r="A47" s="58" t="s">
        <v>438</v>
      </c>
      <c r="B47" s="254" t="s">
        <v>148</v>
      </c>
      <c r="C47" s="301">
        <v>18</v>
      </c>
      <c r="D47" s="56"/>
    </row>
    <row r="48" spans="1:4" x14ac:dyDescent="0.25">
      <c r="A48" s="58" t="s">
        <v>438</v>
      </c>
      <c r="B48" s="254" t="s">
        <v>149</v>
      </c>
      <c r="C48" s="301">
        <v>15</v>
      </c>
      <c r="D48" s="56"/>
    </row>
    <row r="49" spans="1:4" x14ac:dyDescent="0.25">
      <c r="A49" s="58" t="s">
        <v>438</v>
      </c>
      <c r="B49" s="254" t="s">
        <v>150</v>
      </c>
      <c r="C49" s="301">
        <v>45</v>
      </c>
      <c r="D49" s="56"/>
    </row>
    <row r="50" spans="1:4" x14ac:dyDescent="0.25">
      <c r="A50" s="58" t="s">
        <v>438</v>
      </c>
      <c r="B50" s="254" t="s">
        <v>656</v>
      </c>
      <c r="C50" s="301">
        <v>1</v>
      </c>
      <c r="D50" s="56"/>
    </row>
    <row r="51" spans="1:4" x14ac:dyDescent="0.25">
      <c r="A51" s="58" t="s">
        <v>438</v>
      </c>
      <c r="B51" s="254" t="s">
        <v>567</v>
      </c>
      <c r="C51" s="301">
        <v>3</v>
      </c>
      <c r="D51" s="56"/>
    </row>
    <row r="52" spans="1:4" x14ac:dyDescent="0.25">
      <c r="A52" s="58" t="s">
        <v>438</v>
      </c>
      <c r="B52" s="254" t="s">
        <v>151</v>
      </c>
      <c r="C52" s="301">
        <v>80</v>
      </c>
      <c r="D52" s="56"/>
    </row>
    <row r="53" spans="1:4" x14ac:dyDescent="0.25">
      <c r="A53" s="58" t="s">
        <v>438</v>
      </c>
      <c r="B53" s="254" t="s">
        <v>152</v>
      </c>
      <c r="C53" s="301">
        <v>18</v>
      </c>
      <c r="D53" s="56"/>
    </row>
    <row r="54" spans="1:4" x14ac:dyDescent="0.25">
      <c r="A54" s="58" t="s">
        <v>438</v>
      </c>
      <c r="B54" s="254" t="s">
        <v>153</v>
      </c>
      <c r="C54" s="301">
        <v>586</v>
      </c>
      <c r="D54" s="56"/>
    </row>
    <row r="55" spans="1:4" x14ac:dyDescent="0.25">
      <c r="A55" s="58" t="s">
        <v>438</v>
      </c>
      <c r="B55" s="254" t="s">
        <v>154</v>
      </c>
      <c r="C55" s="301">
        <v>93</v>
      </c>
      <c r="D55" s="56"/>
    </row>
    <row r="56" spans="1:4" x14ac:dyDescent="0.25">
      <c r="A56" s="58" t="s">
        <v>438</v>
      </c>
      <c r="B56" s="254" t="s">
        <v>155</v>
      </c>
      <c r="C56" s="301">
        <v>299</v>
      </c>
      <c r="D56" s="56"/>
    </row>
    <row r="57" spans="1:4" x14ac:dyDescent="0.25">
      <c r="A57" s="58" t="s">
        <v>438</v>
      </c>
      <c r="B57" s="254" t="s">
        <v>579</v>
      </c>
      <c r="C57" s="301">
        <v>7</v>
      </c>
      <c r="D57" s="56"/>
    </row>
    <row r="58" spans="1:4" x14ac:dyDescent="0.25">
      <c r="A58" s="58" t="s">
        <v>438</v>
      </c>
      <c r="B58" s="254" t="s">
        <v>568</v>
      </c>
      <c r="C58" s="301">
        <v>25</v>
      </c>
      <c r="D58" s="56"/>
    </row>
    <row r="59" spans="1:4" x14ac:dyDescent="0.25">
      <c r="A59" s="58" t="s">
        <v>438</v>
      </c>
      <c r="B59" s="254" t="s">
        <v>653</v>
      </c>
      <c r="C59" s="301">
        <v>2</v>
      </c>
      <c r="D59" s="56"/>
    </row>
    <row r="60" spans="1:4" x14ac:dyDescent="0.25">
      <c r="A60" s="58" t="s">
        <v>438</v>
      </c>
      <c r="B60" s="254" t="s">
        <v>156</v>
      </c>
      <c r="C60" s="301">
        <v>15</v>
      </c>
      <c r="D60" s="56"/>
    </row>
    <row r="61" spans="1:4" x14ac:dyDescent="0.25">
      <c r="A61" s="58" t="s">
        <v>438</v>
      </c>
      <c r="B61" s="254" t="s">
        <v>502</v>
      </c>
      <c r="C61" s="301">
        <v>13</v>
      </c>
      <c r="D61" s="56"/>
    </row>
    <row r="62" spans="1:4" x14ac:dyDescent="0.25">
      <c r="A62" s="58" t="s">
        <v>438</v>
      </c>
      <c r="B62" s="254" t="s">
        <v>157</v>
      </c>
      <c r="C62" s="301">
        <v>13</v>
      </c>
      <c r="D62" s="56"/>
    </row>
    <row r="63" spans="1:4" x14ac:dyDescent="0.25">
      <c r="A63" s="58" t="s">
        <v>438</v>
      </c>
      <c r="B63" s="254" t="s">
        <v>158</v>
      </c>
      <c r="C63" s="301">
        <v>7</v>
      </c>
      <c r="D63" s="56"/>
    </row>
    <row r="64" spans="1:4" x14ac:dyDescent="0.25">
      <c r="A64" s="58" t="s">
        <v>438</v>
      </c>
      <c r="B64" s="254" t="s">
        <v>159</v>
      </c>
      <c r="C64" s="301">
        <v>3</v>
      </c>
      <c r="D64" s="56"/>
    </row>
    <row r="65" spans="1:4" x14ac:dyDescent="0.25">
      <c r="A65" s="58" t="s">
        <v>438</v>
      </c>
      <c r="B65" s="254" t="s">
        <v>160</v>
      </c>
      <c r="C65" s="301">
        <v>16</v>
      </c>
      <c r="D65" s="56"/>
    </row>
    <row r="66" spans="1:4" x14ac:dyDescent="0.25">
      <c r="A66" s="58" t="s">
        <v>438</v>
      </c>
      <c r="B66" s="254" t="s">
        <v>161</v>
      </c>
      <c r="C66" s="301">
        <v>1847</v>
      </c>
      <c r="D66" s="56"/>
    </row>
    <row r="67" spans="1:4" x14ac:dyDescent="0.25">
      <c r="A67" s="58" t="s">
        <v>438</v>
      </c>
      <c r="B67" s="254" t="s">
        <v>162</v>
      </c>
      <c r="C67" s="301">
        <v>10</v>
      </c>
      <c r="D67" s="56"/>
    </row>
    <row r="68" spans="1:4" x14ac:dyDescent="0.25">
      <c r="A68" s="58" t="s">
        <v>438</v>
      </c>
      <c r="B68" s="254" t="s">
        <v>163</v>
      </c>
      <c r="C68" s="301">
        <v>88</v>
      </c>
      <c r="D68" s="56"/>
    </row>
    <row r="69" spans="1:4" x14ac:dyDescent="0.25">
      <c r="A69" s="58" t="s">
        <v>438</v>
      </c>
      <c r="B69" s="254" t="s">
        <v>164</v>
      </c>
      <c r="C69" s="301">
        <v>42</v>
      </c>
      <c r="D69" s="56"/>
    </row>
    <row r="70" spans="1:4" x14ac:dyDescent="0.25">
      <c r="A70" s="58" t="s">
        <v>438</v>
      </c>
      <c r="B70" s="254" t="s">
        <v>165</v>
      </c>
      <c r="C70" s="301">
        <v>4</v>
      </c>
      <c r="D70" s="56"/>
    </row>
    <row r="71" spans="1:4" x14ac:dyDescent="0.25">
      <c r="A71" s="58" t="s">
        <v>438</v>
      </c>
      <c r="B71" s="254" t="s">
        <v>166</v>
      </c>
      <c r="C71" s="301">
        <v>28</v>
      </c>
      <c r="D71" s="56"/>
    </row>
    <row r="72" spans="1:4" x14ac:dyDescent="0.25">
      <c r="A72" s="58" t="s">
        <v>438</v>
      </c>
      <c r="B72" s="254" t="s">
        <v>430</v>
      </c>
      <c r="C72" s="301">
        <v>5</v>
      </c>
      <c r="D72" s="56"/>
    </row>
    <row r="73" spans="1:4" x14ac:dyDescent="0.25">
      <c r="A73" s="58" t="s">
        <v>438</v>
      </c>
      <c r="B73" s="254" t="s">
        <v>654</v>
      </c>
      <c r="C73" s="301">
        <v>3</v>
      </c>
      <c r="D73" s="56"/>
    </row>
    <row r="74" spans="1:4" x14ac:dyDescent="0.25">
      <c r="A74" s="58" t="s">
        <v>438</v>
      </c>
      <c r="B74" s="254" t="s">
        <v>625</v>
      </c>
      <c r="C74" s="301">
        <v>2</v>
      </c>
      <c r="D74" s="56"/>
    </row>
    <row r="75" spans="1:4" x14ac:dyDescent="0.25">
      <c r="A75" s="58" t="s">
        <v>438</v>
      </c>
      <c r="B75" s="254" t="s">
        <v>167</v>
      </c>
      <c r="C75" s="301">
        <v>1</v>
      </c>
      <c r="D75" s="56"/>
    </row>
    <row r="76" spans="1:4" x14ac:dyDescent="0.25">
      <c r="A76" s="58" t="s">
        <v>438</v>
      </c>
      <c r="B76" s="254" t="s">
        <v>168</v>
      </c>
      <c r="C76" s="301">
        <v>37</v>
      </c>
      <c r="D76" s="56"/>
    </row>
    <row r="77" spans="1:4" x14ac:dyDescent="0.25">
      <c r="A77" s="58" t="s">
        <v>438</v>
      </c>
      <c r="B77" s="254" t="s">
        <v>655</v>
      </c>
      <c r="C77" s="301">
        <v>1</v>
      </c>
      <c r="D77" s="56"/>
    </row>
    <row r="78" spans="1:4" x14ac:dyDescent="0.25">
      <c r="A78" s="58" t="s">
        <v>438</v>
      </c>
      <c r="B78" s="254" t="s">
        <v>698</v>
      </c>
      <c r="C78" s="301">
        <v>1</v>
      </c>
      <c r="D78" s="56"/>
    </row>
    <row r="79" spans="1:4" x14ac:dyDescent="0.25">
      <c r="A79" s="58" t="s">
        <v>438</v>
      </c>
      <c r="B79" s="254" t="s">
        <v>650</v>
      </c>
      <c r="C79" s="301">
        <v>1</v>
      </c>
      <c r="D79" s="56"/>
    </row>
    <row r="80" spans="1:4" x14ac:dyDescent="0.25">
      <c r="A80" s="58" t="s">
        <v>438</v>
      </c>
      <c r="B80" s="254" t="s">
        <v>421</v>
      </c>
      <c r="C80" s="301">
        <v>8</v>
      </c>
      <c r="D80" s="56"/>
    </row>
    <row r="81" spans="1:4" x14ac:dyDescent="0.25">
      <c r="A81" s="58" t="s">
        <v>438</v>
      </c>
      <c r="B81" s="254" t="s">
        <v>623</v>
      </c>
      <c r="C81" s="301">
        <v>1</v>
      </c>
      <c r="D81" s="56"/>
    </row>
    <row r="82" spans="1:4" x14ac:dyDescent="0.25">
      <c r="A82" s="58" t="s">
        <v>438</v>
      </c>
      <c r="B82" s="254" t="s">
        <v>169</v>
      </c>
      <c r="C82" s="301">
        <v>403</v>
      </c>
      <c r="D82" s="56"/>
    </row>
    <row r="83" spans="1:4" x14ac:dyDescent="0.25">
      <c r="A83" s="58" t="s">
        <v>438</v>
      </c>
      <c r="B83" s="254" t="s">
        <v>171</v>
      </c>
      <c r="C83" s="301">
        <v>34</v>
      </c>
      <c r="D83" s="56"/>
    </row>
    <row r="84" spans="1:4" x14ac:dyDescent="0.25">
      <c r="A84" s="58" t="s">
        <v>438</v>
      </c>
      <c r="B84" s="254" t="s">
        <v>172</v>
      </c>
      <c r="C84" s="301">
        <v>1</v>
      </c>
      <c r="D84" s="56"/>
    </row>
    <row r="85" spans="1:4" x14ac:dyDescent="0.25">
      <c r="A85" s="58" t="s">
        <v>438</v>
      </c>
      <c r="B85" s="254" t="s">
        <v>572</v>
      </c>
      <c r="C85" s="301">
        <v>1</v>
      </c>
      <c r="D85" s="56"/>
    </row>
    <row r="86" spans="1:4" x14ac:dyDescent="0.25">
      <c r="A86" s="58" t="s">
        <v>438</v>
      </c>
      <c r="B86" s="254" t="s">
        <v>423</v>
      </c>
      <c r="C86" s="301">
        <v>2</v>
      </c>
      <c r="D86" s="56"/>
    </row>
    <row r="87" spans="1:4" x14ac:dyDescent="0.25">
      <c r="A87" s="58" t="s">
        <v>438</v>
      </c>
      <c r="B87" s="254" t="s">
        <v>173</v>
      </c>
      <c r="C87" s="301">
        <v>6</v>
      </c>
      <c r="D87" s="56"/>
    </row>
    <row r="88" spans="1:4" x14ac:dyDescent="0.25">
      <c r="A88" s="58" t="s">
        <v>438</v>
      </c>
      <c r="B88" s="254" t="s">
        <v>598</v>
      </c>
      <c r="C88" s="301">
        <v>1</v>
      </c>
      <c r="D88" s="56"/>
    </row>
    <row r="89" spans="1:4" x14ac:dyDescent="0.25">
      <c r="A89" s="58" t="s">
        <v>438</v>
      </c>
      <c r="B89" s="254" t="s">
        <v>614</v>
      </c>
      <c r="C89" s="301">
        <v>2</v>
      </c>
      <c r="D89" s="56"/>
    </row>
    <row r="90" spans="1:4" x14ac:dyDescent="0.25">
      <c r="A90" s="58" t="s">
        <v>438</v>
      </c>
      <c r="B90" s="254" t="s">
        <v>174</v>
      </c>
      <c r="C90" s="301">
        <v>26</v>
      </c>
      <c r="D90" s="56"/>
    </row>
    <row r="91" spans="1:4" x14ac:dyDescent="0.25">
      <c r="A91" s="58" t="s">
        <v>438</v>
      </c>
      <c r="B91" s="254" t="s">
        <v>175</v>
      </c>
      <c r="C91" s="301">
        <v>3</v>
      </c>
      <c r="D91" s="56"/>
    </row>
    <row r="92" spans="1:4" x14ac:dyDescent="0.25">
      <c r="A92" s="58" t="s">
        <v>438</v>
      </c>
      <c r="B92" s="254" t="s">
        <v>176</v>
      </c>
      <c r="C92" s="301">
        <v>17</v>
      </c>
      <c r="D92" s="56"/>
    </row>
    <row r="93" spans="1:4" x14ac:dyDescent="0.25">
      <c r="A93" s="58" t="s">
        <v>438</v>
      </c>
      <c r="B93" s="254" t="s">
        <v>503</v>
      </c>
      <c r="C93" s="301">
        <v>7</v>
      </c>
      <c r="D93" s="56"/>
    </row>
    <row r="94" spans="1:4" x14ac:dyDescent="0.25">
      <c r="A94" s="58" t="s">
        <v>438</v>
      </c>
      <c r="B94" s="254" t="s">
        <v>177</v>
      </c>
      <c r="C94" s="301">
        <v>23</v>
      </c>
      <c r="D94" s="56"/>
    </row>
    <row r="95" spans="1:4" x14ac:dyDescent="0.25">
      <c r="A95" s="58" t="s">
        <v>438</v>
      </c>
      <c r="B95" s="254" t="s">
        <v>178</v>
      </c>
      <c r="C95" s="301">
        <v>223</v>
      </c>
      <c r="D95" s="56"/>
    </row>
    <row r="96" spans="1:4" x14ac:dyDescent="0.25">
      <c r="A96" s="58" t="s">
        <v>438</v>
      </c>
      <c r="B96" s="254" t="s">
        <v>179</v>
      </c>
      <c r="C96" s="301">
        <v>33</v>
      </c>
      <c r="D96" s="56"/>
    </row>
    <row r="97" spans="1:4" x14ac:dyDescent="0.25">
      <c r="A97" s="58" t="s">
        <v>438</v>
      </c>
      <c r="B97" s="254" t="s">
        <v>180</v>
      </c>
      <c r="C97" s="301">
        <v>6</v>
      </c>
      <c r="D97" s="56"/>
    </row>
    <row r="98" spans="1:4" x14ac:dyDescent="0.25">
      <c r="A98" s="58" t="s">
        <v>438</v>
      </c>
      <c r="B98" s="254" t="s">
        <v>181</v>
      </c>
      <c r="C98" s="301">
        <v>61</v>
      </c>
      <c r="D98" s="56"/>
    </row>
    <row r="99" spans="1:4" x14ac:dyDescent="0.25">
      <c r="A99" s="58" t="s">
        <v>438</v>
      </c>
      <c r="B99" s="254" t="s">
        <v>182</v>
      </c>
      <c r="C99" s="301">
        <v>1398</v>
      </c>
      <c r="D99" s="56"/>
    </row>
    <row r="100" spans="1:4" x14ac:dyDescent="0.25">
      <c r="A100" s="58" t="s">
        <v>438</v>
      </c>
      <c r="B100" s="254" t="s">
        <v>183</v>
      </c>
      <c r="C100" s="301">
        <v>5</v>
      </c>
      <c r="D100" s="56"/>
    </row>
    <row r="101" spans="1:4" x14ac:dyDescent="0.25">
      <c r="A101" s="58" t="s">
        <v>438</v>
      </c>
      <c r="B101" s="254" t="s">
        <v>184</v>
      </c>
      <c r="C101" s="301">
        <v>531</v>
      </c>
      <c r="D101" s="56"/>
    </row>
    <row r="102" spans="1:4" x14ac:dyDescent="0.25">
      <c r="A102" s="58" t="s">
        <v>438</v>
      </c>
      <c r="B102" s="254" t="s">
        <v>185</v>
      </c>
      <c r="C102" s="301">
        <v>7</v>
      </c>
      <c r="D102" s="56"/>
    </row>
    <row r="103" spans="1:4" x14ac:dyDescent="0.25">
      <c r="A103" s="58" t="s">
        <v>438</v>
      </c>
      <c r="B103" s="254" t="s">
        <v>186</v>
      </c>
      <c r="C103" s="301">
        <v>6</v>
      </c>
    </row>
    <row r="104" spans="1:4" x14ac:dyDescent="0.25">
      <c r="A104" s="58" t="s">
        <v>438</v>
      </c>
      <c r="B104" s="254" t="s">
        <v>187</v>
      </c>
      <c r="C104" s="301">
        <v>5</v>
      </c>
    </row>
    <row r="105" spans="1:4" x14ac:dyDescent="0.25">
      <c r="A105" s="58" t="s">
        <v>438</v>
      </c>
      <c r="B105" s="254" t="s">
        <v>188</v>
      </c>
      <c r="C105" s="301">
        <v>878</v>
      </c>
    </row>
    <row r="106" spans="1:4" x14ac:dyDescent="0.25">
      <c r="A106" s="58" t="s">
        <v>438</v>
      </c>
      <c r="B106" s="254" t="s">
        <v>504</v>
      </c>
      <c r="C106" s="301">
        <v>17</v>
      </c>
    </row>
    <row r="107" spans="1:4" x14ac:dyDescent="0.25">
      <c r="A107" s="58" t="s">
        <v>438</v>
      </c>
      <c r="B107" s="254" t="s">
        <v>435</v>
      </c>
      <c r="C107" s="301">
        <v>5</v>
      </c>
    </row>
    <row r="108" spans="1:4" x14ac:dyDescent="0.25">
      <c r="A108" s="58" t="s">
        <v>438</v>
      </c>
      <c r="B108" s="254" t="s">
        <v>627</v>
      </c>
      <c r="C108" s="301">
        <v>1</v>
      </c>
    </row>
    <row r="109" spans="1:4" x14ac:dyDescent="0.25">
      <c r="A109" s="58" t="s">
        <v>438</v>
      </c>
      <c r="B109" s="254" t="s">
        <v>189</v>
      </c>
      <c r="C109" s="301">
        <v>1236</v>
      </c>
    </row>
    <row r="110" spans="1:4" x14ac:dyDescent="0.25">
      <c r="A110" s="58" t="s">
        <v>438</v>
      </c>
      <c r="B110" s="254" t="s">
        <v>190</v>
      </c>
      <c r="C110" s="301">
        <v>1177</v>
      </c>
    </row>
    <row r="111" spans="1:4" x14ac:dyDescent="0.25">
      <c r="A111" s="58" t="s">
        <v>438</v>
      </c>
      <c r="B111" s="254" t="s">
        <v>436</v>
      </c>
      <c r="C111" s="301">
        <v>4</v>
      </c>
    </row>
    <row r="112" spans="1:4" x14ac:dyDescent="0.25">
      <c r="A112" s="83" t="s">
        <v>438</v>
      </c>
      <c r="B112" s="254" t="s">
        <v>660</v>
      </c>
      <c r="C112" s="301">
        <v>1</v>
      </c>
    </row>
    <row r="113" spans="1:4" x14ac:dyDescent="0.25">
      <c r="A113" s="83" t="s">
        <v>438</v>
      </c>
      <c r="B113" s="254" t="s">
        <v>191</v>
      </c>
      <c r="C113" s="301">
        <v>65</v>
      </c>
    </row>
    <row r="114" spans="1:4" x14ac:dyDescent="0.25">
      <c r="A114" s="83" t="s">
        <v>438</v>
      </c>
      <c r="B114" s="254" t="s">
        <v>192</v>
      </c>
      <c r="C114" s="301">
        <v>6</v>
      </c>
    </row>
    <row r="115" spans="1:4" x14ac:dyDescent="0.25">
      <c r="A115" s="83" t="s">
        <v>438</v>
      </c>
      <c r="B115" s="254" t="s">
        <v>580</v>
      </c>
      <c r="C115" s="301">
        <v>4</v>
      </c>
      <c r="D115" s="38"/>
    </row>
    <row r="116" spans="1:4" x14ac:dyDescent="0.25">
      <c r="A116" s="238" t="s">
        <v>438</v>
      </c>
      <c r="B116" s="254" t="s">
        <v>193</v>
      </c>
      <c r="C116" s="301">
        <v>4</v>
      </c>
    </row>
    <row r="117" spans="1:4" x14ac:dyDescent="0.25">
      <c r="A117" s="185" t="s">
        <v>438</v>
      </c>
      <c r="B117" s="254" t="s">
        <v>194</v>
      </c>
      <c r="C117" s="301">
        <v>21</v>
      </c>
    </row>
    <row r="118" spans="1:4" x14ac:dyDescent="0.25">
      <c r="A118" s="84" t="s">
        <v>438</v>
      </c>
      <c r="B118" s="254" t="s">
        <v>431</v>
      </c>
      <c r="C118" s="301">
        <v>7</v>
      </c>
    </row>
    <row r="119" spans="1:4" x14ac:dyDescent="0.25">
      <c r="A119" s="83" t="s">
        <v>438</v>
      </c>
      <c r="B119" s="254" t="s">
        <v>195</v>
      </c>
      <c r="C119" s="301">
        <v>22</v>
      </c>
    </row>
    <row r="120" spans="1:4" x14ac:dyDescent="0.25">
      <c r="A120" s="83" t="s">
        <v>438</v>
      </c>
      <c r="B120" s="254" t="s">
        <v>196</v>
      </c>
      <c r="C120" s="301">
        <v>114</v>
      </c>
    </row>
    <row r="121" spans="1:4" x14ac:dyDescent="0.25">
      <c r="A121" s="185" t="s">
        <v>438</v>
      </c>
      <c r="B121" s="254" t="s">
        <v>197</v>
      </c>
      <c r="C121" s="301">
        <v>79</v>
      </c>
    </row>
    <row r="122" spans="1:4" x14ac:dyDescent="0.25">
      <c r="A122" s="84" t="s">
        <v>438</v>
      </c>
      <c r="B122" s="254" t="s">
        <v>198</v>
      </c>
      <c r="C122" s="301">
        <v>82</v>
      </c>
    </row>
    <row r="123" spans="1:4" x14ac:dyDescent="0.25">
      <c r="A123" s="84" t="s">
        <v>438</v>
      </c>
      <c r="B123" s="254" t="s">
        <v>575</v>
      </c>
      <c r="C123" s="301">
        <v>10</v>
      </c>
    </row>
    <row r="124" spans="1:4" x14ac:dyDescent="0.25">
      <c r="A124" s="84" t="s">
        <v>438</v>
      </c>
      <c r="B124" s="254" t="s">
        <v>199</v>
      </c>
      <c r="C124" s="301">
        <v>6</v>
      </c>
    </row>
    <row r="125" spans="1:4" x14ac:dyDescent="0.25">
      <c r="A125" s="84" t="s">
        <v>438</v>
      </c>
      <c r="B125" s="254" t="s">
        <v>200</v>
      </c>
      <c r="C125" s="301">
        <v>17</v>
      </c>
    </row>
    <row r="126" spans="1:4" x14ac:dyDescent="0.25">
      <c r="A126" s="84" t="s">
        <v>438</v>
      </c>
      <c r="B126" s="254" t="s">
        <v>644</v>
      </c>
      <c r="C126" s="301">
        <v>1</v>
      </c>
    </row>
    <row r="127" spans="1:4" x14ac:dyDescent="0.25">
      <c r="A127" s="84" t="s">
        <v>438</v>
      </c>
      <c r="B127" s="254" t="s">
        <v>201</v>
      </c>
      <c r="C127" s="301">
        <v>1003</v>
      </c>
    </row>
    <row r="128" spans="1:4" x14ac:dyDescent="0.25">
      <c r="A128" s="84"/>
      <c r="B128" s="254" t="s">
        <v>202</v>
      </c>
      <c r="C128" s="301">
        <v>60</v>
      </c>
    </row>
    <row r="129" spans="1:3" x14ac:dyDescent="0.25">
      <c r="A129" s="84"/>
      <c r="B129" s="254" t="s">
        <v>203</v>
      </c>
      <c r="C129" s="301">
        <v>19</v>
      </c>
    </row>
    <row r="130" spans="1:3" x14ac:dyDescent="0.25">
      <c r="A130" s="84"/>
      <c r="B130" s="254" t="s">
        <v>585</v>
      </c>
      <c r="C130" s="301">
        <v>6</v>
      </c>
    </row>
    <row r="131" spans="1:3" x14ac:dyDescent="0.25">
      <c r="A131" s="83"/>
      <c r="B131" s="84" t="s">
        <v>204</v>
      </c>
      <c r="C131" s="301">
        <v>907</v>
      </c>
    </row>
    <row r="132" spans="1:3" x14ac:dyDescent="0.25">
      <c r="A132" s="83"/>
      <c r="B132" s="84" t="s">
        <v>205</v>
      </c>
      <c r="C132" s="301">
        <v>58</v>
      </c>
    </row>
    <row r="133" spans="1:3" x14ac:dyDescent="0.25">
      <c r="A133" s="83"/>
      <c r="B133" s="84" t="s">
        <v>206</v>
      </c>
      <c r="C133" s="301">
        <v>53</v>
      </c>
    </row>
    <row r="134" spans="1:3" x14ac:dyDescent="0.25">
      <c r="A134" s="83"/>
      <c r="B134" s="84" t="s">
        <v>207</v>
      </c>
      <c r="C134" s="403">
        <v>14</v>
      </c>
    </row>
    <row r="135" spans="1:3" x14ac:dyDescent="0.25">
      <c r="A135" s="249"/>
      <c r="B135" s="45" t="s">
        <v>10</v>
      </c>
      <c r="C135" s="53">
        <f>SUM(C4:C134)</f>
        <v>4553634</v>
      </c>
    </row>
    <row r="138" spans="1:3" x14ac:dyDescent="0.25">
      <c r="A138" s="138" t="s">
        <v>46</v>
      </c>
      <c r="B138" s="44" t="s">
        <v>432</v>
      </c>
    </row>
    <row r="139" spans="1:3" x14ac:dyDescent="0.25">
      <c r="A139" s="138" t="s">
        <v>47</v>
      </c>
      <c r="B139" s="44" t="s">
        <v>81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F92"/>
  <sheetViews>
    <sheetView workbookViewId="0">
      <selection activeCell="E35" sqref="E35"/>
    </sheetView>
  </sheetViews>
  <sheetFormatPr defaultColWidth="9.140625" defaultRowHeight="15" x14ac:dyDescent="0.25"/>
  <cols>
    <col min="1" max="1" width="37.5703125" customWidth="1"/>
    <col min="2" max="2" width="17.5703125" bestFit="1" customWidth="1"/>
    <col min="3" max="3" width="23.140625" bestFit="1" customWidth="1"/>
    <col min="4" max="4" width="15.85546875" customWidth="1"/>
    <col min="5" max="5" width="18.7109375" customWidth="1"/>
    <col min="6" max="6" width="17.5703125" customWidth="1"/>
  </cols>
  <sheetData>
    <row r="1" spans="1:6" s="38" customFormat="1" ht="15.75" x14ac:dyDescent="0.25">
      <c r="A1" s="408" t="s">
        <v>702</v>
      </c>
      <c r="B1" s="408"/>
      <c r="C1" s="408"/>
      <c r="D1" s="408"/>
      <c r="E1" s="408"/>
      <c r="F1" s="408"/>
    </row>
    <row r="2" spans="1:6" ht="15.75" thickBot="1" x14ac:dyDescent="0.3"/>
    <row r="3" spans="1:6" s="38" customFormat="1" ht="15.75" x14ac:dyDescent="0.25">
      <c r="A3" s="268" t="s">
        <v>35</v>
      </c>
      <c r="B3" s="269" t="s">
        <v>37</v>
      </c>
      <c r="C3" s="269" t="s">
        <v>38</v>
      </c>
      <c r="D3" s="269" t="s">
        <v>442</v>
      </c>
      <c r="E3" s="269" t="s">
        <v>39</v>
      </c>
      <c r="F3" s="270" t="s">
        <v>1</v>
      </c>
    </row>
    <row r="4" spans="1:6" x14ac:dyDescent="0.25">
      <c r="A4" s="142">
        <v>10</v>
      </c>
      <c r="B4" s="28">
        <v>6</v>
      </c>
      <c r="C4" s="28">
        <v>2</v>
      </c>
      <c r="D4" s="28">
        <v>2</v>
      </c>
      <c r="E4" s="28">
        <v>0</v>
      </c>
      <c r="F4" s="257">
        <v>1</v>
      </c>
    </row>
    <row r="5" spans="1:6" x14ac:dyDescent="0.25">
      <c r="A5" s="142">
        <v>10</v>
      </c>
      <c r="B5" s="28">
        <v>4</v>
      </c>
      <c r="C5" s="28">
        <v>4</v>
      </c>
      <c r="D5" s="28">
        <v>2</v>
      </c>
      <c r="E5" s="28">
        <v>0</v>
      </c>
      <c r="F5" s="257">
        <v>2</v>
      </c>
    </row>
    <row r="6" spans="1:6" x14ac:dyDescent="0.25">
      <c r="A6" s="142">
        <v>9</v>
      </c>
      <c r="B6" s="28">
        <v>4</v>
      </c>
      <c r="C6" s="28">
        <v>3</v>
      </c>
      <c r="D6" s="28">
        <v>2</v>
      </c>
      <c r="E6" s="28">
        <v>0</v>
      </c>
      <c r="F6" s="257">
        <v>5</v>
      </c>
    </row>
    <row r="7" spans="1:6" x14ac:dyDescent="0.25">
      <c r="A7" s="142">
        <v>9</v>
      </c>
      <c r="B7" s="28">
        <v>3</v>
      </c>
      <c r="C7" s="28">
        <v>2</v>
      </c>
      <c r="D7" s="28">
        <v>4</v>
      </c>
      <c r="E7" s="28">
        <v>0</v>
      </c>
      <c r="F7" s="257">
        <v>1</v>
      </c>
    </row>
    <row r="8" spans="1:6" x14ac:dyDescent="0.25">
      <c r="A8" s="142">
        <v>8</v>
      </c>
      <c r="B8" s="28">
        <v>6</v>
      </c>
      <c r="C8" s="28">
        <v>2</v>
      </c>
      <c r="D8" s="28">
        <v>0</v>
      </c>
      <c r="E8" s="28">
        <v>0</v>
      </c>
      <c r="F8" s="257">
        <v>1</v>
      </c>
    </row>
    <row r="9" spans="1:6" x14ac:dyDescent="0.25">
      <c r="A9" s="142">
        <v>8</v>
      </c>
      <c r="B9" s="28">
        <v>5</v>
      </c>
      <c r="C9" s="28">
        <v>1</v>
      </c>
      <c r="D9" s="28">
        <v>2</v>
      </c>
      <c r="E9" s="28">
        <v>0</v>
      </c>
      <c r="F9" s="257">
        <v>1</v>
      </c>
    </row>
    <row r="10" spans="1:6" x14ac:dyDescent="0.25">
      <c r="A10" s="142">
        <v>8</v>
      </c>
      <c r="B10" s="28">
        <v>5</v>
      </c>
      <c r="C10" s="28">
        <v>2</v>
      </c>
      <c r="D10" s="28">
        <v>1</v>
      </c>
      <c r="E10" s="28">
        <v>0</v>
      </c>
      <c r="F10" s="257">
        <v>5</v>
      </c>
    </row>
    <row r="11" spans="1:6" x14ac:dyDescent="0.25">
      <c r="A11" s="142">
        <v>8</v>
      </c>
      <c r="B11" s="28">
        <v>5</v>
      </c>
      <c r="C11" s="28">
        <v>3</v>
      </c>
      <c r="D11" s="28">
        <v>0</v>
      </c>
      <c r="E11" s="28">
        <v>0</v>
      </c>
      <c r="F11" s="257">
        <v>1</v>
      </c>
    </row>
    <row r="12" spans="1:6" x14ac:dyDescent="0.25">
      <c r="A12" s="142">
        <v>8</v>
      </c>
      <c r="B12" s="28">
        <v>4</v>
      </c>
      <c r="C12" s="28">
        <v>1</v>
      </c>
      <c r="D12" s="28">
        <v>3</v>
      </c>
      <c r="E12" s="28">
        <v>0</v>
      </c>
      <c r="F12" s="257">
        <v>1</v>
      </c>
    </row>
    <row r="13" spans="1:6" s="2" customFormat="1" x14ac:dyDescent="0.25">
      <c r="A13" s="142">
        <v>8</v>
      </c>
      <c r="B13" s="28">
        <v>4</v>
      </c>
      <c r="C13" s="28">
        <v>2</v>
      </c>
      <c r="D13" s="28">
        <v>2</v>
      </c>
      <c r="E13" s="28">
        <v>0</v>
      </c>
      <c r="F13" s="257">
        <v>72</v>
      </c>
    </row>
    <row r="14" spans="1:6" x14ac:dyDescent="0.25">
      <c r="A14" s="142">
        <v>8</v>
      </c>
      <c r="B14" s="28">
        <v>4</v>
      </c>
      <c r="C14" s="28">
        <v>3</v>
      </c>
      <c r="D14" s="28">
        <v>1</v>
      </c>
      <c r="E14" s="28">
        <v>0</v>
      </c>
      <c r="F14" s="257">
        <v>11</v>
      </c>
    </row>
    <row r="15" spans="1:6" x14ac:dyDescent="0.25">
      <c r="A15" s="142">
        <v>8</v>
      </c>
      <c r="B15" s="28">
        <v>3</v>
      </c>
      <c r="C15" s="28">
        <v>1</v>
      </c>
      <c r="D15" s="28">
        <v>4</v>
      </c>
      <c r="E15" s="28">
        <v>0</v>
      </c>
      <c r="F15" s="257">
        <v>2</v>
      </c>
    </row>
    <row r="16" spans="1:6" x14ac:dyDescent="0.25">
      <c r="A16" s="142">
        <v>8</v>
      </c>
      <c r="B16" s="28">
        <v>3</v>
      </c>
      <c r="C16" s="28">
        <v>2</v>
      </c>
      <c r="D16" s="28">
        <v>3</v>
      </c>
      <c r="E16" s="28">
        <v>0</v>
      </c>
      <c r="F16" s="257">
        <v>4</v>
      </c>
    </row>
    <row r="17" spans="1:6" x14ac:dyDescent="0.25">
      <c r="A17" s="142">
        <v>8</v>
      </c>
      <c r="B17" s="28">
        <v>3</v>
      </c>
      <c r="C17" s="28">
        <v>3</v>
      </c>
      <c r="D17" s="28">
        <v>2</v>
      </c>
      <c r="E17" s="28">
        <v>0</v>
      </c>
      <c r="F17" s="257">
        <v>15</v>
      </c>
    </row>
    <row r="18" spans="1:6" x14ac:dyDescent="0.25">
      <c r="A18" s="142">
        <v>8</v>
      </c>
      <c r="B18" s="28">
        <v>3</v>
      </c>
      <c r="C18" s="28">
        <v>4</v>
      </c>
      <c r="D18" s="28">
        <v>1</v>
      </c>
      <c r="E18" s="28">
        <v>0</v>
      </c>
      <c r="F18" s="257">
        <v>1</v>
      </c>
    </row>
    <row r="19" spans="1:6" x14ac:dyDescent="0.25">
      <c r="A19" s="142">
        <v>8</v>
      </c>
      <c r="B19" s="28">
        <v>2</v>
      </c>
      <c r="C19" s="28">
        <v>1</v>
      </c>
      <c r="D19" s="28">
        <v>5</v>
      </c>
      <c r="E19" s="28">
        <v>0</v>
      </c>
      <c r="F19" s="257">
        <v>1</v>
      </c>
    </row>
    <row r="20" spans="1:6" x14ac:dyDescent="0.25">
      <c r="A20" s="142">
        <v>8</v>
      </c>
      <c r="B20" s="28">
        <v>2</v>
      </c>
      <c r="C20" s="28">
        <v>4</v>
      </c>
      <c r="D20" s="28">
        <v>2</v>
      </c>
      <c r="E20" s="28">
        <v>0</v>
      </c>
      <c r="F20" s="257">
        <v>3</v>
      </c>
    </row>
    <row r="21" spans="1:6" x14ac:dyDescent="0.25">
      <c r="A21" s="142">
        <v>7</v>
      </c>
      <c r="B21" s="28">
        <v>5</v>
      </c>
      <c r="C21" s="28">
        <v>1</v>
      </c>
      <c r="D21" s="28">
        <v>1</v>
      </c>
      <c r="E21" s="28">
        <v>0</v>
      </c>
      <c r="F21" s="257">
        <v>2</v>
      </c>
    </row>
    <row r="22" spans="1:6" x14ac:dyDescent="0.25">
      <c r="A22" s="142">
        <v>7</v>
      </c>
      <c r="B22" s="28">
        <v>5</v>
      </c>
      <c r="C22" s="28">
        <v>2</v>
      </c>
      <c r="D22" s="28">
        <v>0</v>
      </c>
      <c r="E22" s="28">
        <v>0</v>
      </c>
      <c r="F22" s="257">
        <v>1</v>
      </c>
    </row>
    <row r="23" spans="1:6" x14ac:dyDescent="0.25">
      <c r="A23" s="142">
        <v>7</v>
      </c>
      <c r="B23" s="28">
        <v>4</v>
      </c>
      <c r="C23" s="28">
        <v>0</v>
      </c>
      <c r="D23" s="28">
        <v>3</v>
      </c>
      <c r="E23" s="28">
        <v>0</v>
      </c>
      <c r="F23" s="257">
        <v>2</v>
      </c>
    </row>
    <row r="24" spans="1:6" x14ac:dyDescent="0.25">
      <c r="A24" s="142">
        <v>7</v>
      </c>
      <c r="B24" s="28">
        <v>4</v>
      </c>
      <c r="C24" s="28">
        <v>1</v>
      </c>
      <c r="D24" s="28">
        <v>2</v>
      </c>
      <c r="E24" s="28">
        <v>0</v>
      </c>
      <c r="F24" s="257">
        <v>88</v>
      </c>
    </row>
    <row r="25" spans="1:6" x14ac:dyDescent="0.25">
      <c r="A25" s="142">
        <v>7</v>
      </c>
      <c r="B25" s="28">
        <v>4</v>
      </c>
      <c r="C25" s="28">
        <v>2</v>
      </c>
      <c r="D25" s="28">
        <v>1</v>
      </c>
      <c r="E25" s="28">
        <v>0</v>
      </c>
      <c r="F25" s="257">
        <v>103</v>
      </c>
    </row>
    <row r="26" spans="1:6" x14ac:dyDescent="0.25">
      <c r="A26" s="142">
        <v>7</v>
      </c>
      <c r="B26" s="28">
        <v>4</v>
      </c>
      <c r="C26" s="28">
        <v>3</v>
      </c>
      <c r="D26" s="28">
        <v>0</v>
      </c>
      <c r="E26" s="28">
        <v>0</v>
      </c>
      <c r="F26" s="257">
        <v>11</v>
      </c>
    </row>
    <row r="27" spans="1:6" x14ac:dyDescent="0.25">
      <c r="A27" s="142">
        <v>7</v>
      </c>
      <c r="B27" s="28">
        <v>3</v>
      </c>
      <c r="C27" s="28">
        <v>0</v>
      </c>
      <c r="D27" s="28">
        <v>4</v>
      </c>
      <c r="E27" s="28">
        <v>0</v>
      </c>
      <c r="F27" s="257">
        <v>11</v>
      </c>
    </row>
    <row r="28" spans="1:6" x14ac:dyDescent="0.25">
      <c r="A28" s="142">
        <v>7</v>
      </c>
      <c r="B28" s="28">
        <v>3</v>
      </c>
      <c r="C28" s="28">
        <v>1</v>
      </c>
      <c r="D28" s="28">
        <v>3</v>
      </c>
      <c r="E28" s="28">
        <v>0</v>
      </c>
      <c r="F28" s="257">
        <v>56</v>
      </c>
    </row>
    <row r="29" spans="1:6" x14ac:dyDescent="0.25">
      <c r="A29" s="142">
        <v>7</v>
      </c>
      <c r="B29" s="28">
        <v>3</v>
      </c>
      <c r="C29" s="28">
        <v>2</v>
      </c>
      <c r="D29" s="28">
        <v>2</v>
      </c>
      <c r="E29" s="28">
        <v>0</v>
      </c>
      <c r="F29" s="257">
        <v>363</v>
      </c>
    </row>
    <row r="30" spans="1:6" x14ac:dyDescent="0.25">
      <c r="A30" s="142">
        <v>7</v>
      </c>
      <c r="B30" s="28">
        <v>3</v>
      </c>
      <c r="C30" s="28">
        <v>3</v>
      </c>
      <c r="D30" s="28">
        <v>1</v>
      </c>
      <c r="E30" s="28">
        <v>0</v>
      </c>
      <c r="F30" s="257">
        <v>54</v>
      </c>
    </row>
    <row r="31" spans="1:6" x14ac:dyDescent="0.25">
      <c r="A31" s="142">
        <v>7</v>
      </c>
      <c r="B31" s="28">
        <v>3</v>
      </c>
      <c r="C31" s="28">
        <v>4</v>
      </c>
      <c r="D31" s="28">
        <v>0</v>
      </c>
      <c r="E31" s="28">
        <v>0</v>
      </c>
      <c r="F31" s="257">
        <v>1</v>
      </c>
    </row>
    <row r="32" spans="1:6" x14ac:dyDescent="0.25">
      <c r="A32" s="142">
        <v>7</v>
      </c>
      <c r="B32" s="28">
        <v>2</v>
      </c>
      <c r="C32" s="28">
        <v>1</v>
      </c>
      <c r="D32" s="28">
        <v>4</v>
      </c>
      <c r="E32" s="28">
        <v>0</v>
      </c>
      <c r="F32" s="257">
        <v>2</v>
      </c>
    </row>
    <row r="33" spans="1:6" x14ac:dyDescent="0.25">
      <c r="A33" s="142">
        <v>7</v>
      </c>
      <c r="B33" s="28">
        <v>2</v>
      </c>
      <c r="C33" s="28">
        <v>2</v>
      </c>
      <c r="D33" s="28">
        <v>3</v>
      </c>
      <c r="E33" s="28">
        <v>0</v>
      </c>
      <c r="F33" s="257">
        <v>3</v>
      </c>
    </row>
    <row r="34" spans="1:6" x14ac:dyDescent="0.25">
      <c r="A34" s="142">
        <v>7</v>
      </c>
      <c r="B34" s="28">
        <v>2</v>
      </c>
      <c r="C34" s="28">
        <v>3</v>
      </c>
      <c r="D34" s="28">
        <v>2</v>
      </c>
      <c r="E34" s="28">
        <v>0</v>
      </c>
      <c r="F34" s="257">
        <v>20</v>
      </c>
    </row>
    <row r="35" spans="1:6" x14ac:dyDescent="0.25">
      <c r="A35" s="142">
        <v>6</v>
      </c>
      <c r="B35" s="28">
        <v>5</v>
      </c>
      <c r="C35" s="28">
        <v>0</v>
      </c>
      <c r="D35" s="28">
        <v>1</v>
      </c>
      <c r="E35" s="28">
        <v>0</v>
      </c>
      <c r="F35" s="257">
        <v>1</v>
      </c>
    </row>
    <row r="36" spans="1:6" x14ac:dyDescent="0.25">
      <c r="A36" s="142">
        <v>6</v>
      </c>
      <c r="B36" s="28">
        <v>5</v>
      </c>
      <c r="C36" s="28">
        <v>1</v>
      </c>
      <c r="D36" s="28">
        <v>0</v>
      </c>
      <c r="E36" s="28">
        <v>0</v>
      </c>
      <c r="F36" s="257">
        <v>4</v>
      </c>
    </row>
    <row r="37" spans="1:6" x14ac:dyDescent="0.25">
      <c r="A37" s="142">
        <v>6</v>
      </c>
      <c r="B37" s="28">
        <v>4</v>
      </c>
      <c r="C37" s="28">
        <v>0</v>
      </c>
      <c r="D37" s="28">
        <v>2</v>
      </c>
      <c r="E37" s="28">
        <v>0</v>
      </c>
      <c r="F37" s="257">
        <v>32</v>
      </c>
    </row>
    <row r="38" spans="1:6" x14ac:dyDescent="0.25">
      <c r="A38" s="142">
        <v>6</v>
      </c>
      <c r="B38" s="28">
        <v>4</v>
      </c>
      <c r="C38" s="28">
        <v>1</v>
      </c>
      <c r="D38" s="28">
        <v>1</v>
      </c>
      <c r="E38" s="28">
        <v>0</v>
      </c>
      <c r="F38" s="257">
        <v>117</v>
      </c>
    </row>
    <row r="39" spans="1:6" x14ac:dyDescent="0.25">
      <c r="A39" s="142">
        <v>6</v>
      </c>
      <c r="B39" s="28">
        <v>4</v>
      </c>
      <c r="C39" s="28">
        <v>2</v>
      </c>
      <c r="D39" s="28">
        <v>0</v>
      </c>
      <c r="E39" s="28">
        <v>0</v>
      </c>
      <c r="F39" s="257">
        <v>152</v>
      </c>
    </row>
    <row r="40" spans="1:6" x14ac:dyDescent="0.25">
      <c r="A40" s="142">
        <v>6</v>
      </c>
      <c r="B40" s="28">
        <v>3</v>
      </c>
      <c r="C40" s="28">
        <v>0</v>
      </c>
      <c r="D40" s="28">
        <v>3</v>
      </c>
      <c r="E40" s="28">
        <v>0</v>
      </c>
      <c r="F40" s="257">
        <v>21</v>
      </c>
    </row>
    <row r="41" spans="1:6" x14ac:dyDescent="0.25">
      <c r="A41" s="142">
        <v>6</v>
      </c>
      <c r="B41" s="28">
        <v>3</v>
      </c>
      <c r="C41" s="28">
        <v>1</v>
      </c>
      <c r="D41" s="28">
        <v>2</v>
      </c>
      <c r="E41" s="28">
        <v>0</v>
      </c>
      <c r="F41" s="257">
        <v>516</v>
      </c>
    </row>
    <row r="42" spans="1:6" x14ac:dyDescent="0.25">
      <c r="A42" s="142">
        <v>6</v>
      </c>
      <c r="B42" s="28">
        <v>3</v>
      </c>
      <c r="C42" s="28">
        <v>2</v>
      </c>
      <c r="D42" s="28">
        <v>1</v>
      </c>
      <c r="E42" s="28">
        <v>0</v>
      </c>
      <c r="F42" s="257">
        <v>1099</v>
      </c>
    </row>
    <row r="43" spans="1:6" x14ac:dyDescent="0.25">
      <c r="A43" s="142">
        <v>6</v>
      </c>
      <c r="B43" s="28">
        <v>3</v>
      </c>
      <c r="C43" s="28">
        <v>3</v>
      </c>
      <c r="D43" s="28">
        <v>0</v>
      </c>
      <c r="E43" s="28">
        <v>0</v>
      </c>
      <c r="F43" s="257">
        <v>83</v>
      </c>
    </row>
    <row r="44" spans="1:6" x14ac:dyDescent="0.25">
      <c r="A44" s="142">
        <v>6</v>
      </c>
      <c r="B44" s="28">
        <v>2</v>
      </c>
      <c r="C44" s="28">
        <v>0</v>
      </c>
      <c r="D44" s="28">
        <v>4</v>
      </c>
      <c r="E44" s="28">
        <v>0</v>
      </c>
      <c r="F44" s="257">
        <v>44</v>
      </c>
    </row>
    <row r="45" spans="1:6" x14ac:dyDescent="0.25">
      <c r="A45" s="142">
        <v>6</v>
      </c>
      <c r="B45" s="28">
        <v>2</v>
      </c>
      <c r="C45" s="28">
        <v>1</v>
      </c>
      <c r="D45" s="28">
        <v>3</v>
      </c>
      <c r="E45" s="28">
        <v>0</v>
      </c>
      <c r="F45" s="257">
        <v>495</v>
      </c>
    </row>
    <row r="46" spans="1:6" x14ac:dyDescent="0.25">
      <c r="A46" s="142">
        <v>6</v>
      </c>
      <c r="B46" s="28">
        <v>2</v>
      </c>
      <c r="C46" s="28">
        <v>2</v>
      </c>
      <c r="D46" s="28">
        <v>2</v>
      </c>
      <c r="E46" s="28">
        <v>0</v>
      </c>
      <c r="F46" s="257">
        <v>6380</v>
      </c>
    </row>
    <row r="47" spans="1:6" x14ac:dyDescent="0.25">
      <c r="A47" s="142">
        <v>6</v>
      </c>
      <c r="B47" s="28">
        <v>2</v>
      </c>
      <c r="C47" s="28">
        <v>3</v>
      </c>
      <c r="D47" s="28">
        <v>1</v>
      </c>
      <c r="E47" s="28">
        <v>0</v>
      </c>
      <c r="F47" s="257">
        <v>64</v>
      </c>
    </row>
    <row r="48" spans="1:6" x14ac:dyDescent="0.25">
      <c r="A48" s="142">
        <v>6</v>
      </c>
      <c r="B48" s="28">
        <v>2</v>
      </c>
      <c r="C48" s="28">
        <v>4</v>
      </c>
      <c r="D48" s="28">
        <v>0</v>
      </c>
      <c r="E48" s="28">
        <v>0</v>
      </c>
      <c r="F48" s="257">
        <v>3</v>
      </c>
    </row>
    <row r="49" spans="1:6" x14ac:dyDescent="0.25">
      <c r="A49" s="142">
        <v>6</v>
      </c>
      <c r="B49" s="28">
        <v>1</v>
      </c>
      <c r="C49" s="28">
        <v>3</v>
      </c>
      <c r="D49" s="28">
        <v>2</v>
      </c>
      <c r="E49" s="28">
        <v>0</v>
      </c>
      <c r="F49" s="257">
        <v>1</v>
      </c>
    </row>
    <row r="50" spans="1:6" x14ac:dyDescent="0.25">
      <c r="A50" s="142">
        <v>5</v>
      </c>
      <c r="B50" s="28">
        <v>5</v>
      </c>
      <c r="C50" s="28">
        <v>0</v>
      </c>
      <c r="D50" s="28">
        <v>0</v>
      </c>
      <c r="E50" s="28">
        <v>0</v>
      </c>
      <c r="F50" s="257">
        <v>1</v>
      </c>
    </row>
    <row r="51" spans="1:6" x14ac:dyDescent="0.25">
      <c r="A51" s="142">
        <v>5</v>
      </c>
      <c r="B51" s="28">
        <v>4</v>
      </c>
      <c r="C51" s="28">
        <v>0</v>
      </c>
      <c r="D51" s="28">
        <v>1</v>
      </c>
      <c r="E51" s="28">
        <v>0</v>
      </c>
      <c r="F51" s="257">
        <v>28</v>
      </c>
    </row>
    <row r="52" spans="1:6" x14ac:dyDescent="0.25">
      <c r="A52" s="142">
        <v>5</v>
      </c>
      <c r="B52" s="28">
        <v>4</v>
      </c>
      <c r="C52" s="28">
        <v>1</v>
      </c>
      <c r="D52" s="28">
        <v>0</v>
      </c>
      <c r="E52" s="28">
        <v>0</v>
      </c>
      <c r="F52" s="257">
        <v>185</v>
      </c>
    </row>
    <row r="53" spans="1:6" x14ac:dyDescent="0.25">
      <c r="A53" s="142">
        <v>5</v>
      </c>
      <c r="B53" s="28">
        <v>3</v>
      </c>
      <c r="C53" s="28">
        <v>0</v>
      </c>
      <c r="D53" s="28">
        <v>2</v>
      </c>
      <c r="E53" s="28">
        <v>0</v>
      </c>
      <c r="F53" s="257">
        <v>181</v>
      </c>
    </row>
    <row r="54" spans="1:6" x14ac:dyDescent="0.25">
      <c r="A54" s="142">
        <v>5</v>
      </c>
      <c r="B54" s="28">
        <v>3</v>
      </c>
      <c r="C54" s="28">
        <v>1</v>
      </c>
      <c r="D54" s="28">
        <v>1</v>
      </c>
      <c r="E54" s="28">
        <v>0</v>
      </c>
      <c r="F54" s="257">
        <v>1697</v>
      </c>
    </row>
    <row r="55" spans="1:6" x14ac:dyDescent="0.25">
      <c r="A55" s="142">
        <v>5</v>
      </c>
      <c r="B55" s="28">
        <v>3</v>
      </c>
      <c r="C55" s="28">
        <v>2</v>
      </c>
      <c r="D55" s="28">
        <v>0</v>
      </c>
      <c r="E55" s="28">
        <v>0</v>
      </c>
      <c r="F55" s="257">
        <v>2217</v>
      </c>
    </row>
    <row r="56" spans="1:6" x14ac:dyDescent="0.25">
      <c r="A56" s="142">
        <v>5</v>
      </c>
      <c r="B56" s="28">
        <v>2</v>
      </c>
      <c r="C56" s="28">
        <v>0</v>
      </c>
      <c r="D56" s="28">
        <v>3</v>
      </c>
      <c r="E56" s="28">
        <v>0</v>
      </c>
      <c r="F56" s="257">
        <v>144</v>
      </c>
    </row>
    <row r="57" spans="1:6" x14ac:dyDescent="0.25">
      <c r="A57" s="142">
        <v>5</v>
      </c>
      <c r="B57" s="28">
        <v>2</v>
      </c>
      <c r="C57" s="28">
        <v>1</v>
      </c>
      <c r="D57" s="28">
        <v>2</v>
      </c>
      <c r="E57" s="28">
        <v>0</v>
      </c>
      <c r="F57" s="257">
        <v>3898</v>
      </c>
    </row>
    <row r="58" spans="1:6" x14ac:dyDescent="0.25">
      <c r="A58" s="142">
        <v>5</v>
      </c>
      <c r="B58" s="28">
        <v>2</v>
      </c>
      <c r="C58" s="28">
        <v>2</v>
      </c>
      <c r="D58" s="28">
        <v>1</v>
      </c>
      <c r="E58" s="28">
        <v>0</v>
      </c>
      <c r="F58" s="257">
        <v>12104</v>
      </c>
    </row>
    <row r="59" spans="1:6" x14ac:dyDescent="0.25">
      <c r="A59" s="142">
        <v>5</v>
      </c>
      <c r="B59" s="28">
        <v>2</v>
      </c>
      <c r="C59" s="28">
        <v>3</v>
      </c>
      <c r="D59" s="28">
        <v>0</v>
      </c>
      <c r="E59" s="28">
        <v>0</v>
      </c>
      <c r="F59" s="257">
        <v>154</v>
      </c>
    </row>
    <row r="60" spans="1:6" x14ac:dyDescent="0.25">
      <c r="A60" s="142">
        <v>5</v>
      </c>
      <c r="B60" s="28">
        <v>1</v>
      </c>
      <c r="C60" s="28">
        <v>0</v>
      </c>
      <c r="D60" s="28">
        <v>4</v>
      </c>
      <c r="E60" s="28">
        <v>0</v>
      </c>
      <c r="F60" s="257">
        <v>12</v>
      </c>
    </row>
    <row r="61" spans="1:6" x14ac:dyDescent="0.25">
      <c r="A61" s="142">
        <v>5</v>
      </c>
      <c r="B61" s="28">
        <v>1</v>
      </c>
      <c r="C61" s="28">
        <v>1</v>
      </c>
      <c r="D61" s="28">
        <v>3</v>
      </c>
      <c r="E61" s="28">
        <v>0</v>
      </c>
      <c r="F61" s="257">
        <v>62</v>
      </c>
    </row>
    <row r="62" spans="1:6" x14ac:dyDescent="0.25">
      <c r="A62" s="142">
        <v>5</v>
      </c>
      <c r="B62" s="28">
        <v>1</v>
      </c>
      <c r="C62" s="28">
        <v>2</v>
      </c>
      <c r="D62" s="28">
        <v>2</v>
      </c>
      <c r="E62" s="28">
        <v>0</v>
      </c>
      <c r="F62" s="257">
        <v>79</v>
      </c>
    </row>
    <row r="63" spans="1:6" x14ac:dyDescent="0.25">
      <c r="A63" s="142">
        <v>5</v>
      </c>
      <c r="B63" s="28">
        <v>1</v>
      </c>
      <c r="C63" s="28">
        <v>3</v>
      </c>
      <c r="D63" s="28">
        <v>1</v>
      </c>
      <c r="E63" s="28">
        <v>0</v>
      </c>
      <c r="F63" s="257">
        <v>2</v>
      </c>
    </row>
    <row r="64" spans="1:6" x14ac:dyDescent="0.25">
      <c r="A64" s="142">
        <v>4</v>
      </c>
      <c r="B64" s="28">
        <v>4</v>
      </c>
      <c r="C64" s="28">
        <v>0</v>
      </c>
      <c r="D64" s="28">
        <v>0</v>
      </c>
      <c r="E64" s="28">
        <v>0</v>
      </c>
      <c r="F64" s="257">
        <v>99</v>
      </c>
    </row>
    <row r="65" spans="1:6" x14ac:dyDescent="0.25">
      <c r="A65" s="142">
        <v>4</v>
      </c>
      <c r="B65" s="28">
        <v>3</v>
      </c>
      <c r="C65" s="28">
        <v>0</v>
      </c>
      <c r="D65" s="28">
        <v>1</v>
      </c>
      <c r="E65" s="28">
        <v>0</v>
      </c>
      <c r="F65" s="257">
        <v>474</v>
      </c>
    </row>
    <row r="66" spans="1:6" x14ac:dyDescent="0.25">
      <c r="A66" s="142">
        <v>4</v>
      </c>
      <c r="B66" s="28">
        <v>3</v>
      </c>
      <c r="C66" s="28">
        <v>1</v>
      </c>
      <c r="D66" s="28">
        <v>0</v>
      </c>
      <c r="E66" s="28">
        <v>0</v>
      </c>
      <c r="F66" s="257">
        <v>4269</v>
      </c>
    </row>
    <row r="67" spans="1:6" x14ac:dyDescent="0.25">
      <c r="A67" s="142">
        <v>4</v>
      </c>
      <c r="B67" s="28">
        <v>2</v>
      </c>
      <c r="C67" s="28">
        <v>0</v>
      </c>
      <c r="D67" s="28">
        <v>2</v>
      </c>
      <c r="E67" s="28">
        <v>0</v>
      </c>
      <c r="F67" s="257">
        <v>2832</v>
      </c>
    </row>
    <row r="68" spans="1:6" x14ac:dyDescent="0.25">
      <c r="A68" s="142">
        <v>4</v>
      </c>
      <c r="B68" s="28">
        <v>2</v>
      </c>
      <c r="C68" s="28">
        <v>1</v>
      </c>
      <c r="D68" s="28">
        <v>1</v>
      </c>
      <c r="E68" s="28">
        <v>0</v>
      </c>
      <c r="F68" s="257">
        <v>26604</v>
      </c>
    </row>
    <row r="69" spans="1:6" s="37" customFormat="1" ht="15.75" x14ac:dyDescent="0.25">
      <c r="A69" s="122">
        <v>4</v>
      </c>
      <c r="B69" s="121">
        <v>2</v>
      </c>
      <c r="C69" s="121">
        <v>2</v>
      </c>
      <c r="D69" s="121">
        <v>0</v>
      </c>
      <c r="E69" s="121">
        <v>0</v>
      </c>
      <c r="F69" s="257">
        <v>44316</v>
      </c>
    </row>
    <row r="70" spans="1:6" x14ac:dyDescent="0.25">
      <c r="A70" s="142">
        <v>4</v>
      </c>
      <c r="B70" s="7">
        <v>1</v>
      </c>
      <c r="C70" s="7">
        <v>0</v>
      </c>
      <c r="D70" s="7">
        <v>3</v>
      </c>
      <c r="E70" s="7">
        <v>0</v>
      </c>
      <c r="F70" s="257">
        <v>59</v>
      </c>
    </row>
    <row r="71" spans="1:6" x14ac:dyDescent="0.25">
      <c r="A71" s="142">
        <v>4</v>
      </c>
      <c r="B71" s="7">
        <v>1</v>
      </c>
      <c r="C71" s="7">
        <v>1</v>
      </c>
      <c r="D71" s="7">
        <v>2</v>
      </c>
      <c r="E71" s="7">
        <v>0</v>
      </c>
      <c r="F71" s="257">
        <v>995</v>
      </c>
    </row>
    <row r="72" spans="1:6" x14ac:dyDescent="0.25">
      <c r="A72" s="142">
        <v>4</v>
      </c>
      <c r="B72" s="7">
        <v>1</v>
      </c>
      <c r="C72" s="7">
        <v>2</v>
      </c>
      <c r="D72" s="7">
        <v>1</v>
      </c>
      <c r="E72" s="7">
        <v>0</v>
      </c>
      <c r="F72" s="257">
        <v>500</v>
      </c>
    </row>
    <row r="73" spans="1:6" x14ac:dyDescent="0.25">
      <c r="A73" s="142">
        <v>4</v>
      </c>
      <c r="B73" s="7">
        <v>1</v>
      </c>
      <c r="C73" s="7">
        <v>3</v>
      </c>
      <c r="D73" s="7">
        <v>0</v>
      </c>
      <c r="E73" s="7">
        <v>0</v>
      </c>
      <c r="F73" s="257">
        <v>10</v>
      </c>
    </row>
    <row r="74" spans="1:6" x14ac:dyDescent="0.25">
      <c r="A74" s="142">
        <v>3</v>
      </c>
      <c r="B74" s="7">
        <v>3</v>
      </c>
      <c r="C74" s="7">
        <v>0</v>
      </c>
      <c r="D74" s="7">
        <v>0</v>
      </c>
      <c r="E74" s="7">
        <v>0</v>
      </c>
      <c r="F74" s="257">
        <v>3255</v>
      </c>
    </row>
    <row r="75" spans="1:6" x14ac:dyDescent="0.25">
      <c r="A75" s="142">
        <v>3</v>
      </c>
      <c r="B75" s="7">
        <v>2</v>
      </c>
      <c r="C75" s="7">
        <v>0</v>
      </c>
      <c r="D75" s="7">
        <v>1</v>
      </c>
      <c r="E75" s="7">
        <v>0</v>
      </c>
      <c r="F75" s="257">
        <v>6697</v>
      </c>
    </row>
    <row r="76" spans="1:6" x14ac:dyDescent="0.25">
      <c r="A76" s="142">
        <v>3</v>
      </c>
      <c r="B76" s="7">
        <v>2</v>
      </c>
      <c r="C76" s="7">
        <v>1</v>
      </c>
      <c r="D76" s="7">
        <v>0</v>
      </c>
      <c r="E76" s="7">
        <v>0</v>
      </c>
      <c r="F76" s="257">
        <v>104042</v>
      </c>
    </row>
    <row r="77" spans="1:6" x14ac:dyDescent="0.25">
      <c r="A77" s="142">
        <v>3</v>
      </c>
      <c r="B77" s="7">
        <v>1</v>
      </c>
      <c r="C77" s="7">
        <v>0</v>
      </c>
      <c r="D77" s="7">
        <v>2</v>
      </c>
      <c r="E77" s="7">
        <v>0</v>
      </c>
      <c r="F77" s="257">
        <v>35448</v>
      </c>
    </row>
    <row r="78" spans="1:6" x14ac:dyDescent="0.25">
      <c r="A78" s="142">
        <v>3</v>
      </c>
      <c r="B78" s="7">
        <v>1</v>
      </c>
      <c r="C78" s="7">
        <v>1</v>
      </c>
      <c r="D78" s="7">
        <v>1</v>
      </c>
      <c r="E78" s="7">
        <v>0</v>
      </c>
      <c r="F78" s="257">
        <v>222695</v>
      </c>
    </row>
    <row r="79" spans="1:6" x14ac:dyDescent="0.25">
      <c r="A79" s="142">
        <v>3</v>
      </c>
      <c r="B79" s="7">
        <v>1</v>
      </c>
      <c r="C79" s="7">
        <v>2</v>
      </c>
      <c r="D79" s="7">
        <v>0</v>
      </c>
      <c r="E79" s="7">
        <v>0</v>
      </c>
      <c r="F79" s="257">
        <v>1722</v>
      </c>
    </row>
    <row r="80" spans="1:6" x14ac:dyDescent="0.25">
      <c r="A80" s="142">
        <v>3</v>
      </c>
      <c r="B80" s="7">
        <v>0</v>
      </c>
      <c r="C80" s="7">
        <v>0</v>
      </c>
      <c r="D80" s="7">
        <v>3</v>
      </c>
      <c r="E80" s="7">
        <v>0</v>
      </c>
      <c r="F80" s="257">
        <v>4</v>
      </c>
    </row>
    <row r="81" spans="1:6" x14ac:dyDescent="0.25">
      <c r="A81" s="142">
        <v>3</v>
      </c>
      <c r="B81" s="7">
        <v>0</v>
      </c>
      <c r="C81" s="7">
        <v>1</v>
      </c>
      <c r="D81" s="7">
        <v>2</v>
      </c>
      <c r="E81" s="7">
        <v>0</v>
      </c>
      <c r="F81" s="257">
        <v>1</v>
      </c>
    </row>
    <row r="82" spans="1:6" x14ac:dyDescent="0.25">
      <c r="A82" s="142">
        <v>3</v>
      </c>
      <c r="B82" s="7">
        <v>0</v>
      </c>
      <c r="C82" s="7">
        <v>2</v>
      </c>
      <c r="D82" s="7">
        <v>1</v>
      </c>
      <c r="E82" s="7">
        <v>0</v>
      </c>
      <c r="F82" s="257">
        <v>1</v>
      </c>
    </row>
    <row r="83" spans="1:6" x14ac:dyDescent="0.25">
      <c r="A83" s="142">
        <v>2</v>
      </c>
      <c r="B83" s="7">
        <v>2</v>
      </c>
      <c r="C83" s="7">
        <v>0</v>
      </c>
      <c r="D83" s="7">
        <v>0</v>
      </c>
      <c r="E83" s="7">
        <v>0</v>
      </c>
      <c r="F83" s="257">
        <v>98785</v>
      </c>
    </row>
    <row r="84" spans="1:6" x14ac:dyDescent="0.25">
      <c r="A84" s="142">
        <v>2</v>
      </c>
      <c r="B84" s="7">
        <v>1</v>
      </c>
      <c r="C84" s="7">
        <v>0</v>
      </c>
      <c r="D84" s="7">
        <v>1</v>
      </c>
      <c r="E84" s="7">
        <v>0</v>
      </c>
      <c r="F84" s="257">
        <v>45015</v>
      </c>
    </row>
    <row r="85" spans="1:6" x14ac:dyDescent="0.25">
      <c r="A85" s="142">
        <v>2</v>
      </c>
      <c r="B85" s="7">
        <v>1</v>
      </c>
      <c r="C85" s="7">
        <v>1</v>
      </c>
      <c r="D85" s="7">
        <v>0</v>
      </c>
      <c r="E85" s="7">
        <v>0</v>
      </c>
      <c r="F85" s="257">
        <v>809048</v>
      </c>
    </row>
    <row r="86" spans="1:6" x14ac:dyDescent="0.25">
      <c r="A86" s="142">
        <v>2</v>
      </c>
      <c r="B86" s="7">
        <v>0</v>
      </c>
      <c r="C86" s="7">
        <v>0</v>
      </c>
      <c r="D86" s="7">
        <v>2</v>
      </c>
      <c r="E86" s="7">
        <v>0</v>
      </c>
      <c r="F86" s="257">
        <v>298</v>
      </c>
    </row>
    <row r="87" spans="1:6" x14ac:dyDescent="0.25">
      <c r="A87" s="142">
        <v>2</v>
      </c>
      <c r="B87" s="7">
        <v>0</v>
      </c>
      <c r="C87" s="7">
        <v>1</v>
      </c>
      <c r="D87" s="7">
        <v>1</v>
      </c>
      <c r="E87" s="7">
        <v>0</v>
      </c>
      <c r="F87" s="257">
        <v>128</v>
      </c>
    </row>
    <row r="88" spans="1:6" x14ac:dyDescent="0.25">
      <c r="A88" s="142">
        <v>2</v>
      </c>
      <c r="B88" s="7">
        <v>0</v>
      </c>
      <c r="C88" s="7">
        <v>2</v>
      </c>
      <c r="D88" s="7">
        <v>0</v>
      </c>
      <c r="E88" s="7">
        <v>0</v>
      </c>
      <c r="F88" s="257">
        <v>22</v>
      </c>
    </row>
    <row r="89" spans="1:6" x14ac:dyDescent="0.25">
      <c r="A89" s="142">
        <v>1</v>
      </c>
      <c r="B89" s="7">
        <v>1</v>
      </c>
      <c r="C89" s="7">
        <v>0</v>
      </c>
      <c r="D89" s="7">
        <v>0</v>
      </c>
      <c r="E89" s="7">
        <v>0</v>
      </c>
      <c r="F89" s="257">
        <v>1034228</v>
      </c>
    </row>
    <row r="90" spans="1:6" ht="15.75" x14ac:dyDescent="0.25">
      <c r="A90" s="401">
        <v>1</v>
      </c>
      <c r="B90" s="289">
        <v>0</v>
      </c>
      <c r="C90" s="289">
        <v>0</v>
      </c>
      <c r="D90" s="289">
        <v>1</v>
      </c>
      <c r="E90" s="289">
        <v>0</v>
      </c>
      <c r="F90" s="402">
        <v>4827</v>
      </c>
    </row>
    <row r="91" spans="1:6" x14ac:dyDescent="0.25">
      <c r="A91" s="142">
        <v>1</v>
      </c>
      <c r="B91" s="7">
        <v>0</v>
      </c>
      <c r="C91" s="7">
        <v>1</v>
      </c>
      <c r="D91" s="7">
        <v>0</v>
      </c>
      <c r="E91" s="7">
        <v>0</v>
      </c>
      <c r="F91" s="257">
        <v>1821</v>
      </c>
    </row>
    <row r="92" spans="1:6" ht="16.5" thickBot="1" x14ac:dyDescent="0.3">
      <c r="A92" s="406"/>
      <c r="B92" s="407"/>
      <c r="C92" s="407"/>
      <c r="D92" s="407"/>
      <c r="E92" s="407"/>
      <c r="F92" s="287">
        <f>SUM(F4:F91)</f>
        <v>2478815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60AB7-DE5E-4E16-961A-C3588BB1C703}">
  <dimension ref="A1:F18"/>
  <sheetViews>
    <sheetView workbookViewId="0">
      <selection activeCell="D20" sqref="D20"/>
    </sheetView>
  </sheetViews>
  <sheetFormatPr defaultColWidth="9.140625" defaultRowHeight="15" x14ac:dyDescent="0.25"/>
  <cols>
    <col min="1" max="1" width="22.85546875" customWidth="1"/>
    <col min="2" max="2" width="24.5703125" customWidth="1"/>
    <col min="3" max="3" width="14.7109375" customWidth="1"/>
    <col min="4" max="4" width="12.28515625" customWidth="1"/>
  </cols>
  <sheetData>
    <row r="1" spans="1:6" ht="18.75" x14ac:dyDescent="0.3">
      <c r="A1" s="479" t="s">
        <v>791</v>
      </c>
      <c r="B1" s="479"/>
      <c r="C1" s="479"/>
      <c r="D1" s="479"/>
      <c r="E1" s="480"/>
      <c r="F1" s="480"/>
    </row>
    <row r="2" spans="1:6" ht="18.75" x14ac:dyDescent="0.3">
      <c r="A2" s="481"/>
      <c r="B2" s="481"/>
      <c r="C2" s="481"/>
      <c r="D2" s="481"/>
      <c r="E2" s="481"/>
      <c r="F2" s="481"/>
    </row>
    <row r="3" spans="1:6" ht="30" x14ac:dyDescent="0.25">
      <c r="A3" s="482" t="s">
        <v>792</v>
      </c>
      <c r="B3" s="483" t="s">
        <v>793</v>
      </c>
      <c r="C3" s="483" t="s">
        <v>794</v>
      </c>
      <c r="D3" s="484" t="s">
        <v>795</v>
      </c>
    </row>
    <row r="4" spans="1:6" ht="35.25" customHeight="1" x14ac:dyDescent="0.25">
      <c r="A4" s="485" t="s">
        <v>796</v>
      </c>
      <c r="B4" s="22">
        <v>120895538.93000001</v>
      </c>
      <c r="C4" s="486">
        <v>6813.3348880025633</v>
      </c>
      <c r="D4" s="487">
        <v>0.21292751508730101</v>
      </c>
    </row>
    <row r="5" spans="1:6" x14ac:dyDescent="0.25">
      <c r="A5" s="488" t="s">
        <v>797</v>
      </c>
      <c r="B5" s="22">
        <v>401289248.70999998</v>
      </c>
      <c r="C5" s="486">
        <v>24063.301055864631</v>
      </c>
      <c r="D5" s="487">
        <v>0.20011680747128369</v>
      </c>
    </row>
    <row r="6" spans="1:6" x14ac:dyDescent="0.25">
      <c r="A6" s="488" t="s">
        <v>798</v>
      </c>
      <c r="B6" s="22">
        <v>66366317.489999995</v>
      </c>
      <c r="C6" s="486">
        <v>4302.2949893594669</v>
      </c>
      <c r="D6" s="487">
        <v>0.18510953150578099</v>
      </c>
    </row>
    <row r="7" spans="1:6" x14ac:dyDescent="0.25">
      <c r="A7" s="488" t="s">
        <v>799</v>
      </c>
      <c r="B7" s="22">
        <v>163895689.67999998</v>
      </c>
      <c r="C7" s="486">
        <v>8927.3802822550115</v>
      </c>
      <c r="D7" s="487">
        <v>0.22030519749106164</v>
      </c>
    </row>
    <row r="8" spans="1:6" x14ac:dyDescent="0.25">
      <c r="A8" s="488" t="s">
        <v>800</v>
      </c>
      <c r="B8" s="22">
        <v>78577765.689999998</v>
      </c>
      <c r="C8" s="486">
        <v>3875.338019013695</v>
      </c>
      <c r="D8" s="487">
        <v>0.24331637231479078</v>
      </c>
    </row>
    <row r="9" spans="1:6" x14ac:dyDescent="0.25">
      <c r="A9" s="488" t="s">
        <v>801</v>
      </c>
      <c r="B9" s="22">
        <v>41260535.870000005</v>
      </c>
      <c r="C9" s="486">
        <v>3058.6299573186388</v>
      </c>
      <c r="D9" s="487">
        <v>0.1618785002923514</v>
      </c>
    </row>
    <row r="10" spans="1:6" x14ac:dyDescent="0.25">
      <c r="A10" s="488" t="s">
        <v>802</v>
      </c>
      <c r="B10" s="22">
        <v>140086400.5</v>
      </c>
      <c r="C10" s="486">
        <v>7844.9310180569337</v>
      </c>
      <c r="D10" s="487">
        <v>0.21428318517150793</v>
      </c>
    </row>
    <row r="11" spans="1:6" x14ac:dyDescent="0.25">
      <c r="A11" s="488" t="s">
        <v>803</v>
      </c>
      <c r="B11" s="22">
        <v>119303057.46999998</v>
      </c>
      <c r="C11" s="486">
        <v>8322.0699854293744</v>
      </c>
      <c r="D11" s="487">
        <v>0.17202891734226805</v>
      </c>
    </row>
    <row r="12" spans="1:6" x14ac:dyDescent="0.25">
      <c r="A12" s="488" t="s">
        <v>804</v>
      </c>
      <c r="B12" s="22">
        <v>123107121.34999999</v>
      </c>
      <c r="C12" s="486">
        <v>8070.6227307902109</v>
      </c>
      <c r="D12" s="487">
        <v>0.18304479164464124</v>
      </c>
    </row>
    <row r="13" spans="1:6" x14ac:dyDescent="0.25">
      <c r="A13" s="488" t="s">
        <v>805</v>
      </c>
      <c r="B13" s="22">
        <v>1036055295.62</v>
      </c>
      <c r="C13" s="486">
        <v>84650.945796552798</v>
      </c>
      <c r="D13" s="487">
        <v>0.14686975355621237</v>
      </c>
    </row>
    <row r="14" spans="1:6" x14ac:dyDescent="0.25">
      <c r="A14" s="488" t="s">
        <v>806</v>
      </c>
      <c r="B14" s="22">
        <v>42492867.899999999</v>
      </c>
      <c r="C14" s="486">
        <v>2436.3046050421085</v>
      </c>
      <c r="D14" s="487">
        <v>0.20929830110105904</v>
      </c>
    </row>
    <row r="15" spans="1:6" x14ac:dyDescent="0.25">
      <c r="A15" s="488" t="s">
        <v>807</v>
      </c>
      <c r="B15" s="22">
        <v>57274412.870000005</v>
      </c>
      <c r="C15" s="486">
        <v>5939.5582737491231</v>
      </c>
      <c r="D15" s="487">
        <v>0.11571448965786005</v>
      </c>
    </row>
    <row r="16" spans="1:6" x14ac:dyDescent="0.25">
      <c r="A16" s="488" t="s">
        <v>808</v>
      </c>
      <c r="B16" s="22">
        <v>123941736.04999998</v>
      </c>
      <c r="C16" s="486">
        <v>8847.1620176212655</v>
      </c>
      <c r="D16" s="487">
        <v>0.16811050025281329</v>
      </c>
    </row>
    <row r="18" spans="1:1" x14ac:dyDescent="0.25">
      <c r="A18" s="489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E30"/>
  <sheetViews>
    <sheetView zoomScaleNormal="100" workbookViewId="0">
      <selection activeCell="D31" sqref="D31"/>
    </sheetView>
  </sheetViews>
  <sheetFormatPr defaultRowHeight="15" x14ac:dyDescent="0.25"/>
  <cols>
    <col min="1" max="1" width="35.28515625" bestFit="1" customWidth="1"/>
    <col min="2" max="2" width="15.140625" customWidth="1"/>
    <col min="3" max="3" width="21" customWidth="1"/>
    <col min="4" max="4" width="15.5703125" customWidth="1"/>
    <col min="5" max="5" width="14.85546875" customWidth="1"/>
  </cols>
  <sheetData>
    <row r="1" spans="1:5" s="2" customFormat="1" ht="15.75" x14ac:dyDescent="0.25">
      <c r="A1" s="408" t="s">
        <v>681</v>
      </c>
      <c r="B1" s="408"/>
      <c r="C1" s="408"/>
      <c r="D1" s="408"/>
      <c r="E1" s="408"/>
    </row>
    <row r="2" spans="1:5" x14ac:dyDescent="0.25">
      <c r="A2" s="39"/>
    </row>
    <row r="3" spans="1:5" s="38" customFormat="1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440</v>
      </c>
    </row>
    <row r="4" spans="1:5" x14ac:dyDescent="0.25">
      <c r="A4" s="10" t="s">
        <v>4</v>
      </c>
      <c r="B4" s="23">
        <f>B5+B6+B7+B8+B9</f>
        <v>2809742</v>
      </c>
      <c r="C4" s="24">
        <f>C5+C6+C7+C8+C9</f>
        <v>2225540153.8899999</v>
      </c>
      <c r="D4" s="24">
        <f>C4/B4</f>
        <v>792.07989697630592</v>
      </c>
      <c r="E4" s="24"/>
    </row>
    <row r="5" spans="1:5" x14ac:dyDescent="0.25">
      <c r="A5" s="16" t="s">
        <v>5</v>
      </c>
      <c r="B5" s="20">
        <v>1901912</v>
      </c>
      <c r="C5" s="21">
        <v>1692936341.22</v>
      </c>
      <c r="D5" s="21">
        <v>890.12</v>
      </c>
      <c r="E5" s="21">
        <v>776.94</v>
      </c>
    </row>
    <row r="6" spans="1:5" x14ac:dyDescent="0.25">
      <c r="A6" s="16" t="s">
        <v>6</v>
      </c>
      <c r="B6" s="20">
        <v>638351</v>
      </c>
      <c r="C6" s="21">
        <v>370705908.38999999</v>
      </c>
      <c r="D6" s="21">
        <v>580.72</v>
      </c>
      <c r="E6" s="21">
        <v>476.72</v>
      </c>
    </row>
    <row r="7" spans="1:5" x14ac:dyDescent="0.25">
      <c r="A7" s="16" t="s">
        <v>7</v>
      </c>
      <c r="B7" s="20">
        <v>209779</v>
      </c>
      <c r="C7" s="21">
        <v>130426699.22</v>
      </c>
      <c r="D7" s="21">
        <v>621.73</v>
      </c>
      <c r="E7" s="21">
        <v>522.9</v>
      </c>
    </row>
    <row r="8" spans="1:5" x14ac:dyDescent="0.25">
      <c r="A8" s="16" t="s">
        <v>8</v>
      </c>
      <c r="B8" s="20">
        <v>25885</v>
      </c>
      <c r="C8" s="21">
        <v>20106775.370000001</v>
      </c>
      <c r="D8" s="21">
        <v>776.77</v>
      </c>
      <c r="E8" s="21">
        <v>846</v>
      </c>
    </row>
    <row r="9" spans="1:5" x14ac:dyDescent="0.25">
      <c r="A9" s="237" t="s">
        <v>613</v>
      </c>
      <c r="B9" s="20">
        <v>33815</v>
      </c>
      <c r="C9" s="21">
        <v>11364429.689999999</v>
      </c>
      <c r="D9" s="21">
        <v>336.08</v>
      </c>
      <c r="E9" s="21">
        <v>387.9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1316355</v>
      </c>
      <c r="C11" s="24">
        <f>C12+C13+C14+C15</f>
        <v>257486266.94000003</v>
      </c>
      <c r="D11" s="24">
        <f>C11/B11</f>
        <v>195.6054916340957</v>
      </c>
      <c r="E11" s="7"/>
    </row>
    <row r="12" spans="1:5" x14ac:dyDescent="0.25">
      <c r="A12" s="16" t="s">
        <v>5</v>
      </c>
      <c r="B12" s="20">
        <v>952843</v>
      </c>
      <c r="C12" s="21">
        <v>209640473.93000001</v>
      </c>
      <c r="D12" s="21">
        <v>220.02</v>
      </c>
      <c r="E12" s="21">
        <v>199.08</v>
      </c>
    </row>
    <row r="13" spans="1:5" x14ac:dyDescent="0.25">
      <c r="A13" s="16" t="s">
        <v>6</v>
      </c>
      <c r="B13" s="20">
        <v>293631</v>
      </c>
      <c r="C13" s="21">
        <v>37631924.359999999</v>
      </c>
      <c r="D13" s="21">
        <v>128.16</v>
      </c>
      <c r="E13" s="21">
        <v>118.97</v>
      </c>
    </row>
    <row r="14" spans="1:5" x14ac:dyDescent="0.25">
      <c r="A14" s="16" t="s">
        <v>7</v>
      </c>
      <c r="B14" s="20">
        <v>69880</v>
      </c>
      <c r="C14" s="21">
        <v>10213725.119999999</v>
      </c>
      <c r="D14" s="21">
        <v>146.16</v>
      </c>
      <c r="E14" s="21">
        <v>136.03</v>
      </c>
    </row>
    <row r="15" spans="1:5" x14ac:dyDescent="0.25">
      <c r="A15" s="16" t="s">
        <v>8</v>
      </c>
      <c r="B15" s="20">
        <v>1</v>
      </c>
      <c r="C15" s="21">
        <v>143.53</v>
      </c>
      <c r="D15" s="21">
        <v>143.53</v>
      </c>
      <c r="E15" s="21">
        <v>143.53</v>
      </c>
    </row>
    <row r="16" spans="1:5" x14ac:dyDescent="0.25">
      <c r="A16" s="16"/>
      <c r="B16" s="20"/>
      <c r="C16" s="21"/>
      <c r="D16" s="21"/>
      <c r="E16" s="7"/>
    </row>
    <row r="17" spans="1:5" x14ac:dyDescent="0.25">
      <c r="A17" s="10" t="s">
        <v>441</v>
      </c>
      <c r="B17" s="23">
        <f>B18+B19+B20</f>
        <v>427537</v>
      </c>
      <c r="C17" s="24">
        <f>C18+C19+C20</f>
        <v>47199864.389999993</v>
      </c>
      <c r="D17" s="24">
        <f>C17/B17</f>
        <v>110.39948446567196</v>
      </c>
      <c r="E17" s="7"/>
    </row>
    <row r="18" spans="1:5" x14ac:dyDescent="0.25">
      <c r="A18" s="16" t="s">
        <v>5</v>
      </c>
      <c r="B18" s="20">
        <v>352000</v>
      </c>
      <c r="C18" s="21">
        <v>41590007.159999996</v>
      </c>
      <c r="D18" s="21">
        <v>118.15</v>
      </c>
      <c r="E18" s="21">
        <v>101.81</v>
      </c>
    </row>
    <row r="19" spans="1:5" x14ac:dyDescent="0.25">
      <c r="A19" s="16" t="s">
        <v>6</v>
      </c>
      <c r="B19" s="20">
        <v>75521</v>
      </c>
      <c r="C19" s="21">
        <v>5603379.79</v>
      </c>
      <c r="D19" s="21">
        <v>74.2</v>
      </c>
      <c r="E19" s="21">
        <v>50.24</v>
      </c>
    </row>
    <row r="20" spans="1:5" x14ac:dyDescent="0.25">
      <c r="A20" s="16" t="s">
        <v>7</v>
      </c>
      <c r="B20" s="20">
        <v>16</v>
      </c>
      <c r="C20" s="21">
        <v>6477.44</v>
      </c>
      <c r="D20" s="21">
        <v>404.84</v>
      </c>
      <c r="E20" s="21">
        <v>440</v>
      </c>
    </row>
    <row r="21" spans="1:5" x14ac:dyDescent="0.25">
      <c r="A21" s="16" t="s">
        <v>8</v>
      </c>
      <c r="B21" s="20">
        <v>0</v>
      </c>
      <c r="C21" s="21">
        <v>0</v>
      </c>
      <c r="D21" s="21">
        <v>0</v>
      </c>
      <c r="E21" s="225" t="s">
        <v>438</v>
      </c>
    </row>
    <row r="22" spans="1:5" x14ac:dyDescent="0.25">
      <c r="A22" s="16"/>
      <c r="B22" s="88"/>
      <c r="C22" s="89"/>
      <c r="D22" s="89"/>
      <c r="E22" s="74"/>
    </row>
    <row r="23" spans="1:5" s="2" customFormat="1" x14ac:dyDescent="0.25">
      <c r="A23" s="10" t="s">
        <v>648</v>
      </c>
      <c r="B23" s="23">
        <v>0</v>
      </c>
      <c r="C23" s="24">
        <v>0</v>
      </c>
      <c r="D23" s="24">
        <v>0</v>
      </c>
      <c r="E23" s="20" t="s">
        <v>438</v>
      </c>
    </row>
    <row r="24" spans="1:5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438</v>
      </c>
    </row>
    <row r="25" spans="1:5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438</v>
      </c>
    </row>
    <row r="26" spans="1:5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438</v>
      </c>
    </row>
    <row r="27" spans="1:5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438</v>
      </c>
    </row>
    <row r="28" spans="1:5" ht="15.75" x14ac:dyDescent="0.25">
      <c r="A28" s="66" t="s">
        <v>10</v>
      </c>
      <c r="B28" s="67">
        <f>B4+B11+B17+B23</f>
        <v>4553634</v>
      </c>
      <c r="C28" s="68">
        <f>C4+C11+C17+C23</f>
        <v>2530226285.2199998</v>
      </c>
      <c r="D28" s="98"/>
      <c r="E28" s="98"/>
    </row>
    <row r="29" spans="1:5" x14ac:dyDescent="0.25">
      <c r="E29" s="19"/>
    </row>
    <row r="30" spans="1:5" x14ac:dyDescent="0.25">
      <c r="A30" s="9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F28"/>
  <sheetViews>
    <sheetView workbookViewId="0">
      <selection activeCell="A28" sqref="A28"/>
    </sheetView>
  </sheetViews>
  <sheetFormatPr defaultRowHeight="15" x14ac:dyDescent="0.25"/>
  <cols>
    <col min="1" max="1" width="35.28515625" bestFit="1" customWidth="1"/>
    <col min="2" max="2" width="14.85546875" customWidth="1"/>
    <col min="3" max="3" width="20.7109375" customWidth="1"/>
    <col min="4" max="4" width="15.140625" bestFit="1" customWidth="1"/>
    <col min="5" max="5" width="12.7109375" customWidth="1"/>
  </cols>
  <sheetData>
    <row r="1" spans="1:5" ht="15.75" x14ac:dyDescent="0.25">
      <c r="A1" s="408" t="s">
        <v>682</v>
      </c>
      <c r="B1" s="408"/>
      <c r="C1" s="408"/>
      <c r="D1" s="408"/>
      <c r="E1" s="408"/>
    </row>
    <row r="2" spans="1:5" x14ac:dyDescent="0.25">
      <c r="A2" s="39"/>
    </row>
    <row r="3" spans="1:5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440</v>
      </c>
    </row>
    <row r="4" spans="1:5" x14ac:dyDescent="0.25">
      <c r="A4" s="10" t="s">
        <v>4</v>
      </c>
      <c r="B4" s="23">
        <f>B5+B6+B7+B8+B9</f>
        <v>2809742</v>
      </c>
      <c r="C4" s="24">
        <f>C5+C6+C7+C8+C9</f>
        <v>2073466469.7400002</v>
      </c>
      <c r="D4" s="24">
        <f>C4/B4</f>
        <v>737.95617880218197</v>
      </c>
      <c r="E4" s="24"/>
    </row>
    <row r="5" spans="1:5" x14ac:dyDescent="0.25">
      <c r="A5" s="16" t="s">
        <v>5</v>
      </c>
      <c r="B5" s="20">
        <v>1901912</v>
      </c>
      <c r="C5" s="21">
        <v>1572488824.1600001</v>
      </c>
      <c r="D5" s="21">
        <v>826.79</v>
      </c>
      <c r="E5" s="21">
        <v>728.98</v>
      </c>
    </row>
    <row r="6" spans="1:5" x14ac:dyDescent="0.25">
      <c r="A6" s="16" t="s">
        <v>6</v>
      </c>
      <c r="B6" s="20">
        <v>638351</v>
      </c>
      <c r="C6" s="21">
        <v>346611438.47000003</v>
      </c>
      <c r="D6" s="21">
        <v>542.98</v>
      </c>
      <c r="E6" s="21">
        <v>447.29</v>
      </c>
    </row>
    <row r="7" spans="1:5" x14ac:dyDescent="0.25">
      <c r="A7" s="16" t="s">
        <v>7</v>
      </c>
      <c r="B7" s="20">
        <v>209779</v>
      </c>
      <c r="C7" s="21">
        <v>123553239.81</v>
      </c>
      <c r="D7" s="21">
        <v>588.97</v>
      </c>
      <c r="E7" s="21">
        <v>491.97</v>
      </c>
    </row>
    <row r="8" spans="1:5" x14ac:dyDescent="0.25">
      <c r="A8" s="16" t="s">
        <v>8</v>
      </c>
      <c r="B8" s="20">
        <v>25885</v>
      </c>
      <c r="C8" s="21">
        <v>19816978.640000001</v>
      </c>
      <c r="D8" s="21">
        <v>765.58</v>
      </c>
      <c r="E8" s="21">
        <v>846</v>
      </c>
    </row>
    <row r="9" spans="1:5" x14ac:dyDescent="0.25">
      <c r="A9" s="237" t="s">
        <v>613</v>
      </c>
      <c r="B9" s="20">
        <v>33815</v>
      </c>
      <c r="C9" s="21">
        <v>10995988.66</v>
      </c>
      <c r="D9" s="21">
        <v>325.18</v>
      </c>
      <c r="E9" s="21">
        <v>364.63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1316355</v>
      </c>
      <c r="C11" s="24">
        <f>C12+C13+C14+C15</f>
        <v>233558580.16999999</v>
      </c>
      <c r="D11" s="24">
        <f>C11/B11</f>
        <v>177.42826226207976</v>
      </c>
      <c r="E11" s="7"/>
    </row>
    <row r="12" spans="1:5" x14ac:dyDescent="0.25">
      <c r="A12" s="16" t="s">
        <v>5</v>
      </c>
      <c r="B12" s="20">
        <v>952843</v>
      </c>
      <c r="C12" s="21">
        <v>189034619.72999999</v>
      </c>
      <c r="D12" s="21">
        <v>198.39</v>
      </c>
      <c r="E12" s="21">
        <v>186.69</v>
      </c>
    </row>
    <row r="13" spans="1:5" x14ac:dyDescent="0.25">
      <c r="A13" s="16" t="s">
        <v>6</v>
      </c>
      <c r="B13" s="20">
        <v>293631</v>
      </c>
      <c r="C13" s="21">
        <v>35057642.969999999</v>
      </c>
      <c r="D13" s="21">
        <v>119.39</v>
      </c>
      <c r="E13" s="21">
        <v>111.85</v>
      </c>
    </row>
    <row r="14" spans="1:5" x14ac:dyDescent="0.25">
      <c r="A14" s="16" t="s">
        <v>7</v>
      </c>
      <c r="B14" s="20">
        <v>69880</v>
      </c>
      <c r="C14" s="21">
        <v>9466182.5500000007</v>
      </c>
      <c r="D14" s="21">
        <v>135.46</v>
      </c>
      <c r="E14" s="21">
        <v>127.87</v>
      </c>
    </row>
    <row r="15" spans="1:5" x14ac:dyDescent="0.25">
      <c r="A15" s="16" t="s">
        <v>8</v>
      </c>
      <c r="B15" s="20">
        <v>1</v>
      </c>
      <c r="C15" s="21">
        <v>134.91999999999999</v>
      </c>
      <c r="D15" s="21">
        <v>134.91999999999999</v>
      </c>
      <c r="E15" s="21">
        <v>134.91999999999999</v>
      </c>
    </row>
    <row r="16" spans="1:5" x14ac:dyDescent="0.25">
      <c r="A16" s="16"/>
      <c r="B16" s="20"/>
      <c r="C16" s="21"/>
      <c r="D16" s="21"/>
      <c r="E16" s="7"/>
    </row>
    <row r="17" spans="1:6" x14ac:dyDescent="0.25">
      <c r="A17" s="10" t="s">
        <v>441</v>
      </c>
      <c r="B17" s="23">
        <f>B18+B19+B20</f>
        <v>427537</v>
      </c>
      <c r="C17" s="24">
        <f>C18+C19+C20</f>
        <v>46916498.539999999</v>
      </c>
      <c r="D17" s="24">
        <f>C17/B17</f>
        <v>109.73669773610237</v>
      </c>
      <c r="E17" s="7"/>
    </row>
    <row r="18" spans="1:6" x14ac:dyDescent="0.25">
      <c r="A18" s="16" t="s">
        <v>5</v>
      </c>
      <c r="B18" s="20">
        <v>352000</v>
      </c>
      <c r="C18" s="21">
        <v>41335713.18</v>
      </c>
      <c r="D18" s="21">
        <v>117.43</v>
      </c>
      <c r="E18" s="21">
        <v>101.75</v>
      </c>
    </row>
    <row r="19" spans="1:6" x14ac:dyDescent="0.25">
      <c r="A19" s="16" t="s">
        <v>6</v>
      </c>
      <c r="B19" s="20">
        <v>75521</v>
      </c>
      <c r="C19" s="21">
        <v>5574333.0599999996</v>
      </c>
      <c r="D19" s="21">
        <v>73.81</v>
      </c>
      <c r="E19" s="21">
        <v>50.21</v>
      </c>
    </row>
    <row r="20" spans="1:6" x14ac:dyDescent="0.25">
      <c r="A20" s="16" t="s">
        <v>7</v>
      </c>
      <c r="B20" s="20">
        <v>16</v>
      </c>
      <c r="C20" s="21">
        <v>6452.3</v>
      </c>
      <c r="D20" s="21">
        <v>403.27</v>
      </c>
      <c r="E20" s="21">
        <v>440</v>
      </c>
    </row>
    <row r="21" spans="1:6" x14ac:dyDescent="0.25">
      <c r="A21" s="16" t="s">
        <v>8</v>
      </c>
      <c r="B21" s="20">
        <v>0</v>
      </c>
      <c r="C21" s="21">
        <v>0</v>
      </c>
      <c r="D21" s="21">
        <v>0</v>
      </c>
      <c r="E21" s="21" t="s">
        <v>438</v>
      </c>
    </row>
    <row r="22" spans="1:6" x14ac:dyDescent="0.25">
      <c r="A22" s="16"/>
      <c r="B22" s="88"/>
      <c r="C22" s="89"/>
      <c r="D22" s="89"/>
      <c r="E22" s="74"/>
    </row>
    <row r="23" spans="1:6" x14ac:dyDescent="0.25">
      <c r="A23" s="10" t="s">
        <v>648</v>
      </c>
      <c r="B23" s="23">
        <v>0</v>
      </c>
      <c r="C23" s="24">
        <v>0</v>
      </c>
      <c r="D23" s="24">
        <v>0</v>
      </c>
      <c r="E23" s="20" t="s">
        <v>438</v>
      </c>
    </row>
    <row r="24" spans="1:6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438</v>
      </c>
      <c r="F24" t="s">
        <v>438</v>
      </c>
    </row>
    <row r="25" spans="1:6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438</v>
      </c>
      <c r="F25" t="s">
        <v>438</v>
      </c>
    </row>
    <row r="26" spans="1:6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438</v>
      </c>
      <c r="F26" t="s">
        <v>438</v>
      </c>
    </row>
    <row r="27" spans="1:6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438</v>
      </c>
      <c r="F27" t="s">
        <v>438</v>
      </c>
    </row>
    <row r="28" spans="1:6" ht="15.75" x14ac:dyDescent="0.25">
      <c r="A28" s="66" t="s">
        <v>10</v>
      </c>
      <c r="B28" s="67">
        <f>B4+B11+B17+B23</f>
        <v>4553634</v>
      </c>
      <c r="C28" s="68">
        <f>C4+C11+C17+C23</f>
        <v>2353941548.4500003</v>
      </c>
      <c r="D28" s="98"/>
      <c r="E28" s="98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F29"/>
  <sheetViews>
    <sheetView workbookViewId="0">
      <selection activeCell="G21" sqref="G21"/>
    </sheetView>
  </sheetViews>
  <sheetFormatPr defaultColWidth="9.140625" defaultRowHeight="15" x14ac:dyDescent="0.25"/>
  <cols>
    <col min="1" max="1" width="32.28515625" customWidth="1"/>
    <col min="2" max="2" width="15.42578125" customWidth="1"/>
    <col min="3" max="3" width="22" customWidth="1"/>
    <col min="4" max="4" width="19" customWidth="1"/>
    <col min="5" max="5" width="20.140625" customWidth="1"/>
    <col min="6" max="6" width="18.140625" bestFit="1" customWidth="1"/>
  </cols>
  <sheetData>
    <row r="1" spans="1:6" s="2" customFormat="1" ht="15.75" x14ac:dyDescent="0.25">
      <c r="A1" s="408" t="s">
        <v>809</v>
      </c>
      <c r="B1" s="408"/>
      <c r="C1" s="408"/>
      <c r="D1" s="408"/>
      <c r="E1" s="408"/>
      <c r="F1" s="408"/>
    </row>
    <row r="2" spans="1:6" x14ac:dyDescent="0.25">
      <c r="A2" s="39"/>
    </row>
    <row r="3" spans="1:6" s="42" customFormat="1" ht="47.25" x14ac:dyDescent="0.25">
      <c r="A3" s="90" t="s">
        <v>11</v>
      </c>
      <c r="B3" s="90" t="s">
        <v>615</v>
      </c>
      <c r="C3" s="90" t="s">
        <v>616</v>
      </c>
      <c r="D3" s="239" t="s">
        <v>617</v>
      </c>
      <c r="E3" s="239" t="s">
        <v>618</v>
      </c>
      <c r="F3" s="239" t="s">
        <v>619</v>
      </c>
    </row>
    <row r="4" spans="1:6" x14ac:dyDescent="0.25">
      <c r="A4" s="1" t="s">
        <v>5</v>
      </c>
      <c r="B4" s="349">
        <v>1877389</v>
      </c>
      <c r="C4" s="350">
        <v>2077131232.97</v>
      </c>
      <c r="D4" s="351" t="s">
        <v>683</v>
      </c>
      <c r="E4" s="350">
        <v>115364941.29000001</v>
      </c>
      <c r="F4" s="351" t="s">
        <v>684</v>
      </c>
    </row>
    <row r="5" spans="1:6" x14ac:dyDescent="0.25">
      <c r="A5" s="1" t="s">
        <v>613</v>
      </c>
      <c r="B5" s="349">
        <v>15953</v>
      </c>
      <c r="C5" s="350">
        <v>6247749.9500000002</v>
      </c>
      <c r="D5" s="351" t="s">
        <v>685</v>
      </c>
      <c r="E5" s="350">
        <v>372635.96</v>
      </c>
      <c r="F5" s="351" t="s">
        <v>686</v>
      </c>
    </row>
    <row r="6" spans="1:6" ht="15" customHeight="1" x14ac:dyDescent="0.25">
      <c r="A6" s="1" t="s">
        <v>6</v>
      </c>
      <c r="B6" s="349">
        <v>384832</v>
      </c>
      <c r="C6" s="350">
        <v>275191693.75999999</v>
      </c>
      <c r="D6" s="351" t="s">
        <v>687</v>
      </c>
      <c r="E6" s="350">
        <v>15010704.470000001</v>
      </c>
      <c r="F6" s="351" t="s">
        <v>688</v>
      </c>
    </row>
    <row r="7" spans="1:6" x14ac:dyDescent="0.25">
      <c r="A7" s="1" t="s">
        <v>45</v>
      </c>
      <c r="B7" s="349">
        <v>178652</v>
      </c>
      <c r="C7" s="350">
        <v>123981006.59999999</v>
      </c>
      <c r="D7" s="351" t="s">
        <v>689</v>
      </c>
      <c r="E7" s="350">
        <v>6300715.8200000003</v>
      </c>
      <c r="F7" s="351" t="s">
        <v>690</v>
      </c>
    </row>
    <row r="8" spans="1:6" ht="15" customHeight="1" x14ac:dyDescent="0.25">
      <c r="A8" s="1" t="s">
        <v>8</v>
      </c>
      <c r="B8" s="349">
        <v>21989</v>
      </c>
      <c r="C8" s="350">
        <v>8633212.4299999997</v>
      </c>
      <c r="D8" s="351" t="s">
        <v>691</v>
      </c>
      <c r="E8" s="350">
        <v>194349.72</v>
      </c>
      <c r="F8" s="351" t="s">
        <v>692</v>
      </c>
    </row>
    <row r="9" spans="1:6" ht="15.75" x14ac:dyDescent="0.25">
      <c r="A9" s="66" t="s">
        <v>10</v>
      </c>
      <c r="B9" s="363">
        <f>SUM(B4:B8)</f>
        <v>2478815</v>
      </c>
      <c r="C9" s="362">
        <f>SUM(C4:C8)</f>
        <v>2491184895.71</v>
      </c>
      <c r="D9" s="380"/>
      <c r="E9" s="362">
        <f>SUM(E4:E8)</f>
        <v>137243347.25999999</v>
      </c>
      <c r="F9" s="344"/>
    </row>
    <row r="10" spans="1:6" ht="15" customHeight="1" x14ac:dyDescent="0.25"/>
    <row r="11" spans="1:6" ht="15.75" x14ac:dyDescent="0.25">
      <c r="A11" s="408" t="s">
        <v>810</v>
      </c>
      <c r="B11" s="408"/>
      <c r="C11" s="408"/>
      <c r="D11" s="408"/>
      <c r="E11" s="408"/>
      <c r="F11" s="408"/>
    </row>
    <row r="12" spans="1:6" x14ac:dyDescent="0.25">
      <c r="A12" s="39"/>
    </row>
    <row r="13" spans="1:6" ht="47.25" x14ac:dyDescent="0.25">
      <c r="A13" s="90" t="s">
        <v>11</v>
      </c>
      <c r="B13" s="90" t="s">
        <v>615</v>
      </c>
      <c r="C13" s="90" t="s">
        <v>616</v>
      </c>
      <c r="D13" s="239" t="s">
        <v>617</v>
      </c>
      <c r="E13" s="239" t="s">
        <v>618</v>
      </c>
      <c r="F13" s="239" t="s">
        <v>619</v>
      </c>
    </row>
    <row r="14" spans="1:6" x14ac:dyDescent="0.25">
      <c r="A14" s="1" t="s">
        <v>5</v>
      </c>
      <c r="B14" s="349">
        <v>1877807</v>
      </c>
      <c r="C14" s="350">
        <v>2074004797.1800001</v>
      </c>
      <c r="D14" s="351" t="s">
        <v>671</v>
      </c>
      <c r="E14" s="350">
        <v>115194872.27</v>
      </c>
      <c r="F14" s="351" t="s">
        <v>672</v>
      </c>
    </row>
    <row r="15" spans="1:6" x14ac:dyDescent="0.25">
      <c r="A15" s="1" t="s">
        <v>613</v>
      </c>
      <c r="B15" s="349">
        <v>16070</v>
      </c>
      <c r="C15" s="350">
        <v>6290746.1900000004</v>
      </c>
      <c r="D15" s="351" t="s">
        <v>673</v>
      </c>
      <c r="E15" s="350">
        <v>375236.27</v>
      </c>
      <c r="F15" s="351" t="s">
        <v>674</v>
      </c>
    </row>
    <row r="16" spans="1:6" x14ac:dyDescent="0.25">
      <c r="A16" s="1" t="s">
        <v>6</v>
      </c>
      <c r="B16" s="349">
        <v>386482</v>
      </c>
      <c r="C16" s="350">
        <v>275780473.73000002</v>
      </c>
      <c r="D16" s="351" t="s">
        <v>675</v>
      </c>
      <c r="E16" s="350">
        <v>15045712.529999999</v>
      </c>
      <c r="F16" s="351" t="s">
        <v>676</v>
      </c>
    </row>
    <row r="17" spans="1:6" x14ac:dyDescent="0.25">
      <c r="A17" s="1" t="s">
        <v>45</v>
      </c>
      <c r="B17" s="349">
        <v>178970</v>
      </c>
      <c r="C17" s="350">
        <v>124141659.34</v>
      </c>
      <c r="D17" s="351" t="s">
        <v>677</v>
      </c>
      <c r="E17" s="350">
        <v>6313263.4500000002</v>
      </c>
      <c r="F17" s="351" t="s">
        <v>678</v>
      </c>
    </row>
    <row r="18" spans="1:6" x14ac:dyDescent="0.25">
      <c r="A18" s="1" t="s">
        <v>8</v>
      </c>
      <c r="B18" s="349">
        <v>22222</v>
      </c>
      <c r="C18" s="350">
        <v>8539790.3900000006</v>
      </c>
      <c r="D18" s="351" t="s">
        <v>679</v>
      </c>
      <c r="E18" s="350">
        <v>190622.13</v>
      </c>
      <c r="F18" s="351" t="s">
        <v>680</v>
      </c>
    </row>
    <row r="19" spans="1:6" ht="15.75" x14ac:dyDescent="0.25">
      <c r="A19" s="66" t="s">
        <v>10</v>
      </c>
      <c r="B19" s="363">
        <f t="shared" ref="B19:E19" si="0">SUM(B14:B18)</f>
        <v>2481551</v>
      </c>
      <c r="C19" s="362">
        <f t="shared" si="0"/>
        <v>2488757466.8300004</v>
      </c>
      <c r="D19" s="380"/>
      <c r="E19" s="362">
        <f t="shared" si="0"/>
        <v>137119706.64999998</v>
      </c>
      <c r="F19" s="344"/>
    </row>
    <row r="21" spans="1:6" ht="15.75" x14ac:dyDescent="0.25">
      <c r="A21" s="408" t="s">
        <v>811</v>
      </c>
      <c r="B21" s="408"/>
      <c r="C21" s="408"/>
      <c r="D21" s="408"/>
      <c r="E21" s="408"/>
      <c r="F21" s="408"/>
    </row>
    <row r="22" spans="1:6" x14ac:dyDescent="0.25">
      <c r="A22" s="39"/>
    </row>
    <row r="23" spans="1:6" ht="47.25" x14ac:dyDescent="0.25">
      <c r="A23" s="90" t="s">
        <v>11</v>
      </c>
      <c r="B23" s="90" t="s">
        <v>615</v>
      </c>
      <c r="C23" s="90" t="s">
        <v>616</v>
      </c>
      <c r="D23" s="239" t="s">
        <v>617</v>
      </c>
      <c r="E23" s="239" t="s">
        <v>618</v>
      </c>
      <c r="F23" s="239" t="s">
        <v>619</v>
      </c>
    </row>
    <row r="24" spans="1:6" x14ac:dyDescent="0.25">
      <c r="A24" s="1" t="s">
        <v>5</v>
      </c>
      <c r="B24" s="349">
        <v>1875800</v>
      </c>
      <c r="C24" s="350">
        <v>2069733798.5899999</v>
      </c>
      <c r="D24" s="350" t="s">
        <v>666</v>
      </c>
      <c r="E24" s="350">
        <v>114925916.42</v>
      </c>
      <c r="F24" s="350" t="s">
        <v>661</v>
      </c>
    </row>
    <row r="25" spans="1:6" x14ac:dyDescent="0.25">
      <c r="A25" s="1" t="s">
        <v>613</v>
      </c>
      <c r="B25" s="349">
        <v>16191</v>
      </c>
      <c r="C25" s="350">
        <v>6336477.6600000001</v>
      </c>
      <c r="D25" s="350" t="s">
        <v>667</v>
      </c>
      <c r="E25" s="350">
        <v>378035.84</v>
      </c>
      <c r="F25" s="350" t="s">
        <v>662</v>
      </c>
    </row>
    <row r="26" spans="1:6" x14ac:dyDescent="0.25">
      <c r="A26" s="1" t="s">
        <v>6</v>
      </c>
      <c r="B26" s="349">
        <v>386406</v>
      </c>
      <c r="C26" s="350">
        <v>275479216.66000003</v>
      </c>
      <c r="D26" s="350" t="s">
        <v>668</v>
      </c>
      <c r="E26" s="350">
        <v>15030242.68</v>
      </c>
      <c r="F26" s="350" t="s">
        <v>663</v>
      </c>
    </row>
    <row r="27" spans="1:6" x14ac:dyDescent="0.25">
      <c r="A27" s="1" t="s">
        <v>45</v>
      </c>
      <c r="B27" s="349">
        <v>178668</v>
      </c>
      <c r="C27" s="350">
        <v>123909842.97</v>
      </c>
      <c r="D27" s="350" t="s">
        <v>669</v>
      </c>
      <c r="E27" s="350">
        <v>6302306.9900000002</v>
      </c>
      <c r="F27" s="350" t="s">
        <v>664</v>
      </c>
    </row>
    <row r="28" spans="1:6" x14ac:dyDescent="0.25">
      <c r="A28" s="1" t="s">
        <v>8</v>
      </c>
      <c r="B28" s="352">
        <v>23229</v>
      </c>
      <c r="C28" s="353">
        <v>8548109.9399999995</v>
      </c>
      <c r="D28" s="353" t="s">
        <v>670</v>
      </c>
      <c r="E28" s="350">
        <v>186604.37</v>
      </c>
      <c r="F28" s="353" t="s">
        <v>665</v>
      </c>
    </row>
    <row r="29" spans="1:6" ht="15.75" x14ac:dyDescent="0.25">
      <c r="A29" s="66" t="s">
        <v>10</v>
      </c>
      <c r="B29" s="363">
        <f t="shared" ref="B29:E29" si="1">SUM(B24:B28)</f>
        <v>2480294</v>
      </c>
      <c r="C29" s="362">
        <f t="shared" si="1"/>
        <v>2484007445.8199997</v>
      </c>
      <c r="D29" s="380"/>
      <c r="E29" s="362">
        <f t="shared" si="1"/>
        <v>136823106.30000001</v>
      </c>
      <c r="F29" s="344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O53"/>
  <sheetViews>
    <sheetView workbookViewId="0">
      <selection activeCell="O12" sqref="O1:O1048576"/>
    </sheetView>
  </sheetViews>
  <sheetFormatPr defaultColWidth="9.140625" defaultRowHeight="15" x14ac:dyDescent="0.25"/>
  <cols>
    <col min="1" max="1" width="23.7109375" bestFit="1" customWidth="1"/>
    <col min="2" max="2" width="11.85546875" customWidth="1"/>
    <col min="3" max="3" width="11.5703125" customWidth="1"/>
    <col min="4" max="4" width="11.140625" customWidth="1"/>
    <col min="5" max="5" width="11.28515625" customWidth="1"/>
    <col min="6" max="6" width="11" customWidth="1"/>
    <col min="7" max="7" width="12.140625" customWidth="1"/>
    <col min="8" max="8" width="11" customWidth="1"/>
    <col min="9" max="9" width="11.85546875" customWidth="1"/>
    <col min="10" max="10" width="12.5703125" customWidth="1"/>
    <col min="11" max="12" width="11.85546875" customWidth="1"/>
    <col min="13" max="13" width="12.7109375" customWidth="1"/>
  </cols>
  <sheetData>
    <row r="1" spans="1:13" ht="15.75" x14ac:dyDescent="0.25">
      <c r="A1" s="408" t="s">
        <v>694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</row>
    <row r="2" spans="1:13" x14ac:dyDescent="0.25">
      <c r="A2" s="39"/>
      <c r="B2" s="8"/>
      <c r="C2" s="8"/>
      <c r="D2" s="9"/>
      <c r="E2" s="8"/>
      <c r="F2" s="9"/>
      <c r="G2" s="9"/>
      <c r="H2" s="8"/>
      <c r="I2" s="8"/>
      <c r="J2" s="9"/>
    </row>
    <row r="3" spans="1:13" ht="15.75" x14ac:dyDescent="0.25">
      <c r="A3" s="414" t="s">
        <v>18</v>
      </c>
      <c r="B3" s="416" t="s">
        <v>5</v>
      </c>
      <c r="C3" s="416"/>
      <c r="D3" s="416"/>
      <c r="E3" s="416" t="s">
        <v>6</v>
      </c>
      <c r="F3" s="416"/>
      <c r="G3" s="62"/>
      <c r="H3" s="416" t="s">
        <v>19</v>
      </c>
      <c r="I3" s="416"/>
      <c r="J3" s="416"/>
      <c r="K3" s="416" t="s">
        <v>20</v>
      </c>
      <c r="L3" s="416"/>
      <c r="M3" s="416"/>
    </row>
    <row r="4" spans="1:13" ht="15.75" x14ac:dyDescent="0.25">
      <c r="A4" s="415"/>
      <c r="B4" s="62" t="s">
        <v>1</v>
      </c>
      <c r="C4" s="69" t="s">
        <v>21</v>
      </c>
      <c r="D4" s="69" t="s">
        <v>440</v>
      </c>
      <c r="E4" s="62" t="s">
        <v>1</v>
      </c>
      <c r="F4" s="69" t="s">
        <v>21</v>
      </c>
      <c r="G4" s="69" t="s">
        <v>440</v>
      </c>
      <c r="H4" s="62" t="s">
        <v>1</v>
      </c>
      <c r="I4" s="69" t="s">
        <v>21</v>
      </c>
      <c r="J4" s="69" t="s">
        <v>440</v>
      </c>
      <c r="K4" s="62" t="s">
        <v>1</v>
      </c>
      <c r="L4" s="69" t="s">
        <v>21</v>
      </c>
      <c r="M4" s="69" t="s">
        <v>440</v>
      </c>
    </row>
    <row r="5" spans="1:13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3" x14ac:dyDescent="0.25">
      <c r="A6" s="16" t="s">
        <v>443</v>
      </c>
      <c r="B6" s="26">
        <v>459754</v>
      </c>
      <c r="C6" s="54">
        <v>371.93</v>
      </c>
      <c r="D6" s="225">
        <v>416.86</v>
      </c>
      <c r="E6" s="182">
        <v>365671</v>
      </c>
      <c r="F6" s="225">
        <v>360.96</v>
      </c>
      <c r="G6" s="225">
        <v>388.93</v>
      </c>
      <c r="H6" s="182">
        <v>108198</v>
      </c>
      <c r="I6" s="225">
        <v>389.4</v>
      </c>
      <c r="J6" s="225">
        <v>385.19</v>
      </c>
      <c r="K6" s="182">
        <v>2974</v>
      </c>
      <c r="L6" s="225">
        <v>238.9</v>
      </c>
      <c r="M6" s="225">
        <v>200</v>
      </c>
    </row>
    <row r="7" spans="1:13" x14ac:dyDescent="0.25">
      <c r="A7" s="16" t="s">
        <v>444</v>
      </c>
      <c r="B7" s="26">
        <v>804970</v>
      </c>
      <c r="C7" s="54">
        <v>701.6</v>
      </c>
      <c r="D7" s="225">
        <v>669.07</v>
      </c>
      <c r="E7" s="182">
        <v>231931</v>
      </c>
      <c r="F7" s="225">
        <v>715.82</v>
      </c>
      <c r="G7" s="225">
        <v>708.11</v>
      </c>
      <c r="H7" s="182">
        <v>81477</v>
      </c>
      <c r="I7" s="225">
        <v>691.67</v>
      </c>
      <c r="J7" s="225">
        <v>683.31</v>
      </c>
      <c r="K7" s="182">
        <v>22904</v>
      </c>
      <c r="L7" s="225">
        <v>833.74</v>
      </c>
      <c r="M7" s="225">
        <v>846</v>
      </c>
    </row>
    <row r="8" spans="1:13" x14ac:dyDescent="0.25">
      <c r="A8" s="16" t="s">
        <v>445</v>
      </c>
      <c r="B8" s="26">
        <v>526221</v>
      </c>
      <c r="C8" s="54">
        <v>1203.3900000000001</v>
      </c>
      <c r="D8" s="225">
        <v>1189.3499999999999</v>
      </c>
      <c r="E8" s="182">
        <v>38325</v>
      </c>
      <c r="F8" s="225">
        <v>1150.1400000000001</v>
      </c>
      <c r="G8" s="225">
        <v>1125.98</v>
      </c>
      <c r="H8" s="182">
        <v>17690</v>
      </c>
      <c r="I8" s="225">
        <v>1173.07</v>
      </c>
      <c r="J8" s="225">
        <v>1158.1600000000001</v>
      </c>
      <c r="K8" s="182">
        <v>1</v>
      </c>
      <c r="L8" s="225">
        <v>1216.25</v>
      </c>
      <c r="M8" s="225">
        <v>1216.25</v>
      </c>
    </row>
    <row r="9" spans="1:13" x14ac:dyDescent="0.25">
      <c r="A9" s="16" t="s">
        <v>446</v>
      </c>
      <c r="B9" s="26">
        <v>88112</v>
      </c>
      <c r="C9" s="54">
        <v>1672.64</v>
      </c>
      <c r="D9" s="225">
        <v>1639.46</v>
      </c>
      <c r="E9" s="182">
        <v>1802</v>
      </c>
      <c r="F9" s="225">
        <v>1666.1</v>
      </c>
      <c r="G9" s="225">
        <v>1620.16</v>
      </c>
      <c r="H9" s="182">
        <v>2044</v>
      </c>
      <c r="I9" s="225">
        <v>1674.52</v>
      </c>
      <c r="J9" s="225">
        <v>1651.07</v>
      </c>
      <c r="K9" s="182">
        <v>6</v>
      </c>
      <c r="L9" s="225">
        <v>1555.74</v>
      </c>
      <c r="M9" s="225">
        <v>1555.74</v>
      </c>
    </row>
    <row r="10" spans="1:13" x14ac:dyDescent="0.25">
      <c r="A10" s="16" t="s">
        <v>447</v>
      </c>
      <c r="B10" s="26">
        <v>15469</v>
      </c>
      <c r="C10" s="54">
        <v>2201.5700000000002</v>
      </c>
      <c r="D10" s="225">
        <v>2185.4499999999998</v>
      </c>
      <c r="E10" s="182">
        <v>414</v>
      </c>
      <c r="F10" s="225">
        <v>2221.4499999999998</v>
      </c>
      <c r="G10" s="225">
        <v>2205.2800000000002</v>
      </c>
      <c r="H10" s="182">
        <v>274</v>
      </c>
      <c r="I10" s="225">
        <v>2183.6</v>
      </c>
      <c r="J10" s="225">
        <v>2157.9699999999998</v>
      </c>
      <c r="K10" s="182">
        <v>0</v>
      </c>
      <c r="L10" s="225">
        <v>0</v>
      </c>
      <c r="M10" s="225" t="s">
        <v>438</v>
      </c>
    </row>
    <row r="11" spans="1:13" x14ac:dyDescent="0.25">
      <c r="A11" s="16" t="s">
        <v>448</v>
      </c>
      <c r="B11" s="26">
        <v>7386</v>
      </c>
      <c r="C11" s="54">
        <v>2984.21</v>
      </c>
      <c r="D11" s="225">
        <v>2845.24</v>
      </c>
      <c r="E11" s="182">
        <v>208</v>
      </c>
      <c r="F11" s="225">
        <v>2871.23</v>
      </c>
      <c r="G11" s="225">
        <v>2730.39</v>
      </c>
      <c r="H11" s="182">
        <v>96</v>
      </c>
      <c r="I11" s="225">
        <v>3045.86</v>
      </c>
      <c r="J11" s="225">
        <v>2774.87</v>
      </c>
      <c r="K11" s="182">
        <v>0</v>
      </c>
      <c r="L11" s="225">
        <v>0</v>
      </c>
      <c r="M11" s="225" t="s">
        <v>438</v>
      </c>
    </row>
    <row r="12" spans="1:13" ht="15.75" x14ac:dyDescent="0.25">
      <c r="A12" s="70" t="s">
        <v>26</v>
      </c>
      <c r="B12" s="53">
        <f>SUM(B6:B11)</f>
        <v>1901912</v>
      </c>
      <c r="C12" s="71"/>
      <c r="D12" s="71"/>
      <c r="E12" s="53">
        <f>SUM(E6:E11)</f>
        <v>638351</v>
      </c>
      <c r="F12" s="71"/>
      <c r="G12" s="71"/>
      <c r="H12" s="53">
        <f>SUM(H6:H11)</f>
        <v>209779</v>
      </c>
      <c r="I12" s="71"/>
      <c r="J12" s="71"/>
      <c r="K12" s="53">
        <f>SUM(K6:K11)</f>
        <v>25885</v>
      </c>
      <c r="L12" s="71"/>
      <c r="M12" s="71"/>
    </row>
    <row r="13" spans="1:13" x14ac:dyDescent="0.25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</row>
    <row r="14" spans="1:13" x14ac:dyDescent="0.25">
      <c r="A14" s="16" t="s">
        <v>449</v>
      </c>
      <c r="B14" s="26">
        <v>79880</v>
      </c>
      <c r="C14" s="54">
        <v>72.77</v>
      </c>
      <c r="D14" s="54">
        <v>77.59</v>
      </c>
      <c r="E14" s="26">
        <v>127726</v>
      </c>
      <c r="F14" s="54">
        <v>66.97</v>
      </c>
      <c r="G14" s="54">
        <v>72.52</v>
      </c>
      <c r="H14" s="26">
        <v>22235</v>
      </c>
      <c r="I14" s="54">
        <v>62.49</v>
      </c>
      <c r="J14" s="54">
        <v>65.489999999999995</v>
      </c>
      <c r="K14" s="26">
        <v>0</v>
      </c>
      <c r="L14" s="54">
        <v>0</v>
      </c>
      <c r="M14" s="54" t="s">
        <v>438</v>
      </c>
    </row>
    <row r="15" spans="1:13" x14ac:dyDescent="0.25">
      <c r="A15" s="16" t="s">
        <v>450</v>
      </c>
      <c r="B15" s="26">
        <v>482283</v>
      </c>
      <c r="C15" s="54">
        <v>160.77000000000001</v>
      </c>
      <c r="D15" s="54">
        <v>169.31</v>
      </c>
      <c r="E15" s="26">
        <v>142774</v>
      </c>
      <c r="F15" s="54">
        <v>143.97999999999999</v>
      </c>
      <c r="G15" s="54">
        <v>142.25</v>
      </c>
      <c r="H15" s="26">
        <v>37454</v>
      </c>
      <c r="I15" s="54">
        <v>144.59</v>
      </c>
      <c r="J15" s="54">
        <v>143.46</v>
      </c>
      <c r="K15" s="26">
        <v>1</v>
      </c>
      <c r="L15" s="54">
        <v>134.91999999999999</v>
      </c>
      <c r="M15" s="54">
        <v>134.91999999999999</v>
      </c>
    </row>
    <row r="16" spans="1:13" x14ac:dyDescent="0.25">
      <c r="A16" s="16" t="s">
        <v>451</v>
      </c>
      <c r="B16" s="26">
        <v>302535</v>
      </c>
      <c r="C16" s="54">
        <v>233.7</v>
      </c>
      <c r="D16" s="54">
        <v>226.05</v>
      </c>
      <c r="E16" s="26">
        <v>19083</v>
      </c>
      <c r="F16" s="54">
        <v>232.28</v>
      </c>
      <c r="G16" s="54">
        <v>223.76</v>
      </c>
      <c r="H16" s="26">
        <v>8323</v>
      </c>
      <c r="I16" s="54">
        <v>232.04</v>
      </c>
      <c r="J16" s="54">
        <v>227.71</v>
      </c>
      <c r="K16" s="26">
        <v>0</v>
      </c>
      <c r="L16" s="54">
        <v>0</v>
      </c>
      <c r="M16" s="54" t="s">
        <v>438</v>
      </c>
    </row>
    <row r="17" spans="1:15" x14ac:dyDescent="0.25">
      <c r="A17" s="16" t="s">
        <v>452</v>
      </c>
      <c r="B17" s="26">
        <v>59174</v>
      </c>
      <c r="C17" s="54">
        <v>342.08</v>
      </c>
      <c r="D17" s="54">
        <v>340.15</v>
      </c>
      <c r="E17" s="26">
        <v>3004</v>
      </c>
      <c r="F17" s="54">
        <v>336.67</v>
      </c>
      <c r="G17" s="54">
        <v>328.48</v>
      </c>
      <c r="H17" s="26">
        <v>1292</v>
      </c>
      <c r="I17" s="54">
        <v>341.02</v>
      </c>
      <c r="J17" s="54">
        <v>337.47</v>
      </c>
      <c r="K17" s="26">
        <v>0</v>
      </c>
      <c r="L17" s="54">
        <v>0</v>
      </c>
      <c r="M17" s="54" t="s">
        <v>438</v>
      </c>
    </row>
    <row r="18" spans="1:15" x14ac:dyDescent="0.25">
      <c r="A18" s="16" t="s">
        <v>453</v>
      </c>
      <c r="B18" s="26">
        <v>17455</v>
      </c>
      <c r="C18" s="54">
        <v>443.64</v>
      </c>
      <c r="D18" s="54">
        <v>440.44</v>
      </c>
      <c r="E18" s="26">
        <v>759</v>
      </c>
      <c r="F18" s="54">
        <v>438.02</v>
      </c>
      <c r="G18" s="54">
        <v>437.87</v>
      </c>
      <c r="H18" s="26">
        <v>384</v>
      </c>
      <c r="I18" s="54">
        <v>441.9</v>
      </c>
      <c r="J18" s="54">
        <v>437.23</v>
      </c>
      <c r="K18" s="26">
        <v>0</v>
      </c>
      <c r="L18" s="54">
        <v>0</v>
      </c>
      <c r="M18" s="54" t="s">
        <v>438</v>
      </c>
    </row>
    <row r="19" spans="1:15" x14ac:dyDescent="0.25">
      <c r="A19" s="75" t="s">
        <v>454</v>
      </c>
      <c r="B19" s="26">
        <v>11273</v>
      </c>
      <c r="C19" s="54">
        <v>595.95000000000005</v>
      </c>
      <c r="D19" s="54">
        <v>560.91999999999996</v>
      </c>
      <c r="E19" s="26">
        <v>282</v>
      </c>
      <c r="F19" s="54">
        <v>594.21</v>
      </c>
      <c r="G19" s="54">
        <v>558.30999999999995</v>
      </c>
      <c r="H19" s="26">
        <v>187</v>
      </c>
      <c r="I19" s="54">
        <v>610.45000000000005</v>
      </c>
      <c r="J19" s="54">
        <v>578.08000000000004</v>
      </c>
      <c r="K19" s="26">
        <v>0</v>
      </c>
      <c r="L19" s="54">
        <v>0</v>
      </c>
      <c r="M19" s="54" t="s">
        <v>438</v>
      </c>
    </row>
    <row r="20" spans="1:15" x14ac:dyDescent="0.25">
      <c r="A20" s="16" t="s">
        <v>455</v>
      </c>
      <c r="B20" s="26">
        <v>234</v>
      </c>
      <c r="C20" s="54">
        <v>1138.47</v>
      </c>
      <c r="D20" s="54">
        <v>1108.0999999999999</v>
      </c>
      <c r="E20" s="26">
        <v>3</v>
      </c>
      <c r="F20" s="54">
        <v>1177.03</v>
      </c>
      <c r="G20" s="54">
        <v>1208.6500000000001</v>
      </c>
      <c r="H20" s="26">
        <v>5</v>
      </c>
      <c r="I20" s="54">
        <v>1079.17</v>
      </c>
      <c r="J20" s="54">
        <v>1016.12</v>
      </c>
      <c r="K20" s="26">
        <v>0</v>
      </c>
      <c r="L20" s="54">
        <v>0</v>
      </c>
      <c r="M20" s="54" t="s">
        <v>438</v>
      </c>
      <c r="O20" s="8"/>
    </row>
    <row r="21" spans="1:15" x14ac:dyDescent="0.25">
      <c r="A21" s="16" t="s">
        <v>456</v>
      </c>
      <c r="B21" s="26">
        <v>8</v>
      </c>
      <c r="C21" s="54">
        <v>1650.47</v>
      </c>
      <c r="D21" s="54">
        <v>1613.24</v>
      </c>
      <c r="E21" s="26">
        <v>0</v>
      </c>
      <c r="F21" s="54">
        <v>0</v>
      </c>
      <c r="G21" s="54" t="s">
        <v>438</v>
      </c>
      <c r="H21" s="26">
        <v>0</v>
      </c>
      <c r="I21" s="54">
        <v>0</v>
      </c>
      <c r="J21" s="54" t="s">
        <v>438</v>
      </c>
      <c r="K21" s="26">
        <v>0</v>
      </c>
      <c r="L21" s="54">
        <v>0</v>
      </c>
      <c r="M21" s="54" t="s">
        <v>438</v>
      </c>
    </row>
    <row r="22" spans="1:15" x14ac:dyDescent="0.25">
      <c r="A22" s="16" t="s">
        <v>457</v>
      </c>
      <c r="B22" s="26">
        <v>1</v>
      </c>
      <c r="C22" s="54">
        <v>2036.84</v>
      </c>
      <c r="D22" s="54">
        <v>2036.84</v>
      </c>
      <c r="E22" s="26">
        <v>0</v>
      </c>
      <c r="F22" s="54">
        <v>0</v>
      </c>
      <c r="G22" s="54" t="s">
        <v>438</v>
      </c>
      <c r="H22" s="26">
        <v>0</v>
      </c>
      <c r="I22" s="54">
        <v>0</v>
      </c>
      <c r="J22" s="54" t="s">
        <v>438</v>
      </c>
      <c r="K22" s="26">
        <v>0</v>
      </c>
      <c r="L22" s="54">
        <v>0</v>
      </c>
      <c r="M22" s="54" t="s">
        <v>438</v>
      </c>
    </row>
    <row r="23" spans="1:15" x14ac:dyDescent="0.25">
      <c r="A23" s="16" t="s">
        <v>448</v>
      </c>
      <c r="B23" s="26">
        <v>0</v>
      </c>
      <c r="C23" s="54">
        <v>0</v>
      </c>
      <c r="D23" s="54" t="s">
        <v>438</v>
      </c>
      <c r="E23" s="26">
        <v>0</v>
      </c>
      <c r="F23" s="54">
        <v>0</v>
      </c>
      <c r="G23" s="54" t="s">
        <v>438</v>
      </c>
      <c r="H23" s="26">
        <v>0</v>
      </c>
      <c r="I23" s="54">
        <v>0</v>
      </c>
      <c r="J23" s="54" t="s">
        <v>438</v>
      </c>
      <c r="K23" s="26">
        <v>0</v>
      </c>
      <c r="L23" s="54">
        <v>0</v>
      </c>
      <c r="M23" s="54" t="s">
        <v>438</v>
      </c>
    </row>
    <row r="24" spans="1:15" ht="15.75" x14ac:dyDescent="0.25">
      <c r="A24" s="70" t="s">
        <v>28</v>
      </c>
      <c r="B24" s="53">
        <f>SUM(B14:B23)</f>
        <v>952843</v>
      </c>
      <c r="C24" s="71"/>
      <c r="D24" s="71"/>
      <c r="E24" s="53">
        <f>SUM(E14:E23)</f>
        <v>293631</v>
      </c>
      <c r="F24" s="71"/>
      <c r="G24" s="71"/>
      <c r="H24" s="53">
        <f>SUM(H14:H23)</f>
        <v>69880</v>
      </c>
      <c r="I24" s="71"/>
      <c r="J24" s="71"/>
      <c r="K24" s="53">
        <f>SUM(K14:K23)</f>
        <v>1</v>
      </c>
      <c r="L24" s="71"/>
      <c r="M24" s="71"/>
    </row>
    <row r="25" spans="1:15" x14ac:dyDescent="0.25">
      <c r="A25" s="10" t="s">
        <v>441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5" x14ac:dyDescent="0.25">
      <c r="A26" s="16" t="s">
        <v>449</v>
      </c>
      <c r="B26" s="26">
        <v>169182</v>
      </c>
      <c r="C26" s="225">
        <v>73.03</v>
      </c>
      <c r="D26" s="225">
        <v>74.77</v>
      </c>
      <c r="E26" s="26">
        <v>59952</v>
      </c>
      <c r="F26" s="54">
        <v>47.06</v>
      </c>
      <c r="G26" s="54">
        <v>44.44</v>
      </c>
      <c r="H26" s="26">
        <v>1</v>
      </c>
      <c r="I26" s="54">
        <v>80</v>
      </c>
      <c r="J26" s="54">
        <v>80</v>
      </c>
      <c r="K26" s="182">
        <v>0</v>
      </c>
      <c r="L26" s="225">
        <v>0</v>
      </c>
      <c r="M26" s="225" t="s">
        <v>438</v>
      </c>
    </row>
    <row r="27" spans="1:15" x14ac:dyDescent="0.25">
      <c r="A27" s="16" t="s">
        <v>450</v>
      </c>
      <c r="B27" s="26">
        <v>158725</v>
      </c>
      <c r="C27" s="225">
        <v>130.16</v>
      </c>
      <c r="D27" s="225">
        <v>121.18</v>
      </c>
      <c r="E27" s="26">
        <v>12615</v>
      </c>
      <c r="F27" s="54">
        <v>138.47</v>
      </c>
      <c r="G27" s="54">
        <v>127.89</v>
      </c>
      <c r="H27" s="26">
        <v>1</v>
      </c>
      <c r="I27" s="54">
        <v>192</v>
      </c>
      <c r="J27" s="54">
        <v>192</v>
      </c>
      <c r="K27" s="182">
        <v>0</v>
      </c>
      <c r="L27" s="225">
        <v>0</v>
      </c>
      <c r="M27" s="225" t="s">
        <v>438</v>
      </c>
    </row>
    <row r="28" spans="1:15" x14ac:dyDescent="0.25">
      <c r="A28" s="16" t="s">
        <v>451</v>
      </c>
      <c r="B28" s="26">
        <v>11489</v>
      </c>
      <c r="C28" s="225">
        <v>235.96</v>
      </c>
      <c r="D28" s="225">
        <v>229.23</v>
      </c>
      <c r="E28" s="26">
        <v>1103</v>
      </c>
      <c r="F28" s="54">
        <v>245.95</v>
      </c>
      <c r="G28" s="54">
        <v>245.92</v>
      </c>
      <c r="H28" s="26">
        <v>1</v>
      </c>
      <c r="I28" s="54">
        <v>263.38</v>
      </c>
      <c r="J28" s="54">
        <v>263.38</v>
      </c>
      <c r="K28" s="182">
        <v>0</v>
      </c>
      <c r="L28" s="225">
        <v>0</v>
      </c>
      <c r="M28" s="225" t="s">
        <v>438</v>
      </c>
    </row>
    <row r="29" spans="1:15" x14ac:dyDescent="0.25">
      <c r="A29" s="16" t="s">
        <v>452</v>
      </c>
      <c r="B29" s="26">
        <v>3665</v>
      </c>
      <c r="C29" s="225">
        <v>350.69</v>
      </c>
      <c r="D29" s="225">
        <v>354.32</v>
      </c>
      <c r="E29" s="26">
        <v>1092</v>
      </c>
      <c r="F29" s="54">
        <v>343.48</v>
      </c>
      <c r="G29" s="54">
        <v>343.29</v>
      </c>
      <c r="H29" s="26">
        <v>1</v>
      </c>
      <c r="I29" s="54">
        <v>375.36</v>
      </c>
      <c r="J29" s="54">
        <v>375.36</v>
      </c>
      <c r="K29" s="182">
        <v>0</v>
      </c>
      <c r="L29" s="225">
        <v>0</v>
      </c>
      <c r="M29" s="225" t="s">
        <v>438</v>
      </c>
    </row>
    <row r="30" spans="1:15" x14ac:dyDescent="0.25">
      <c r="A30" s="16" t="s">
        <v>453</v>
      </c>
      <c r="B30" s="26">
        <v>6633</v>
      </c>
      <c r="C30" s="225">
        <v>460.89</v>
      </c>
      <c r="D30" s="225">
        <v>469.2</v>
      </c>
      <c r="E30" s="26">
        <v>544</v>
      </c>
      <c r="F30" s="54">
        <v>454.37</v>
      </c>
      <c r="G30" s="54">
        <v>442.96</v>
      </c>
      <c r="H30" s="26">
        <v>11</v>
      </c>
      <c r="I30" s="54">
        <v>457.23</v>
      </c>
      <c r="J30" s="54">
        <v>448</v>
      </c>
      <c r="K30" s="182">
        <v>0</v>
      </c>
      <c r="L30" s="225">
        <v>0</v>
      </c>
      <c r="M30" s="225" t="s">
        <v>438</v>
      </c>
    </row>
    <row r="31" spans="1:15" x14ac:dyDescent="0.25">
      <c r="A31" s="75" t="s">
        <v>454</v>
      </c>
      <c r="B31" s="26">
        <v>2306</v>
      </c>
      <c r="C31" s="225">
        <v>549.71</v>
      </c>
      <c r="D31" s="225">
        <v>557.88</v>
      </c>
      <c r="E31" s="26">
        <v>215</v>
      </c>
      <c r="F31" s="54">
        <v>525.36</v>
      </c>
      <c r="G31" s="54">
        <v>506.24</v>
      </c>
      <c r="H31" s="26">
        <v>1</v>
      </c>
      <c r="I31" s="54">
        <v>512</v>
      </c>
      <c r="J31" s="54">
        <v>512</v>
      </c>
      <c r="K31" s="182">
        <v>0</v>
      </c>
      <c r="L31" s="225">
        <v>0</v>
      </c>
      <c r="M31" s="225" t="s">
        <v>438</v>
      </c>
    </row>
    <row r="32" spans="1:15" x14ac:dyDescent="0.25">
      <c r="A32" s="16" t="s">
        <v>455</v>
      </c>
      <c r="B32" s="26">
        <v>0</v>
      </c>
      <c r="C32" s="225">
        <v>0</v>
      </c>
      <c r="D32" s="225" t="s">
        <v>438</v>
      </c>
      <c r="E32" s="26">
        <v>0</v>
      </c>
      <c r="F32" s="54">
        <v>0</v>
      </c>
      <c r="G32" s="54" t="s">
        <v>438</v>
      </c>
      <c r="H32" s="26">
        <v>0</v>
      </c>
      <c r="I32" s="54">
        <v>0</v>
      </c>
      <c r="J32" s="54" t="s">
        <v>438</v>
      </c>
      <c r="K32" s="26">
        <v>0</v>
      </c>
      <c r="L32" s="54">
        <v>0</v>
      </c>
      <c r="M32" s="54" t="s">
        <v>438</v>
      </c>
    </row>
    <row r="33" spans="1:14" x14ac:dyDescent="0.25">
      <c r="A33" s="16" t="s">
        <v>456</v>
      </c>
      <c r="B33" s="26">
        <v>0</v>
      </c>
      <c r="C33" s="225">
        <v>0</v>
      </c>
      <c r="D33" s="225" t="s">
        <v>438</v>
      </c>
      <c r="E33" s="26">
        <v>0</v>
      </c>
      <c r="F33" s="54">
        <v>0</v>
      </c>
      <c r="G33" s="54" t="s">
        <v>438</v>
      </c>
      <c r="H33" s="26">
        <v>0</v>
      </c>
      <c r="I33" s="54">
        <v>0</v>
      </c>
      <c r="J33" s="54" t="s">
        <v>438</v>
      </c>
      <c r="K33" s="26">
        <v>0</v>
      </c>
      <c r="L33" s="54">
        <v>0</v>
      </c>
      <c r="M33" s="54" t="s">
        <v>438</v>
      </c>
    </row>
    <row r="34" spans="1:14" x14ac:dyDescent="0.25">
      <c r="A34" s="16" t="s">
        <v>457</v>
      </c>
      <c r="B34" s="26">
        <v>0</v>
      </c>
      <c r="C34" s="225">
        <v>0</v>
      </c>
      <c r="D34" s="225" t="s">
        <v>438</v>
      </c>
      <c r="E34" s="26">
        <v>0</v>
      </c>
      <c r="F34" s="54">
        <v>0</v>
      </c>
      <c r="G34" s="54" t="s">
        <v>438</v>
      </c>
      <c r="H34" s="26">
        <v>0</v>
      </c>
      <c r="I34" s="54">
        <v>0</v>
      </c>
      <c r="J34" s="54" t="s">
        <v>438</v>
      </c>
      <c r="K34" s="26">
        <v>0</v>
      </c>
      <c r="L34" s="54">
        <v>0</v>
      </c>
      <c r="M34" s="54" t="s">
        <v>438</v>
      </c>
    </row>
    <row r="35" spans="1:14" x14ac:dyDescent="0.25">
      <c r="A35" s="16" t="s">
        <v>448</v>
      </c>
      <c r="B35" s="26">
        <v>0</v>
      </c>
      <c r="C35" s="225">
        <v>0</v>
      </c>
      <c r="D35" s="225" t="s">
        <v>438</v>
      </c>
      <c r="E35" s="26">
        <v>0</v>
      </c>
      <c r="F35" s="54">
        <v>0</v>
      </c>
      <c r="G35" s="54" t="s">
        <v>438</v>
      </c>
      <c r="H35" s="26">
        <v>0</v>
      </c>
      <c r="I35" s="54">
        <v>0</v>
      </c>
      <c r="J35" s="54" t="s">
        <v>438</v>
      </c>
      <c r="K35" s="26">
        <v>0</v>
      </c>
      <c r="L35" s="54">
        <v>0</v>
      </c>
      <c r="M35" s="54" t="s">
        <v>438</v>
      </c>
    </row>
    <row r="36" spans="1:14" ht="15.75" x14ac:dyDescent="0.25">
      <c r="A36" s="70" t="s">
        <v>649</v>
      </c>
      <c r="B36" s="53">
        <f>SUM(B26:B35)</f>
        <v>352000</v>
      </c>
      <c r="C36" s="71"/>
      <c r="D36" s="71"/>
      <c r="E36" s="53">
        <f>SUM(E26:E35)</f>
        <v>75521</v>
      </c>
      <c r="F36" s="71"/>
      <c r="G36" s="71"/>
      <c r="H36" s="53">
        <f>SUM(H26:H35)</f>
        <v>16</v>
      </c>
      <c r="I36" s="71"/>
      <c r="J36" s="71"/>
      <c r="K36" s="53">
        <f>SUM(K26:K35)</f>
        <v>0</v>
      </c>
      <c r="L36" s="71"/>
      <c r="M36" s="71"/>
    </row>
    <row r="37" spans="1:14" x14ac:dyDescent="0.25">
      <c r="A37" s="10" t="s">
        <v>602</v>
      </c>
      <c r="B37" s="29"/>
      <c r="C37" s="240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4" x14ac:dyDescent="0.25">
      <c r="A38" s="16" t="s">
        <v>443</v>
      </c>
      <c r="B38" s="26">
        <v>15830</v>
      </c>
      <c r="C38" s="225">
        <v>364.68</v>
      </c>
      <c r="D38" s="225">
        <v>364.63</v>
      </c>
      <c r="E38" s="26">
        <v>0</v>
      </c>
      <c r="F38" s="54">
        <v>0</v>
      </c>
      <c r="G38" s="54" t="s">
        <v>438</v>
      </c>
      <c r="H38" s="26">
        <v>0</v>
      </c>
      <c r="I38" s="54">
        <v>0</v>
      </c>
      <c r="J38" s="54" t="s">
        <v>438</v>
      </c>
      <c r="K38" s="26">
        <v>17985</v>
      </c>
      <c r="L38" s="54">
        <v>290.42</v>
      </c>
      <c r="M38" s="54">
        <v>387.9</v>
      </c>
    </row>
    <row r="39" spans="1:14" x14ac:dyDescent="0.25">
      <c r="A39" s="16" t="s">
        <v>444</v>
      </c>
      <c r="B39" s="182">
        <v>0</v>
      </c>
      <c r="C39" s="225">
        <v>0</v>
      </c>
      <c r="D39" s="225" t="s">
        <v>438</v>
      </c>
      <c r="E39" s="17">
        <v>0</v>
      </c>
      <c r="F39" s="18">
        <v>0</v>
      </c>
      <c r="G39" s="18" t="s">
        <v>438</v>
      </c>
      <c r="H39" s="17">
        <v>0</v>
      </c>
      <c r="I39" s="18">
        <v>0</v>
      </c>
      <c r="J39" s="18" t="s">
        <v>438</v>
      </c>
      <c r="K39" s="17">
        <v>0</v>
      </c>
      <c r="L39" s="18">
        <v>0</v>
      </c>
      <c r="M39" s="18" t="s">
        <v>438</v>
      </c>
    </row>
    <row r="40" spans="1:14" x14ac:dyDescent="0.25">
      <c r="A40" s="16" t="s">
        <v>445</v>
      </c>
      <c r="B40" s="182">
        <v>0</v>
      </c>
      <c r="C40" s="225">
        <v>0</v>
      </c>
      <c r="D40" s="225" t="s">
        <v>438</v>
      </c>
      <c r="E40" s="17">
        <v>0</v>
      </c>
      <c r="F40" s="18">
        <v>0</v>
      </c>
      <c r="G40" s="18" t="s">
        <v>438</v>
      </c>
      <c r="H40" s="17">
        <v>0</v>
      </c>
      <c r="I40" s="18">
        <v>0</v>
      </c>
      <c r="J40" s="18" t="s">
        <v>438</v>
      </c>
      <c r="K40" s="17">
        <v>0</v>
      </c>
      <c r="L40" s="18">
        <v>0</v>
      </c>
      <c r="M40" s="18" t="s">
        <v>438</v>
      </c>
    </row>
    <row r="41" spans="1:14" x14ac:dyDescent="0.25">
      <c r="A41" s="16" t="s">
        <v>446</v>
      </c>
      <c r="B41" s="182">
        <v>0</v>
      </c>
      <c r="C41" s="225">
        <v>0</v>
      </c>
      <c r="D41" s="225" t="s">
        <v>438</v>
      </c>
      <c r="E41" s="17">
        <v>0</v>
      </c>
      <c r="F41" s="18">
        <v>0</v>
      </c>
      <c r="G41" s="18" t="s">
        <v>438</v>
      </c>
      <c r="H41" s="17">
        <v>0</v>
      </c>
      <c r="I41" s="18">
        <v>0</v>
      </c>
      <c r="J41" s="18" t="s">
        <v>438</v>
      </c>
      <c r="K41" s="17">
        <v>0</v>
      </c>
      <c r="L41" s="18">
        <v>0</v>
      </c>
      <c r="M41" s="18" t="s">
        <v>438</v>
      </c>
    </row>
    <row r="42" spans="1:14" x14ac:dyDescent="0.25">
      <c r="A42" s="16" t="s">
        <v>447</v>
      </c>
      <c r="B42" s="182">
        <v>0</v>
      </c>
      <c r="C42" s="225">
        <v>0</v>
      </c>
      <c r="D42" s="225" t="s">
        <v>438</v>
      </c>
      <c r="E42" s="17">
        <v>0</v>
      </c>
      <c r="F42" s="18">
        <v>0</v>
      </c>
      <c r="G42" s="18" t="s">
        <v>438</v>
      </c>
      <c r="H42" s="17">
        <v>0</v>
      </c>
      <c r="I42" s="18">
        <v>0</v>
      </c>
      <c r="J42" s="18" t="s">
        <v>438</v>
      </c>
      <c r="K42" s="17">
        <v>0</v>
      </c>
      <c r="L42" s="18">
        <v>0</v>
      </c>
      <c r="M42" s="18" t="s">
        <v>438</v>
      </c>
    </row>
    <row r="43" spans="1:14" x14ac:dyDescent="0.25">
      <c r="A43" s="16" t="s">
        <v>448</v>
      </c>
      <c r="B43" s="182">
        <v>0</v>
      </c>
      <c r="C43" s="225">
        <v>0</v>
      </c>
      <c r="D43" s="225" t="s">
        <v>438</v>
      </c>
      <c r="E43" s="17">
        <v>0</v>
      </c>
      <c r="F43" s="18">
        <v>0</v>
      </c>
      <c r="G43" s="18" t="s">
        <v>438</v>
      </c>
      <c r="H43" s="17">
        <v>0</v>
      </c>
      <c r="I43" s="18">
        <v>0</v>
      </c>
      <c r="J43" s="18" t="s">
        <v>438</v>
      </c>
      <c r="K43" s="17">
        <v>0</v>
      </c>
      <c r="L43" s="18">
        <v>0</v>
      </c>
      <c r="M43" s="18" t="s">
        <v>438</v>
      </c>
    </row>
    <row r="44" spans="1:14" ht="15.75" x14ac:dyDescent="0.25">
      <c r="A44" s="70" t="s">
        <v>612</v>
      </c>
      <c r="B44" s="72">
        <f>SUM(B38:B43)</f>
        <v>15830</v>
      </c>
      <c r="C44" s="241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17985</v>
      </c>
      <c r="L44" s="71"/>
      <c r="M44" s="71"/>
    </row>
    <row r="45" spans="1:14" x14ac:dyDescent="0.25">
      <c r="A45" s="10" t="s">
        <v>611</v>
      </c>
      <c r="B45" s="29"/>
      <c r="C45" s="240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4" x14ac:dyDescent="0.25">
      <c r="A46" s="16" t="s">
        <v>443</v>
      </c>
      <c r="B46" s="26">
        <v>0</v>
      </c>
      <c r="C46" s="225">
        <v>0</v>
      </c>
      <c r="D46" s="225" t="s">
        <v>438</v>
      </c>
      <c r="E46" s="26">
        <v>0</v>
      </c>
      <c r="F46" s="54">
        <v>0</v>
      </c>
      <c r="G46" s="54" t="s">
        <v>438</v>
      </c>
      <c r="H46" s="26">
        <v>0</v>
      </c>
      <c r="I46" s="54">
        <v>0</v>
      </c>
      <c r="J46" s="54" t="s">
        <v>438</v>
      </c>
      <c r="K46" s="26">
        <v>0</v>
      </c>
      <c r="L46" s="54">
        <v>0</v>
      </c>
      <c r="M46" s="54" t="s">
        <v>438</v>
      </c>
      <c r="N46" t="s">
        <v>438</v>
      </c>
    </row>
    <row r="47" spans="1:14" x14ac:dyDescent="0.25">
      <c r="A47" s="16" t="s">
        <v>444</v>
      </c>
      <c r="B47" s="182">
        <v>0</v>
      </c>
      <c r="C47" s="225">
        <v>0</v>
      </c>
      <c r="D47" s="225" t="s">
        <v>438</v>
      </c>
      <c r="E47" s="17">
        <v>0</v>
      </c>
      <c r="F47" s="18">
        <v>0</v>
      </c>
      <c r="G47" s="18" t="s">
        <v>438</v>
      </c>
      <c r="H47" s="17">
        <v>0</v>
      </c>
      <c r="I47" s="18">
        <v>0</v>
      </c>
      <c r="J47" s="18" t="s">
        <v>438</v>
      </c>
      <c r="K47" s="17">
        <v>0</v>
      </c>
      <c r="L47" s="18">
        <v>0</v>
      </c>
      <c r="M47" s="18" t="s">
        <v>438</v>
      </c>
      <c r="N47" t="s">
        <v>438</v>
      </c>
    </row>
    <row r="48" spans="1:14" x14ac:dyDescent="0.25">
      <c r="A48" s="16" t="s">
        <v>445</v>
      </c>
      <c r="B48" s="182">
        <v>0</v>
      </c>
      <c r="C48" s="225">
        <v>0</v>
      </c>
      <c r="D48" s="225" t="s">
        <v>438</v>
      </c>
      <c r="E48" s="17">
        <v>0</v>
      </c>
      <c r="F48" s="18">
        <v>0</v>
      </c>
      <c r="G48" s="18" t="s">
        <v>438</v>
      </c>
      <c r="H48" s="17">
        <v>0</v>
      </c>
      <c r="I48" s="18">
        <v>0</v>
      </c>
      <c r="J48" s="18" t="s">
        <v>438</v>
      </c>
      <c r="K48" s="17">
        <v>0</v>
      </c>
      <c r="L48" s="18">
        <v>0</v>
      </c>
      <c r="M48" s="18" t="s">
        <v>438</v>
      </c>
      <c r="N48" t="s">
        <v>438</v>
      </c>
    </row>
    <row r="49" spans="1:14" x14ac:dyDescent="0.25">
      <c r="A49" s="16" t="s">
        <v>446</v>
      </c>
      <c r="B49" s="182">
        <v>0</v>
      </c>
      <c r="C49" s="225">
        <v>0</v>
      </c>
      <c r="D49" s="225" t="s">
        <v>438</v>
      </c>
      <c r="E49" s="17">
        <v>0</v>
      </c>
      <c r="F49" s="18">
        <v>0</v>
      </c>
      <c r="G49" s="18" t="s">
        <v>438</v>
      </c>
      <c r="H49" s="17">
        <v>0</v>
      </c>
      <c r="I49" s="18">
        <v>0</v>
      </c>
      <c r="J49" s="18" t="s">
        <v>438</v>
      </c>
      <c r="K49" s="17">
        <v>0</v>
      </c>
      <c r="L49" s="18">
        <v>0</v>
      </c>
      <c r="M49" s="18" t="s">
        <v>438</v>
      </c>
      <c r="N49" t="s">
        <v>438</v>
      </c>
    </row>
    <row r="50" spans="1:14" x14ac:dyDescent="0.25">
      <c r="A50" s="16" t="s">
        <v>447</v>
      </c>
      <c r="B50" s="182">
        <v>0</v>
      </c>
      <c r="C50" s="225">
        <v>0</v>
      </c>
      <c r="D50" s="225" t="s">
        <v>438</v>
      </c>
      <c r="E50" s="17">
        <v>0</v>
      </c>
      <c r="F50" s="18">
        <v>0</v>
      </c>
      <c r="G50" s="18" t="s">
        <v>438</v>
      </c>
      <c r="H50" s="17">
        <v>0</v>
      </c>
      <c r="I50" s="18">
        <v>0</v>
      </c>
      <c r="J50" s="18" t="s">
        <v>438</v>
      </c>
      <c r="K50" s="17">
        <v>0</v>
      </c>
      <c r="L50" s="18">
        <v>0</v>
      </c>
      <c r="M50" s="18" t="s">
        <v>438</v>
      </c>
      <c r="N50" t="s">
        <v>438</v>
      </c>
    </row>
    <row r="51" spans="1:14" x14ac:dyDescent="0.25">
      <c r="A51" s="16" t="s">
        <v>448</v>
      </c>
      <c r="B51" s="182">
        <v>0</v>
      </c>
      <c r="C51" s="225">
        <v>0</v>
      </c>
      <c r="D51" s="225" t="s">
        <v>438</v>
      </c>
      <c r="E51" s="17">
        <v>0</v>
      </c>
      <c r="F51" s="18">
        <v>0</v>
      </c>
      <c r="G51" s="18" t="s">
        <v>438</v>
      </c>
      <c r="H51" s="17">
        <v>0</v>
      </c>
      <c r="I51" s="18">
        <v>0</v>
      </c>
      <c r="J51" s="18" t="s">
        <v>438</v>
      </c>
      <c r="K51" s="17">
        <v>0</v>
      </c>
      <c r="L51" s="18">
        <v>0</v>
      </c>
      <c r="M51" s="18" t="s">
        <v>438</v>
      </c>
      <c r="N51" t="s">
        <v>438</v>
      </c>
    </row>
    <row r="52" spans="1:14" ht="15.75" x14ac:dyDescent="0.25">
      <c r="A52" s="70" t="s">
        <v>29</v>
      </c>
      <c r="B52" s="72">
        <f>SUM(B46:B51)</f>
        <v>0</v>
      </c>
      <c r="C52" s="241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  <row r="53" spans="1:14" x14ac:dyDescent="0.25">
      <c r="H53" s="8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K34"/>
  <sheetViews>
    <sheetView zoomScaleNormal="100" workbookViewId="0">
      <selection activeCell="F33" sqref="F33"/>
    </sheetView>
  </sheetViews>
  <sheetFormatPr defaultRowHeight="15" x14ac:dyDescent="0.25"/>
  <cols>
    <col min="1" max="1" width="6.140625" bestFit="1" customWidth="1"/>
    <col min="2" max="2" width="50.42578125" customWidth="1"/>
    <col min="3" max="3" width="16.5703125" customWidth="1"/>
    <col min="4" max="4" width="19" customWidth="1"/>
    <col min="5" max="5" width="23.7109375" customWidth="1"/>
    <col min="6" max="6" width="17.5703125" customWidth="1"/>
    <col min="7" max="7" width="17.7109375" customWidth="1"/>
  </cols>
  <sheetData>
    <row r="1" spans="1:11" s="38" customFormat="1" ht="15.75" x14ac:dyDescent="0.25">
      <c r="A1" s="408" t="s">
        <v>701</v>
      </c>
      <c r="B1" s="408"/>
      <c r="C1" s="408"/>
      <c r="D1" s="408"/>
      <c r="E1" s="408"/>
      <c r="F1" s="408"/>
      <c r="G1" s="408"/>
    </row>
    <row r="2" spans="1:11" x14ac:dyDescent="0.25">
      <c r="A2" s="39"/>
    </row>
    <row r="3" spans="1:11" s="38" customFormat="1" ht="15.75" x14ac:dyDescent="0.25">
      <c r="A3" s="60" t="s">
        <v>17</v>
      </c>
      <c r="B3" s="61" t="s">
        <v>35</v>
      </c>
      <c r="C3" s="60" t="s">
        <v>36</v>
      </c>
      <c r="D3" s="60" t="s">
        <v>37</v>
      </c>
      <c r="E3" s="60" t="s">
        <v>38</v>
      </c>
      <c r="F3" s="60" t="s">
        <v>442</v>
      </c>
      <c r="G3" s="60" t="s">
        <v>39</v>
      </c>
    </row>
    <row r="4" spans="1:11" x14ac:dyDescent="0.25">
      <c r="A4" s="354">
        <v>1</v>
      </c>
      <c r="B4" s="345">
        <v>10</v>
      </c>
      <c r="C4" s="346">
        <v>3</v>
      </c>
      <c r="D4" s="346">
        <v>14</v>
      </c>
      <c r="E4" s="346">
        <v>10</v>
      </c>
      <c r="F4" s="346">
        <v>6</v>
      </c>
      <c r="G4" s="346">
        <v>0</v>
      </c>
    </row>
    <row r="5" spans="1:11" x14ac:dyDescent="0.25">
      <c r="A5" s="354">
        <v>2</v>
      </c>
      <c r="B5" s="345">
        <v>9</v>
      </c>
      <c r="C5" s="346">
        <v>6</v>
      </c>
      <c r="D5" s="346">
        <v>23</v>
      </c>
      <c r="E5" s="346">
        <v>17</v>
      </c>
      <c r="F5" s="346">
        <v>14</v>
      </c>
      <c r="G5" s="346">
        <v>0</v>
      </c>
    </row>
    <row r="6" spans="1:11" x14ac:dyDescent="0.25">
      <c r="A6" s="354">
        <v>3</v>
      </c>
      <c r="B6" s="345">
        <v>8</v>
      </c>
      <c r="C6" s="346">
        <v>118</v>
      </c>
      <c r="D6" s="346">
        <v>451</v>
      </c>
      <c r="E6" s="346">
        <v>266</v>
      </c>
      <c r="F6" s="346">
        <v>227</v>
      </c>
      <c r="G6" s="346">
        <v>0</v>
      </c>
    </row>
    <row r="7" spans="1:11" x14ac:dyDescent="0.25">
      <c r="A7" s="354">
        <v>4</v>
      </c>
      <c r="B7" s="345">
        <v>7</v>
      </c>
      <c r="C7" s="346">
        <v>717</v>
      </c>
      <c r="D7" s="346">
        <v>2336</v>
      </c>
      <c r="E7" s="346">
        <v>1347</v>
      </c>
      <c r="F7" s="346">
        <v>1336</v>
      </c>
      <c r="G7" s="346">
        <v>0</v>
      </c>
    </row>
    <row r="8" spans="1:11" x14ac:dyDescent="0.25">
      <c r="A8" s="354">
        <v>5</v>
      </c>
      <c r="B8" s="345">
        <v>6</v>
      </c>
      <c r="C8" s="346">
        <v>9012</v>
      </c>
      <c r="D8" s="346">
        <v>20359</v>
      </c>
      <c r="E8" s="346">
        <v>16850</v>
      </c>
      <c r="F8" s="346">
        <v>16863</v>
      </c>
      <c r="G8" s="346">
        <v>0</v>
      </c>
    </row>
    <row r="9" spans="1:11" x14ac:dyDescent="0.25">
      <c r="A9" s="354">
        <v>6</v>
      </c>
      <c r="B9" s="345">
        <v>5</v>
      </c>
      <c r="C9" s="346">
        <v>20764</v>
      </c>
      <c r="D9" s="346">
        <v>45897</v>
      </c>
      <c r="E9" s="346">
        <v>35110</v>
      </c>
      <c r="F9" s="346">
        <v>22813</v>
      </c>
      <c r="G9" s="346">
        <v>0</v>
      </c>
    </row>
    <row r="10" spans="1:11" x14ac:dyDescent="0.25">
      <c r="A10" s="354">
        <v>7</v>
      </c>
      <c r="B10" s="345">
        <v>4</v>
      </c>
      <c r="C10" s="346">
        <v>80158</v>
      </c>
      <c r="D10" s="346">
        <v>163693</v>
      </c>
      <c r="E10" s="346">
        <v>121530</v>
      </c>
      <c r="F10" s="346">
        <v>35409</v>
      </c>
      <c r="G10" s="346">
        <v>0</v>
      </c>
    </row>
    <row r="11" spans="1:11" x14ac:dyDescent="0.25">
      <c r="A11" s="354">
        <v>8</v>
      </c>
      <c r="B11" s="345">
        <v>3</v>
      </c>
      <c r="C11" s="346">
        <v>373865</v>
      </c>
      <c r="D11" s="346">
        <v>491108</v>
      </c>
      <c r="E11" s="346">
        <v>330184</v>
      </c>
      <c r="F11" s="346">
        <v>300303</v>
      </c>
      <c r="G11" s="346">
        <v>0</v>
      </c>
    </row>
    <row r="12" spans="1:11" x14ac:dyDescent="0.25">
      <c r="A12" s="354">
        <v>9</v>
      </c>
      <c r="B12" s="345">
        <v>2</v>
      </c>
      <c r="C12" s="346">
        <v>953296</v>
      </c>
      <c r="D12" s="346">
        <v>1051633</v>
      </c>
      <c r="E12" s="346">
        <v>809220</v>
      </c>
      <c r="F12" s="346">
        <v>45739</v>
      </c>
      <c r="G12" s="346">
        <v>0</v>
      </c>
    </row>
    <row r="13" spans="1:11" x14ac:dyDescent="0.25">
      <c r="A13" s="354">
        <v>10</v>
      </c>
      <c r="B13" s="345">
        <v>1</v>
      </c>
      <c r="C13" s="346">
        <v>1040876</v>
      </c>
      <c r="D13" s="346">
        <v>1034228</v>
      </c>
      <c r="E13" s="346">
        <v>1821</v>
      </c>
      <c r="F13" s="346">
        <v>4827</v>
      </c>
      <c r="G13" s="346">
        <v>0</v>
      </c>
    </row>
    <row r="14" spans="1:11" s="2" customFormat="1" ht="15.75" x14ac:dyDescent="0.25">
      <c r="A14" s="213"/>
      <c r="B14" s="347" t="s">
        <v>439</v>
      </c>
      <c r="C14" s="348">
        <f>SUM(C4:C13)</f>
        <v>2478815</v>
      </c>
      <c r="D14" s="348">
        <f>SUM(D4:D13)</f>
        <v>2809742</v>
      </c>
      <c r="E14" s="388">
        <f>SUM(E4:E13)</f>
        <v>1316355</v>
      </c>
      <c r="F14" s="348">
        <f>SUM(F4:F13)</f>
        <v>427537</v>
      </c>
      <c r="G14" s="348">
        <f>SUM(G4:G13)</f>
        <v>0</v>
      </c>
      <c r="K14" s="36"/>
    </row>
    <row r="15" spans="1:11" x14ac:dyDescent="0.25">
      <c r="C15" s="8"/>
    </row>
    <row r="16" spans="1:11" s="42" customFormat="1" ht="15.75" x14ac:dyDescent="0.25">
      <c r="A16" s="38" t="s">
        <v>42</v>
      </c>
      <c r="D16" s="141"/>
      <c r="E16" s="141"/>
      <c r="G16" s="180"/>
    </row>
    <row r="17" spans="1:8" x14ac:dyDescent="0.25">
      <c r="E17" s="8"/>
    </row>
    <row r="18" spans="1:8" s="42" customFormat="1" ht="15.75" x14ac:dyDescent="0.25">
      <c r="A18" s="60" t="s">
        <v>17</v>
      </c>
      <c r="B18" s="61" t="s">
        <v>40</v>
      </c>
      <c r="C18" s="60" t="s">
        <v>36</v>
      </c>
      <c r="E18" s="215"/>
      <c r="F18" s="215"/>
      <c r="G18"/>
      <c r="H18"/>
    </row>
    <row r="19" spans="1:8" x14ac:dyDescent="0.25">
      <c r="A19" s="251">
        <v>1</v>
      </c>
      <c r="B19" s="181">
        <v>6</v>
      </c>
      <c r="C19" s="182">
        <v>2</v>
      </c>
      <c r="D19" s="85"/>
      <c r="E19" s="223"/>
      <c r="F19" s="215"/>
      <c r="G19" s="223"/>
    </row>
    <row r="20" spans="1:8" x14ac:dyDescent="0.25">
      <c r="A20" s="251">
        <v>2</v>
      </c>
      <c r="B20" s="181">
        <v>5</v>
      </c>
      <c r="C20" s="182">
        <v>16</v>
      </c>
      <c r="D20" s="85"/>
      <c r="E20" s="223"/>
      <c r="F20" s="215"/>
      <c r="G20" s="223"/>
    </row>
    <row r="21" spans="1:8" x14ac:dyDescent="0.25">
      <c r="A21" s="251">
        <v>3</v>
      </c>
      <c r="B21" s="181">
        <v>4</v>
      </c>
      <c r="C21" s="182">
        <v>908</v>
      </c>
      <c r="D21" s="85"/>
      <c r="E21" s="223"/>
      <c r="F21" s="215"/>
      <c r="G21" s="223"/>
      <c r="H21" s="215"/>
    </row>
    <row r="22" spans="1:8" x14ac:dyDescent="0.25">
      <c r="A22" s="251">
        <v>4</v>
      </c>
      <c r="B22" s="181">
        <v>3</v>
      </c>
      <c r="C22" s="182">
        <v>14320</v>
      </c>
      <c r="D22" s="85"/>
      <c r="E22" s="223"/>
      <c r="F22" s="215"/>
      <c r="G22" s="223"/>
      <c r="H22" s="223"/>
    </row>
    <row r="23" spans="1:8" x14ac:dyDescent="0.25">
      <c r="A23" s="251">
        <v>5</v>
      </c>
      <c r="B23" s="181">
        <v>2</v>
      </c>
      <c r="C23" s="182">
        <v>306591</v>
      </c>
      <c r="D23" s="8"/>
      <c r="E23" s="223"/>
      <c r="F23" s="215"/>
      <c r="G23" s="223"/>
      <c r="H23" s="223"/>
    </row>
    <row r="24" spans="1:8" x14ac:dyDescent="0.25">
      <c r="A24" s="251">
        <v>6</v>
      </c>
      <c r="B24" s="181">
        <v>1</v>
      </c>
      <c r="C24" s="182">
        <v>2149876</v>
      </c>
      <c r="D24" s="179"/>
      <c r="E24" s="223"/>
      <c r="F24" s="215"/>
      <c r="G24" s="223"/>
      <c r="H24" s="223"/>
    </row>
    <row r="25" spans="1:8" ht="15.75" x14ac:dyDescent="0.25">
      <c r="A25" s="213"/>
      <c r="B25" s="47" t="s">
        <v>439</v>
      </c>
      <c r="C25" s="47">
        <f>SUM(C19:C24)</f>
        <v>2471713</v>
      </c>
      <c r="D25" s="179"/>
      <c r="E25" s="223"/>
      <c r="F25" s="224"/>
      <c r="G25" s="250"/>
    </row>
    <row r="26" spans="1:8" x14ac:dyDescent="0.25">
      <c r="D26" s="179"/>
      <c r="E26" s="8"/>
    </row>
    <row r="27" spans="1:8" ht="15.75" x14ac:dyDescent="0.25">
      <c r="A27" s="38" t="s">
        <v>624</v>
      </c>
      <c r="D27" s="179"/>
      <c r="E27" s="8"/>
    </row>
    <row r="28" spans="1:8" x14ac:dyDescent="0.25">
      <c r="E28" s="8"/>
      <c r="F28" s="8"/>
    </row>
    <row r="29" spans="1:8" ht="15.75" x14ac:dyDescent="0.25">
      <c r="A29" s="60" t="s">
        <v>17</v>
      </c>
      <c r="B29" s="61" t="s">
        <v>41</v>
      </c>
      <c r="C29" s="60" t="s">
        <v>36</v>
      </c>
    </row>
    <row r="30" spans="1:8" x14ac:dyDescent="0.25">
      <c r="A30" s="88">
        <v>1</v>
      </c>
      <c r="B30" s="112">
        <v>4</v>
      </c>
      <c r="C30" s="112">
        <v>10</v>
      </c>
      <c r="E30" s="8"/>
    </row>
    <row r="31" spans="1:8" x14ac:dyDescent="0.25">
      <c r="A31" s="88">
        <v>2</v>
      </c>
      <c r="B31" s="112">
        <v>3</v>
      </c>
      <c r="C31" s="112">
        <v>431</v>
      </c>
    </row>
    <row r="32" spans="1:8" x14ac:dyDescent="0.25">
      <c r="A32" s="88">
        <v>3</v>
      </c>
      <c r="B32" s="112">
        <v>2</v>
      </c>
      <c r="C32" s="112">
        <v>69146</v>
      </c>
    </row>
    <row r="33" spans="1:3" x14ac:dyDescent="0.25">
      <c r="A33" s="88">
        <v>4</v>
      </c>
      <c r="B33" s="6">
        <v>1</v>
      </c>
      <c r="C33" s="6">
        <v>1176730</v>
      </c>
    </row>
    <row r="34" spans="1:3" ht="15.75" x14ac:dyDescent="0.25">
      <c r="A34" s="213"/>
      <c r="B34" s="47" t="s">
        <v>439</v>
      </c>
      <c r="C34" s="47">
        <f>SUM(C30:C33)</f>
        <v>1246317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65"/>
  <sheetViews>
    <sheetView workbookViewId="0">
      <selection activeCell="G64" sqref="G64"/>
    </sheetView>
  </sheetViews>
  <sheetFormatPr defaultRowHeight="15" x14ac:dyDescent="0.25"/>
  <cols>
    <col min="1" max="1" width="4.85546875" bestFit="1" customWidth="1"/>
    <col min="2" max="2" width="21.5703125" customWidth="1"/>
    <col min="3" max="3" width="13.85546875" customWidth="1"/>
    <col min="4" max="4" width="13.140625" customWidth="1"/>
    <col min="5" max="5" width="12.85546875" customWidth="1"/>
    <col min="6" max="6" width="14" customWidth="1"/>
    <col min="7" max="7" width="14.7109375" customWidth="1"/>
    <col min="8" max="8" width="13.85546875" customWidth="1"/>
  </cols>
  <sheetData>
    <row r="1" spans="1:8" s="38" customFormat="1" ht="15.75" x14ac:dyDescent="0.25">
      <c r="A1" s="408" t="s">
        <v>703</v>
      </c>
      <c r="B1" s="408"/>
      <c r="C1" s="408"/>
      <c r="D1" s="408"/>
      <c r="E1" s="408"/>
      <c r="F1" s="408"/>
      <c r="G1" s="408"/>
      <c r="H1" s="408"/>
    </row>
    <row r="2" spans="1:8" x14ac:dyDescent="0.25">
      <c r="A2" s="39"/>
    </row>
    <row r="3" spans="1:8" s="38" customFormat="1" ht="31.5" x14ac:dyDescent="0.25">
      <c r="A3" s="189" t="s">
        <v>52</v>
      </c>
      <c r="B3" s="189" t="s">
        <v>30</v>
      </c>
      <c r="C3" s="189" t="s">
        <v>54</v>
      </c>
      <c r="D3" s="189" t="s">
        <v>5</v>
      </c>
      <c r="E3" s="189" t="s">
        <v>6</v>
      </c>
      <c r="F3" s="189" t="s">
        <v>45</v>
      </c>
      <c r="G3" s="90" t="s">
        <v>53</v>
      </c>
      <c r="H3" s="90" t="s">
        <v>33</v>
      </c>
    </row>
    <row r="4" spans="1:8" x14ac:dyDescent="0.25">
      <c r="A4" s="35">
        <v>1</v>
      </c>
      <c r="B4" s="7" t="s">
        <v>34</v>
      </c>
      <c r="C4" s="6">
        <v>79066</v>
      </c>
      <c r="D4" s="6">
        <v>54443</v>
      </c>
      <c r="E4" s="6">
        <v>16133</v>
      </c>
      <c r="F4" s="6">
        <v>7040</v>
      </c>
      <c r="G4" s="6">
        <v>1450</v>
      </c>
      <c r="H4" s="6">
        <v>0</v>
      </c>
    </row>
    <row r="5" spans="1:8" x14ac:dyDescent="0.25">
      <c r="A5" s="35">
        <v>2</v>
      </c>
      <c r="B5" s="7" t="s">
        <v>208</v>
      </c>
      <c r="C5" s="6">
        <v>36987</v>
      </c>
      <c r="D5" s="6">
        <v>26496</v>
      </c>
      <c r="E5" s="6">
        <v>7566</v>
      </c>
      <c r="F5" s="6">
        <v>2504</v>
      </c>
      <c r="G5" s="6">
        <v>421</v>
      </c>
      <c r="H5" s="6">
        <v>0</v>
      </c>
    </row>
    <row r="6" spans="1:8" x14ac:dyDescent="0.25">
      <c r="A6" s="35">
        <v>3</v>
      </c>
      <c r="B6" s="7" t="s">
        <v>209</v>
      </c>
      <c r="C6" s="6">
        <v>34500</v>
      </c>
      <c r="D6" s="6">
        <v>25849</v>
      </c>
      <c r="E6" s="6">
        <v>6361</v>
      </c>
      <c r="F6" s="6">
        <v>2023</v>
      </c>
      <c r="G6" s="6">
        <v>267</v>
      </c>
      <c r="H6" s="6">
        <v>0</v>
      </c>
    </row>
    <row r="7" spans="1:8" x14ac:dyDescent="0.25">
      <c r="A7" s="35">
        <v>4</v>
      </c>
      <c r="B7" s="7" t="s">
        <v>210</v>
      </c>
      <c r="C7" s="6">
        <v>33070</v>
      </c>
      <c r="D7" s="6">
        <v>23314</v>
      </c>
      <c r="E7" s="6">
        <v>6325</v>
      </c>
      <c r="F7" s="6">
        <v>2913</v>
      </c>
      <c r="G7" s="6">
        <v>518</v>
      </c>
      <c r="H7" s="6">
        <v>0</v>
      </c>
    </row>
    <row r="8" spans="1:8" x14ac:dyDescent="0.25">
      <c r="A8" s="35">
        <v>5</v>
      </c>
      <c r="B8" s="7" t="s">
        <v>211</v>
      </c>
      <c r="C8" s="6">
        <v>1757706</v>
      </c>
      <c r="D8" s="6">
        <v>1245254</v>
      </c>
      <c r="E8" s="6">
        <v>417916</v>
      </c>
      <c r="F8" s="6">
        <v>81537</v>
      </c>
      <c r="G8" s="6">
        <v>12999</v>
      </c>
      <c r="H8" s="6">
        <v>0</v>
      </c>
    </row>
    <row r="9" spans="1:8" x14ac:dyDescent="0.25">
      <c r="A9" s="35">
        <v>6</v>
      </c>
      <c r="B9" s="7" t="s">
        <v>212</v>
      </c>
      <c r="C9" s="6">
        <v>130831</v>
      </c>
      <c r="D9" s="6">
        <v>91962</v>
      </c>
      <c r="E9" s="6">
        <v>28712</v>
      </c>
      <c r="F9" s="6">
        <v>8570</v>
      </c>
      <c r="G9" s="6">
        <v>1587</v>
      </c>
      <c r="H9" s="6">
        <v>0</v>
      </c>
    </row>
    <row r="10" spans="1:8" x14ac:dyDescent="0.25">
      <c r="A10" s="35">
        <v>7</v>
      </c>
      <c r="B10" s="7" t="s">
        <v>213</v>
      </c>
      <c r="C10" s="6">
        <v>43446</v>
      </c>
      <c r="D10" s="6">
        <v>30384</v>
      </c>
      <c r="E10" s="6">
        <v>9925</v>
      </c>
      <c r="F10" s="6">
        <v>2678</v>
      </c>
      <c r="G10" s="6">
        <v>459</v>
      </c>
      <c r="H10" s="6">
        <v>0</v>
      </c>
    </row>
    <row r="11" spans="1:8" x14ac:dyDescent="0.25">
      <c r="A11" s="35">
        <v>8</v>
      </c>
      <c r="B11" s="7" t="s">
        <v>214</v>
      </c>
      <c r="C11" s="6">
        <v>12792</v>
      </c>
      <c r="D11" s="6">
        <v>9343</v>
      </c>
      <c r="E11" s="6">
        <v>2229</v>
      </c>
      <c r="F11" s="6">
        <v>1111</v>
      </c>
      <c r="G11" s="6">
        <v>109</v>
      </c>
      <c r="H11" s="6">
        <v>0</v>
      </c>
    </row>
    <row r="12" spans="1:8" x14ac:dyDescent="0.25">
      <c r="A12" s="35">
        <v>9</v>
      </c>
      <c r="B12" s="7" t="s">
        <v>215</v>
      </c>
      <c r="C12" s="6">
        <v>42058</v>
      </c>
      <c r="D12" s="6">
        <v>29517</v>
      </c>
      <c r="E12" s="6">
        <v>8805</v>
      </c>
      <c r="F12" s="6">
        <v>3176</v>
      </c>
      <c r="G12" s="6">
        <v>560</v>
      </c>
      <c r="H12" s="6">
        <v>0</v>
      </c>
    </row>
    <row r="13" spans="1:8" x14ac:dyDescent="0.25">
      <c r="A13" s="35">
        <v>10</v>
      </c>
      <c r="B13" s="7" t="s">
        <v>216</v>
      </c>
      <c r="C13" s="6">
        <v>67190</v>
      </c>
      <c r="D13" s="6">
        <v>48810</v>
      </c>
      <c r="E13" s="6">
        <v>14075</v>
      </c>
      <c r="F13" s="6">
        <v>3886</v>
      </c>
      <c r="G13" s="6">
        <v>419</v>
      </c>
      <c r="H13" s="6">
        <v>0</v>
      </c>
    </row>
    <row r="14" spans="1:8" x14ac:dyDescent="0.25">
      <c r="A14" s="35">
        <v>11</v>
      </c>
      <c r="B14" s="7" t="s">
        <v>217</v>
      </c>
      <c r="C14" s="6">
        <v>58976</v>
      </c>
      <c r="D14" s="6">
        <v>42977</v>
      </c>
      <c r="E14" s="6">
        <v>10308</v>
      </c>
      <c r="F14" s="6">
        <v>4836</v>
      </c>
      <c r="G14" s="6">
        <v>855</v>
      </c>
      <c r="H14" s="6">
        <v>0</v>
      </c>
    </row>
    <row r="15" spans="1:8" x14ac:dyDescent="0.25">
      <c r="A15" s="35">
        <v>12</v>
      </c>
      <c r="B15" s="7" t="s">
        <v>218</v>
      </c>
      <c r="C15" s="6">
        <v>87502</v>
      </c>
      <c r="D15" s="6">
        <v>60112</v>
      </c>
      <c r="E15" s="6">
        <v>21697</v>
      </c>
      <c r="F15" s="6">
        <v>4928</v>
      </c>
      <c r="G15" s="6">
        <v>765</v>
      </c>
      <c r="H15" s="6">
        <v>0</v>
      </c>
    </row>
    <row r="16" spans="1:8" x14ac:dyDescent="0.25">
      <c r="A16" s="35">
        <v>13</v>
      </c>
      <c r="B16" s="7" t="s">
        <v>219</v>
      </c>
      <c r="C16" s="6">
        <v>6680</v>
      </c>
      <c r="D16" s="6">
        <v>4889</v>
      </c>
      <c r="E16" s="6">
        <v>1172</v>
      </c>
      <c r="F16" s="6">
        <v>544</v>
      </c>
      <c r="G16" s="6">
        <v>75</v>
      </c>
      <c r="H16" s="6">
        <v>0</v>
      </c>
    </row>
    <row r="17" spans="1:8" x14ac:dyDescent="0.25">
      <c r="A17" s="35">
        <v>14</v>
      </c>
      <c r="B17" s="7" t="s">
        <v>220</v>
      </c>
      <c r="C17" s="6">
        <v>12591</v>
      </c>
      <c r="D17" s="6">
        <v>9424</v>
      </c>
      <c r="E17" s="6">
        <v>2150</v>
      </c>
      <c r="F17" s="6">
        <v>840</v>
      </c>
      <c r="G17" s="6">
        <v>177</v>
      </c>
      <c r="H17" s="6">
        <v>0</v>
      </c>
    </row>
    <row r="18" spans="1:8" x14ac:dyDescent="0.25">
      <c r="A18" s="35">
        <v>15</v>
      </c>
      <c r="B18" s="7" t="s">
        <v>221</v>
      </c>
      <c r="C18" s="6">
        <v>53013</v>
      </c>
      <c r="D18" s="6">
        <v>37910</v>
      </c>
      <c r="E18" s="6">
        <v>10226</v>
      </c>
      <c r="F18" s="6">
        <v>4125</v>
      </c>
      <c r="G18" s="6">
        <v>752</v>
      </c>
      <c r="H18" s="6">
        <v>0</v>
      </c>
    </row>
    <row r="19" spans="1:8" x14ac:dyDescent="0.25">
      <c r="A19" s="35">
        <v>16</v>
      </c>
      <c r="B19" s="7" t="s">
        <v>222</v>
      </c>
      <c r="C19" s="6">
        <v>57868</v>
      </c>
      <c r="D19" s="6">
        <v>40784</v>
      </c>
      <c r="E19" s="6">
        <v>11948</v>
      </c>
      <c r="F19" s="6">
        <v>4584</v>
      </c>
      <c r="G19" s="6">
        <v>552</v>
      </c>
      <c r="H19" s="6">
        <v>0</v>
      </c>
    </row>
    <row r="20" spans="1:8" x14ac:dyDescent="0.25">
      <c r="A20" s="35">
        <v>17</v>
      </c>
      <c r="B20" s="7" t="s">
        <v>223</v>
      </c>
      <c r="C20" s="6">
        <v>112182</v>
      </c>
      <c r="D20" s="6">
        <v>79993</v>
      </c>
      <c r="E20" s="6">
        <v>21428</v>
      </c>
      <c r="F20" s="6">
        <v>9814</v>
      </c>
      <c r="G20" s="6">
        <v>947</v>
      </c>
      <c r="H20" s="6">
        <v>0</v>
      </c>
    </row>
    <row r="21" spans="1:8" x14ac:dyDescent="0.25">
      <c r="A21" s="35">
        <v>18</v>
      </c>
      <c r="B21" s="7" t="s">
        <v>224</v>
      </c>
      <c r="C21" s="6">
        <v>16954</v>
      </c>
      <c r="D21" s="6">
        <v>12722</v>
      </c>
      <c r="E21" s="6">
        <v>2659</v>
      </c>
      <c r="F21" s="6">
        <v>1381</v>
      </c>
      <c r="G21" s="6">
        <v>192</v>
      </c>
      <c r="H21" s="6">
        <v>0</v>
      </c>
    </row>
    <row r="22" spans="1:8" x14ac:dyDescent="0.25">
      <c r="A22" s="35">
        <v>19</v>
      </c>
      <c r="B22" s="7" t="s">
        <v>225</v>
      </c>
      <c r="C22" s="6">
        <v>462193</v>
      </c>
      <c r="D22" s="6">
        <v>325834</v>
      </c>
      <c r="E22" s="6">
        <v>107108</v>
      </c>
      <c r="F22" s="6">
        <v>24519</v>
      </c>
      <c r="G22" s="6">
        <v>4732</v>
      </c>
      <c r="H22" s="6">
        <v>0</v>
      </c>
    </row>
    <row r="23" spans="1:8" x14ac:dyDescent="0.25">
      <c r="A23" s="35">
        <v>20</v>
      </c>
      <c r="B23" s="7" t="s">
        <v>226</v>
      </c>
      <c r="C23" s="6">
        <v>74998</v>
      </c>
      <c r="D23" s="6">
        <v>54218</v>
      </c>
      <c r="E23" s="6">
        <v>14800</v>
      </c>
      <c r="F23" s="6">
        <v>5156</v>
      </c>
      <c r="G23" s="6">
        <v>824</v>
      </c>
      <c r="H23" s="6">
        <v>0</v>
      </c>
    </row>
    <row r="24" spans="1:8" x14ac:dyDescent="0.25">
      <c r="A24" s="35">
        <v>21</v>
      </c>
      <c r="B24" s="7" t="s">
        <v>227</v>
      </c>
      <c r="C24" s="6">
        <v>60373</v>
      </c>
      <c r="D24" s="6">
        <v>41842</v>
      </c>
      <c r="E24" s="6">
        <v>13231</v>
      </c>
      <c r="F24" s="6">
        <v>4648</v>
      </c>
      <c r="G24" s="6">
        <v>652</v>
      </c>
      <c r="H24" s="6">
        <v>0</v>
      </c>
    </row>
    <row r="25" spans="1:8" x14ac:dyDescent="0.25">
      <c r="A25" s="35">
        <v>22</v>
      </c>
      <c r="B25" s="7" t="s">
        <v>228</v>
      </c>
      <c r="C25" s="6">
        <v>47316</v>
      </c>
      <c r="D25" s="6">
        <v>32820</v>
      </c>
      <c r="E25" s="6">
        <v>9017</v>
      </c>
      <c r="F25" s="6">
        <v>4924</v>
      </c>
      <c r="G25" s="6">
        <v>555</v>
      </c>
      <c r="H25" s="6">
        <v>0</v>
      </c>
    </row>
    <row r="26" spans="1:8" x14ac:dyDescent="0.25">
      <c r="A26" s="35">
        <v>23</v>
      </c>
      <c r="B26" s="7" t="s">
        <v>229</v>
      </c>
      <c r="C26" s="6">
        <v>18324</v>
      </c>
      <c r="D26" s="6">
        <v>12856</v>
      </c>
      <c r="E26" s="6">
        <v>3773</v>
      </c>
      <c r="F26" s="6">
        <v>1428</v>
      </c>
      <c r="G26" s="6">
        <v>267</v>
      </c>
      <c r="H26" s="6">
        <v>0</v>
      </c>
    </row>
    <row r="27" spans="1:8" x14ac:dyDescent="0.25">
      <c r="A27" s="35">
        <v>24</v>
      </c>
      <c r="B27" s="7" t="s">
        <v>230</v>
      </c>
      <c r="C27" s="6">
        <v>43080</v>
      </c>
      <c r="D27" s="6">
        <v>30455</v>
      </c>
      <c r="E27" s="6">
        <v>9076</v>
      </c>
      <c r="F27" s="6">
        <v>3199</v>
      </c>
      <c r="G27" s="6">
        <v>350</v>
      </c>
      <c r="H27" s="6">
        <v>0</v>
      </c>
    </row>
    <row r="28" spans="1:8" x14ac:dyDescent="0.25">
      <c r="A28" s="35">
        <v>25</v>
      </c>
      <c r="B28" s="7" t="s">
        <v>231</v>
      </c>
      <c r="C28" s="6">
        <v>14613</v>
      </c>
      <c r="D28" s="6">
        <v>10684</v>
      </c>
      <c r="E28" s="6">
        <v>2958</v>
      </c>
      <c r="F28" s="6">
        <v>811</v>
      </c>
      <c r="G28" s="6">
        <v>160</v>
      </c>
      <c r="H28" s="6">
        <v>0</v>
      </c>
    </row>
    <row r="29" spans="1:8" x14ac:dyDescent="0.25">
      <c r="A29" s="35">
        <v>26</v>
      </c>
      <c r="B29" s="7" t="s">
        <v>232</v>
      </c>
      <c r="C29" s="6">
        <v>28485</v>
      </c>
      <c r="D29" s="6">
        <v>20581</v>
      </c>
      <c r="E29" s="6">
        <v>5207</v>
      </c>
      <c r="F29" s="6">
        <v>2339</v>
      </c>
      <c r="G29" s="6">
        <v>358</v>
      </c>
      <c r="H29" s="6">
        <v>0</v>
      </c>
    </row>
    <row r="30" spans="1:8" x14ac:dyDescent="0.25">
      <c r="A30" s="35">
        <v>27</v>
      </c>
      <c r="B30" s="7" t="s">
        <v>233</v>
      </c>
      <c r="C30" s="6">
        <v>62544</v>
      </c>
      <c r="D30" s="6">
        <v>44455</v>
      </c>
      <c r="E30" s="6">
        <v>13904</v>
      </c>
      <c r="F30" s="6">
        <v>3678</v>
      </c>
      <c r="G30" s="6">
        <v>507</v>
      </c>
      <c r="H30" s="6">
        <v>0</v>
      </c>
    </row>
    <row r="31" spans="1:8" x14ac:dyDescent="0.25">
      <c r="A31" s="35">
        <v>28</v>
      </c>
      <c r="B31" s="7" t="s">
        <v>234</v>
      </c>
      <c r="C31" s="6">
        <v>56989</v>
      </c>
      <c r="D31" s="6">
        <v>40057</v>
      </c>
      <c r="E31" s="6">
        <v>12626</v>
      </c>
      <c r="F31" s="6">
        <v>3599</v>
      </c>
      <c r="G31" s="6">
        <v>707</v>
      </c>
      <c r="H31" s="6">
        <v>0</v>
      </c>
    </row>
    <row r="32" spans="1:8" x14ac:dyDescent="0.25">
      <c r="A32" s="35">
        <v>29</v>
      </c>
      <c r="B32" s="7" t="s">
        <v>235</v>
      </c>
      <c r="C32" s="6">
        <v>38918</v>
      </c>
      <c r="D32" s="6">
        <v>27844</v>
      </c>
      <c r="E32" s="6">
        <v>8514</v>
      </c>
      <c r="F32" s="6">
        <v>2298</v>
      </c>
      <c r="G32" s="6">
        <v>262</v>
      </c>
      <c r="H32" s="6">
        <v>0</v>
      </c>
    </row>
    <row r="33" spans="1:8" x14ac:dyDescent="0.25">
      <c r="A33" s="35">
        <v>30</v>
      </c>
      <c r="B33" s="7" t="s">
        <v>236</v>
      </c>
      <c r="C33" s="6">
        <v>30693</v>
      </c>
      <c r="D33" s="6">
        <v>22782</v>
      </c>
      <c r="E33" s="6">
        <v>5328</v>
      </c>
      <c r="F33" s="6">
        <v>2278</v>
      </c>
      <c r="G33" s="6">
        <v>305</v>
      </c>
      <c r="H33" s="6">
        <v>0</v>
      </c>
    </row>
    <row r="34" spans="1:8" x14ac:dyDescent="0.25">
      <c r="A34" s="35">
        <v>31</v>
      </c>
      <c r="B34" s="7" t="s">
        <v>237</v>
      </c>
      <c r="C34" s="6">
        <v>116214</v>
      </c>
      <c r="D34" s="6">
        <v>83363</v>
      </c>
      <c r="E34" s="6">
        <v>23029</v>
      </c>
      <c r="F34" s="6">
        <v>8899</v>
      </c>
      <c r="G34" s="6">
        <v>923</v>
      </c>
      <c r="H34" s="6">
        <v>0</v>
      </c>
    </row>
    <row r="35" spans="1:8" x14ac:dyDescent="0.25">
      <c r="A35" s="35">
        <v>32</v>
      </c>
      <c r="B35" s="7" t="s">
        <v>238</v>
      </c>
      <c r="C35" s="6">
        <v>31535</v>
      </c>
      <c r="D35" s="6">
        <v>23426</v>
      </c>
      <c r="E35" s="6">
        <v>5672</v>
      </c>
      <c r="F35" s="6">
        <v>2222</v>
      </c>
      <c r="G35" s="6">
        <v>215</v>
      </c>
      <c r="H35" s="6">
        <v>0</v>
      </c>
    </row>
    <row r="36" spans="1:8" x14ac:dyDescent="0.25">
      <c r="A36" s="35">
        <v>33</v>
      </c>
      <c r="B36" s="7" t="s">
        <v>239</v>
      </c>
      <c r="C36" s="6">
        <v>39755</v>
      </c>
      <c r="D36" s="6">
        <v>28288</v>
      </c>
      <c r="E36" s="6">
        <v>7931</v>
      </c>
      <c r="F36" s="6">
        <v>3253</v>
      </c>
      <c r="G36" s="6">
        <v>283</v>
      </c>
      <c r="H36" s="6">
        <v>0</v>
      </c>
    </row>
    <row r="37" spans="1:8" x14ac:dyDescent="0.25">
      <c r="A37" s="35">
        <v>34</v>
      </c>
      <c r="B37" s="7" t="s">
        <v>240</v>
      </c>
      <c r="C37" s="6">
        <v>9192</v>
      </c>
      <c r="D37" s="6">
        <v>6630</v>
      </c>
      <c r="E37" s="6">
        <v>1753</v>
      </c>
      <c r="F37" s="6">
        <v>712</v>
      </c>
      <c r="G37" s="6">
        <v>97</v>
      </c>
      <c r="H37" s="6">
        <v>0</v>
      </c>
    </row>
    <row r="38" spans="1:8" x14ac:dyDescent="0.25">
      <c r="A38" s="35">
        <v>35</v>
      </c>
      <c r="B38" s="7" t="s">
        <v>241</v>
      </c>
      <c r="C38" s="6">
        <v>86833</v>
      </c>
      <c r="D38" s="6">
        <v>59995</v>
      </c>
      <c r="E38" s="6">
        <v>20484</v>
      </c>
      <c r="F38" s="6">
        <v>5775</v>
      </c>
      <c r="G38" s="6">
        <v>579</v>
      </c>
      <c r="H38" s="6">
        <v>0</v>
      </c>
    </row>
    <row r="39" spans="1:8" x14ac:dyDescent="0.25">
      <c r="A39" s="35">
        <v>36</v>
      </c>
      <c r="B39" s="7" t="s">
        <v>242</v>
      </c>
      <c r="C39" s="6">
        <v>63847</v>
      </c>
      <c r="D39" s="6">
        <v>46178</v>
      </c>
      <c r="E39" s="6">
        <v>12172</v>
      </c>
      <c r="F39" s="6">
        <v>4705</v>
      </c>
      <c r="G39" s="6">
        <v>792</v>
      </c>
      <c r="H39" s="6">
        <v>0</v>
      </c>
    </row>
    <row r="40" spans="1:8" x14ac:dyDescent="0.25">
      <c r="A40" s="35">
        <v>37</v>
      </c>
      <c r="B40" s="7" t="s">
        <v>243</v>
      </c>
      <c r="C40" s="6">
        <v>39156</v>
      </c>
      <c r="D40" s="6">
        <v>26941</v>
      </c>
      <c r="E40" s="6">
        <v>7668</v>
      </c>
      <c r="F40" s="6">
        <v>3627</v>
      </c>
      <c r="G40" s="6">
        <v>920</v>
      </c>
      <c r="H40" s="6">
        <v>0</v>
      </c>
    </row>
    <row r="41" spans="1:8" x14ac:dyDescent="0.25">
      <c r="A41" s="35">
        <v>38</v>
      </c>
      <c r="B41" s="7" t="s">
        <v>244</v>
      </c>
      <c r="C41" s="6">
        <v>52226</v>
      </c>
      <c r="D41" s="6">
        <v>36154</v>
      </c>
      <c r="E41" s="6">
        <v>10005</v>
      </c>
      <c r="F41" s="6">
        <v>5446</v>
      </c>
      <c r="G41" s="6">
        <v>621</v>
      </c>
      <c r="H41" s="6">
        <v>0</v>
      </c>
    </row>
    <row r="42" spans="1:8" x14ac:dyDescent="0.25">
      <c r="A42" s="35">
        <v>39</v>
      </c>
      <c r="B42" s="7" t="s">
        <v>245</v>
      </c>
      <c r="C42" s="6">
        <v>46020</v>
      </c>
      <c r="D42" s="6">
        <v>32237</v>
      </c>
      <c r="E42" s="6">
        <v>9188</v>
      </c>
      <c r="F42" s="6">
        <v>4062</v>
      </c>
      <c r="G42" s="6">
        <v>533</v>
      </c>
      <c r="H42" s="6">
        <v>0</v>
      </c>
    </row>
    <row r="43" spans="1:8" x14ac:dyDescent="0.25">
      <c r="A43" s="35">
        <v>40</v>
      </c>
      <c r="B43" s="7" t="s">
        <v>246</v>
      </c>
      <c r="C43" s="6">
        <v>27952</v>
      </c>
      <c r="D43" s="6">
        <v>20294</v>
      </c>
      <c r="E43" s="6">
        <v>4776</v>
      </c>
      <c r="F43" s="6">
        <v>2474</v>
      </c>
      <c r="G43" s="6">
        <v>408</v>
      </c>
      <c r="H43" s="6">
        <v>0</v>
      </c>
    </row>
    <row r="44" spans="1:8" x14ac:dyDescent="0.25">
      <c r="A44" s="35">
        <v>41</v>
      </c>
      <c r="B44" s="7" t="s">
        <v>247</v>
      </c>
      <c r="C44" s="6">
        <v>29310</v>
      </c>
      <c r="D44" s="6">
        <v>20460</v>
      </c>
      <c r="E44" s="6">
        <v>6069</v>
      </c>
      <c r="F44" s="6">
        <v>2493</v>
      </c>
      <c r="G44" s="6">
        <v>288</v>
      </c>
      <c r="H44" s="6">
        <v>0</v>
      </c>
    </row>
    <row r="45" spans="1:8" x14ac:dyDescent="0.25">
      <c r="A45" s="35">
        <v>42</v>
      </c>
      <c r="B45" s="7" t="s">
        <v>248</v>
      </c>
      <c r="C45" s="6">
        <v>40158</v>
      </c>
      <c r="D45" s="6">
        <v>28099</v>
      </c>
      <c r="E45" s="6">
        <v>7013</v>
      </c>
      <c r="F45" s="6">
        <v>4076</v>
      </c>
      <c r="G45" s="6">
        <v>970</v>
      </c>
      <c r="H45" s="6">
        <v>0</v>
      </c>
    </row>
    <row r="46" spans="1:8" x14ac:dyDescent="0.25">
      <c r="A46" s="35">
        <v>43</v>
      </c>
      <c r="B46" s="7" t="s">
        <v>249</v>
      </c>
      <c r="C46" s="6">
        <v>16220</v>
      </c>
      <c r="D46" s="6">
        <v>12212</v>
      </c>
      <c r="E46" s="6">
        <v>3077</v>
      </c>
      <c r="F46" s="6">
        <v>854</v>
      </c>
      <c r="G46" s="6">
        <v>77</v>
      </c>
      <c r="H46" s="6">
        <v>0</v>
      </c>
    </row>
    <row r="47" spans="1:8" x14ac:dyDescent="0.25">
      <c r="A47" s="35">
        <v>44</v>
      </c>
      <c r="B47" s="7" t="s">
        <v>250</v>
      </c>
      <c r="C47" s="6">
        <v>72481</v>
      </c>
      <c r="D47" s="6">
        <v>51880</v>
      </c>
      <c r="E47" s="6">
        <v>14198</v>
      </c>
      <c r="F47" s="6">
        <v>5372</v>
      </c>
      <c r="G47" s="6">
        <v>1031</v>
      </c>
      <c r="H47" s="6">
        <v>0</v>
      </c>
    </row>
    <row r="48" spans="1:8" x14ac:dyDescent="0.25">
      <c r="A48" s="35">
        <v>45</v>
      </c>
      <c r="B48" s="7" t="s">
        <v>251</v>
      </c>
      <c r="C48" s="6">
        <v>59505</v>
      </c>
      <c r="D48" s="6">
        <v>42029</v>
      </c>
      <c r="E48" s="6">
        <v>11842</v>
      </c>
      <c r="F48" s="6">
        <v>5010</v>
      </c>
      <c r="G48" s="6">
        <v>624</v>
      </c>
      <c r="H48" s="6">
        <v>0</v>
      </c>
    </row>
    <row r="49" spans="1:9" x14ac:dyDescent="0.25">
      <c r="A49" s="35">
        <v>46</v>
      </c>
      <c r="B49" s="7" t="s">
        <v>252</v>
      </c>
      <c r="C49" s="6">
        <v>66036</v>
      </c>
      <c r="D49" s="6">
        <v>45438</v>
      </c>
      <c r="E49" s="6">
        <v>14731</v>
      </c>
      <c r="F49" s="6">
        <v>5251</v>
      </c>
      <c r="G49" s="6">
        <v>616</v>
      </c>
      <c r="H49" s="6">
        <v>0</v>
      </c>
    </row>
    <row r="50" spans="1:9" x14ac:dyDescent="0.25">
      <c r="A50" s="35">
        <v>47</v>
      </c>
      <c r="B50" s="7" t="s">
        <v>253</v>
      </c>
      <c r="C50" s="6">
        <v>18815</v>
      </c>
      <c r="D50" s="6">
        <v>13697</v>
      </c>
      <c r="E50" s="6">
        <v>3519</v>
      </c>
      <c r="F50" s="6">
        <v>1384</v>
      </c>
      <c r="G50" s="6">
        <v>215</v>
      </c>
      <c r="H50" s="6">
        <v>0</v>
      </c>
    </row>
    <row r="51" spans="1:9" x14ac:dyDescent="0.25">
      <c r="A51" s="35">
        <v>48</v>
      </c>
      <c r="B51" s="7" t="s">
        <v>254</v>
      </c>
      <c r="C51" s="6">
        <v>15201</v>
      </c>
      <c r="D51" s="6">
        <v>10528</v>
      </c>
      <c r="E51" s="6">
        <v>3749</v>
      </c>
      <c r="F51" s="6">
        <v>789</v>
      </c>
      <c r="G51" s="6">
        <v>135</v>
      </c>
      <c r="H51" s="6">
        <v>0</v>
      </c>
    </row>
    <row r="52" spans="1:9" x14ac:dyDescent="0.25">
      <c r="A52" s="35">
        <v>49</v>
      </c>
      <c r="B52" s="7" t="s">
        <v>255</v>
      </c>
      <c r="C52" s="6">
        <v>35318</v>
      </c>
      <c r="D52" s="6">
        <v>24957</v>
      </c>
      <c r="E52" s="6">
        <v>7795</v>
      </c>
      <c r="F52" s="6">
        <v>2176</v>
      </c>
      <c r="G52" s="6">
        <v>390</v>
      </c>
      <c r="H52" s="6">
        <v>0</v>
      </c>
    </row>
    <row r="53" spans="1:9" x14ac:dyDescent="0.25">
      <c r="A53" s="35">
        <v>50</v>
      </c>
      <c r="B53" s="7" t="s">
        <v>256</v>
      </c>
      <c r="C53" s="6">
        <v>58307</v>
      </c>
      <c r="D53" s="6">
        <v>40674</v>
      </c>
      <c r="E53" s="6">
        <v>13174</v>
      </c>
      <c r="F53" s="6">
        <v>3976</v>
      </c>
      <c r="G53" s="6">
        <v>483</v>
      </c>
      <c r="H53" s="6">
        <v>0</v>
      </c>
    </row>
    <row r="54" spans="1:9" x14ac:dyDescent="0.25">
      <c r="A54" s="35">
        <v>51</v>
      </c>
      <c r="B54" s="7" t="s">
        <v>257</v>
      </c>
      <c r="C54" s="6">
        <v>21089</v>
      </c>
      <c r="D54" s="6">
        <v>14823</v>
      </c>
      <c r="E54" s="6">
        <v>5032</v>
      </c>
      <c r="F54" s="6">
        <v>1058</v>
      </c>
      <c r="G54" s="6">
        <v>176</v>
      </c>
      <c r="H54" s="6">
        <v>0</v>
      </c>
    </row>
    <row r="55" spans="1:9" x14ac:dyDescent="0.25">
      <c r="A55" s="35">
        <v>52</v>
      </c>
      <c r="B55" s="12" t="s">
        <v>438</v>
      </c>
      <c r="C55" s="6">
        <v>26526</v>
      </c>
      <c r="D55" s="6">
        <v>15671</v>
      </c>
      <c r="E55" s="6">
        <v>9449</v>
      </c>
      <c r="F55" s="6">
        <v>694</v>
      </c>
      <c r="G55" s="6">
        <v>712</v>
      </c>
      <c r="H55" s="6">
        <v>0</v>
      </c>
    </row>
    <row r="56" spans="1:9" s="2" customFormat="1" ht="15.75" x14ac:dyDescent="0.25">
      <c r="A56" s="45"/>
      <c r="B56" s="143" t="s">
        <v>10</v>
      </c>
      <c r="C56" s="47">
        <f>SUM(C4:C55)</f>
        <v>4553634</v>
      </c>
      <c r="D56" s="47">
        <f>SUM(D4:D55)</f>
        <v>3222585</v>
      </c>
      <c r="E56" s="47">
        <f>SUM(E4:E55)</f>
        <v>1007503</v>
      </c>
      <c r="F56" s="47">
        <f>SUM(F4:F55)</f>
        <v>279675</v>
      </c>
      <c r="G56" s="47">
        <f>SUM(G4:G55)</f>
        <v>43871</v>
      </c>
      <c r="H56" s="47">
        <f t="shared" ref="H56" si="0">SUM(H4:H55)</f>
        <v>0</v>
      </c>
      <c r="I56" s="36"/>
    </row>
    <row r="57" spans="1:9" x14ac:dyDescent="0.25">
      <c r="C57" s="8"/>
      <c r="D57" s="8"/>
      <c r="E57" s="8"/>
      <c r="F57" s="8"/>
      <c r="G57" s="8"/>
      <c r="H57" s="8"/>
    </row>
    <row r="58" spans="1:9" x14ac:dyDescent="0.25">
      <c r="B58" t="s">
        <v>48</v>
      </c>
    </row>
    <row r="60" spans="1:9" x14ac:dyDescent="0.25">
      <c r="D60" s="8"/>
    </row>
    <row r="61" spans="1:9" x14ac:dyDescent="0.25">
      <c r="E61" s="8"/>
    </row>
    <row r="65" spans="4:4" x14ac:dyDescent="0.25">
      <c r="D65" s="8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86"/>
  <sheetViews>
    <sheetView tabSelected="1" workbookViewId="0">
      <selection activeCell="C83" sqref="C83"/>
    </sheetView>
  </sheetViews>
  <sheetFormatPr defaultRowHeight="15" x14ac:dyDescent="0.25"/>
  <cols>
    <col min="1" max="1" width="13.42578125" customWidth="1"/>
    <col min="2" max="2" width="12" customWidth="1"/>
    <col min="3" max="3" width="17.28515625" bestFit="1" customWidth="1"/>
    <col min="4" max="4" width="11.85546875" customWidth="1"/>
    <col min="5" max="5" width="10.42578125" customWidth="1"/>
    <col min="6" max="6" width="11.28515625" customWidth="1"/>
    <col min="7" max="7" width="16.28515625" customWidth="1"/>
    <col min="8" max="8" width="11.140625" customWidth="1"/>
    <col min="9" max="9" width="10.7109375" customWidth="1"/>
    <col min="10" max="10" width="12.85546875" customWidth="1"/>
    <col min="11" max="11" width="15.42578125" bestFit="1" customWidth="1"/>
    <col min="12" max="13" width="11.42578125" customWidth="1"/>
    <col min="14" max="14" width="10.85546875" customWidth="1"/>
    <col min="15" max="15" width="13.140625" bestFit="1" customWidth="1"/>
    <col min="16" max="16" width="10" customWidth="1"/>
    <col min="17" max="17" width="9.85546875" customWidth="1"/>
  </cols>
  <sheetData>
    <row r="1" spans="1:17" ht="15.75" x14ac:dyDescent="0.25">
      <c r="A1" s="431" t="s">
        <v>713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</row>
    <row r="2" spans="1:17" ht="15.75" thickBot="1" x14ac:dyDescent="0.3"/>
    <row r="3" spans="1:17" x14ac:dyDescent="0.25">
      <c r="A3" s="432" t="s">
        <v>18</v>
      </c>
      <c r="B3" s="427" t="s">
        <v>5</v>
      </c>
      <c r="C3" s="428"/>
      <c r="D3" s="428"/>
      <c r="E3" s="429"/>
      <c r="F3" s="427" t="s">
        <v>6</v>
      </c>
      <c r="G3" s="428"/>
      <c r="H3" s="428"/>
      <c r="I3" s="429"/>
      <c r="J3" s="427" t="s">
        <v>19</v>
      </c>
      <c r="K3" s="428"/>
      <c r="L3" s="428"/>
      <c r="M3" s="429"/>
      <c r="N3" s="427" t="s">
        <v>20</v>
      </c>
      <c r="O3" s="428"/>
      <c r="P3" s="428"/>
      <c r="Q3" s="430"/>
    </row>
    <row r="4" spans="1:17" ht="15.75" thickBot="1" x14ac:dyDescent="0.3">
      <c r="A4" s="441"/>
      <c r="B4" s="246" t="s">
        <v>1</v>
      </c>
      <c r="C4" s="247" t="s">
        <v>50</v>
      </c>
      <c r="D4" s="247" t="s">
        <v>21</v>
      </c>
      <c r="E4" s="247" t="s">
        <v>440</v>
      </c>
      <c r="F4" s="246" t="s">
        <v>1</v>
      </c>
      <c r="G4" s="247" t="s">
        <v>50</v>
      </c>
      <c r="H4" s="247" t="s">
        <v>21</v>
      </c>
      <c r="I4" s="247" t="s">
        <v>440</v>
      </c>
      <c r="J4" s="246" t="s">
        <v>1</v>
      </c>
      <c r="K4" s="247" t="s">
        <v>50</v>
      </c>
      <c r="L4" s="247" t="s">
        <v>21</v>
      </c>
      <c r="M4" s="247" t="s">
        <v>440</v>
      </c>
      <c r="N4" s="247" t="s">
        <v>1</v>
      </c>
      <c r="O4" s="247" t="s">
        <v>50</v>
      </c>
      <c r="P4" s="247" t="s">
        <v>21</v>
      </c>
      <c r="Q4" s="248" t="s">
        <v>440</v>
      </c>
    </row>
    <row r="5" spans="1:17" x14ac:dyDescent="0.25">
      <c r="A5" s="242" t="s">
        <v>621</v>
      </c>
      <c r="B5" s="318">
        <v>1007072</v>
      </c>
      <c r="C5" s="319">
        <v>1165914463.28</v>
      </c>
      <c r="D5" s="319">
        <v>1157.73</v>
      </c>
      <c r="E5" s="319">
        <v>1137.19</v>
      </c>
      <c r="F5" s="318">
        <v>32229</v>
      </c>
      <c r="G5" s="319">
        <v>15580202.16</v>
      </c>
      <c r="H5" s="319">
        <v>483.42</v>
      </c>
      <c r="I5" s="319">
        <v>388.93</v>
      </c>
      <c r="J5" s="318">
        <v>109197</v>
      </c>
      <c r="K5" s="319">
        <v>77192746.349999994</v>
      </c>
      <c r="L5" s="319">
        <v>706.91</v>
      </c>
      <c r="M5" s="319">
        <v>603.57000000000005</v>
      </c>
      <c r="N5" s="318">
        <v>9112</v>
      </c>
      <c r="O5" s="319">
        <v>3671405.2</v>
      </c>
      <c r="P5" s="320">
        <v>402.92</v>
      </c>
      <c r="Q5" s="321">
        <v>387.9</v>
      </c>
    </row>
    <row r="6" spans="1:17" ht="15.75" thickBot="1" x14ac:dyDescent="0.3">
      <c r="A6" s="322" t="s">
        <v>622</v>
      </c>
      <c r="B6" s="323">
        <v>886270</v>
      </c>
      <c r="C6" s="324">
        <v>801726942.38999999</v>
      </c>
      <c r="D6" s="325">
        <v>904.61</v>
      </c>
      <c r="E6" s="325">
        <v>773.23</v>
      </c>
      <c r="F6" s="323">
        <v>352603</v>
      </c>
      <c r="G6" s="324">
        <v>244600787.13</v>
      </c>
      <c r="H6" s="325">
        <v>693.7</v>
      </c>
      <c r="I6" s="325">
        <v>596.14</v>
      </c>
      <c r="J6" s="323">
        <v>69455</v>
      </c>
      <c r="K6" s="324">
        <v>40487544.43</v>
      </c>
      <c r="L6" s="325">
        <v>582.92999999999995</v>
      </c>
      <c r="M6" s="325">
        <v>483.51</v>
      </c>
      <c r="N6" s="323">
        <v>12877</v>
      </c>
      <c r="O6" s="324">
        <v>4767457.51</v>
      </c>
      <c r="P6" s="324">
        <v>370.23</v>
      </c>
      <c r="Q6" s="355">
        <v>387.9</v>
      </c>
    </row>
    <row r="7" spans="1:17" ht="16.5" thickBot="1" x14ac:dyDescent="0.3">
      <c r="A7" s="326" t="s">
        <v>535</v>
      </c>
      <c r="B7" s="382">
        <f>SUM(B5:B6)</f>
        <v>1893342</v>
      </c>
      <c r="C7" s="327">
        <f>SUM(C5:C6)</f>
        <v>1967641405.6700001</v>
      </c>
      <c r="D7" s="317">
        <f>C7/B7</f>
        <v>1039.2424642087906</v>
      </c>
      <c r="E7" s="315">
        <v>961.84</v>
      </c>
      <c r="F7" s="253">
        <f>SUM(F5:F6)</f>
        <v>384832</v>
      </c>
      <c r="G7" s="327">
        <f>SUM(G5:G6)</f>
        <v>260180989.28999999</v>
      </c>
      <c r="H7" s="357">
        <f>G7/F7</f>
        <v>676.08979837955258</v>
      </c>
      <c r="I7" s="315">
        <v>574.62</v>
      </c>
      <c r="J7" s="253">
        <f>SUM(J5:J6)</f>
        <v>178652</v>
      </c>
      <c r="K7" s="327">
        <f>SUM(K5:K6)</f>
        <v>117680290.78</v>
      </c>
      <c r="L7" s="317">
        <f>K7/J7</f>
        <v>658.71241732530279</v>
      </c>
      <c r="M7" s="357">
        <v>548.66999999999996</v>
      </c>
      <c r="N7" s="253">
        <f>SUM(N5:N6)</f>
        <v>21989</v>
      </c>
      <c r="O7" s="327">
        <f>SUM(O5:O6)</f>
        <v>8438862.7100000009</v>
      </c>
      <c r="P7" s="317">
        <f>O7/N7</f>
        <v>383.77655691482107</v>
      </c>
      <c r="Q7" s="271">
        <v>387.9</v>
      </c>
    </row>
    <row r="8" spans="1:17" x14ac:dyDescent="0.25">
      <c r="D8" s="9"/>
      <c r="H8" s="9"/>
      <c r="I8" s="9"/>
      <c r="M8" s="9"/>
      <c r="P8" s="9"/>
      <c r="Q8" s="9"/>
    </row>
    <row r="9" spans="1:17" ht="15.75" x14ac:dyDescent="0.25">
      <c r="A9" s="431" t="s">
        <v>712</v>
      </c>
      <c r="B9" s="431"/>
      <c r="C9" s="431"/>
      <c r="D9" s="431"/>
      <c r="E9" s="431"/>
      <c r="F9" s="431"/>
      <c r="G9" s="431"/>
      <c r="H9" s="431"/>
      <c r="I9" s="431"/>
      <c r="J9" s="431"/>
      <c r="K9" s="431"/>
      <c r="L9" s="431"/>
      <c r="M9" s="431"/>
      <c r="N9" s="431"/>
      <c r="O9" s="431"/>
      <c r="P9" s="431"/>
      <c r="Q9" s="431"/>
    </row>
    <row r="10" spans="1:17" ht="16.5" thickBot="1" x14ac:dyDescent="0.3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99"/>
    </row>
    <row r="11" spans="1:17" x14ac:dyDescent="0.25">
      <c r="A11" s="432" t="s">
        <v>18</v>
      </c>
      <c r="B11" s="427" t="s">
        <v>5</v>
      </c>
      <c r="C11" s="428"/>
      <c r="D11" s="428"/>
      <c r="E11" s="429"/>
      <c r="F11" s="427" t="s">
        <v>6</v>
      </c>
      <c r="G11" s="428"/>
      <c r="H11" s="428"/>
      <c r="I11" s="429"/>
      <c r="J11" s="427" t="s">
        <v>19</v>
      </c>
      <c r="K11" s="428"/>
      <c r="L11" s="428"/>
      <c r="M11" s="429"/>
      <c r="N11" s="427" t="s">
        <v>20</v>
      </c>
      <c r="O11" s="428"/>
      <c r="P11" s="428"/>
      <c r="Q11" s="430"/>
    </row>
    <row r="12" spans="1:17" ht="15.75" thickBot="1" x14ac:dyDescent="0.3">
      <c r="A12" s="433"/>
      <c r="B12" s="161" t="s">
        <v>1</v>
      </c>
      <c r="C12" s="162" t="s">
        <v>50</v>
      </c>
      <c r="D12" s="162" t="s">
        <v>21</v>
      </c>
      <c r="E12" s="162" t="s">
        <v>440</v>
      </c>
      <c r="F12" s="161" t="s">
        <v>1</v>
      </c>
      <c r="G12" s="162" t="s">
        <v>50</v>
      </c>
      <c r="H12" s="162" t="s">
        <v>21</v>
      </c>
      <c r="I12" s="162" t="s">
        <v>440</v>
      </c>
      <c r="J12" s="161" t="s">
        <v>1</v>
      </c>
      <c r="K12" s="162" t="s">
        <v>50</v>
      </c>
      <c r="L12" s="162" t="s">
        <v>21</v>
      </c>
      <c r="M12" s="162" t="s">
        <v>440</v>
      </c>
      <c r="N12" s="161" t="s">
        <v>1</v>
      </c>
      <c r="O12" s="162" t="s">
        <v>50</v>
      </c>
      <c r="P12" s="162" t="s">
        <v>21</v>
      </c>
      <c r="Q12" s="163" t="s">
        <v>440</v>
      </c>
    </row>
    <row r="13" spans="1:17" x14ac:dyDescent="0.25">
      <c r="A13" s="156" t="s">
        <v>458</v>
      </c>
      <c r="B13" s="157">
        <v>26729</v>
      </c>
      <c r="C13" s="158">
        <v>1543551.57</v>
      </c>
      <c r="D13" s="158">
        <v>57.75</v>
      </c>
      <c r="E13" s="158">
        <v>58.34</v>
      </c>
      <c r="F13" s="157">
        <v>7441</v>
      </c>
      <c r="G13" s="158">
        <v>474720.41</v>
      </c>
      <c r="H13" s="158">
        <v>63.8</v>
      </c>
      <c r="I13" s="158">
        <v>64.959999999999994</v>
      </c>
      <c r="J13" s="157">
        <v>1200</v>
      </c>
      <c r="K13" s="158">
        <v>70018.899999999994</v>
      </c>
      <c r="L13" s="158">
        <v>58.35</v>
      </c>
      <c r="M13" s="158">
        <v>59.04</v>
      </c>
      <c r="N13" s="157">
        <v>1750</v>
      </c>
      <c r="O13" s="158">
        <v>132989.57999999999</v>
      </c>
      <c r="P13" s="159">
        <v>75.989999999999995</v>
      </c>
      <c r="Q13" s="160">
        <v>74.900000000000006</v>
      </c>
    </row>
    <row r="14" spans="1:17" x14ac:dyDescent="0.25">
      <c r="A14" s="149" t="s">
        <v>459</v>
      </c>
      <c r="B14" s="102">
        <v>21008</v>
      </c>
      <c r="C14" s="103">
        <v>3019830.22</v>
      </c>
      <c r="D14" s="103">
        <v>143.75</v>
      </c>
      <c r="E14" s="103">
        <v>140.88</v>
      </c>
      <c r="F14" s="102">
        <v>14595</v>
      </c>
      <c r="G14" s="103">
        <v>2368265.5699999998</v>
      </c>
      <c r="H14" s="103">
        <v>162.27000000000001</v>
      </c>
      <c r="I14" s="103">
        <v>178.22</v>
      </c>
      <c r="J14" s="102">
        <v>966</v>
      </c>
      <c r="K14" s="103">
        <v>140647.23000000001</v>
      </c>
      <c r="L14" s="103">
        <v>145.6</v>
      </c>
      <c r="M14" s="103">
        <v>143.6</v>
      </c>
      <c r="N14" s="102">
        <v>3710</v>
      </c>
      <c r="O14" s="103">
        <v>572335.72</v>
      </c>
      <c r="P14" s="101">
        <v>154.27000000000001</v>
      </c>
      <c r="Q14" s="150">
        <v>153.19</v>
      </c>
    </row>
    <row r="15" spans="1:17" x14ac:dyDescent="0.25">
      <c r="A15" s="149" t="s">
        <v>460</v>
      </c>
      <c r="B15" s="102">
        <v>12774</v>
      </c>
      <c r="C15" s="103">
        <v>3180824.52</v>
      </c>
      <c r="D15" s="103">
        <v>249.01</v>
      </c>
      <c r="E15" s="103">
        <v>248.04</v>
      </c>
      <c r="F15" s="102">
        <v>9874</v>
      </c>
      <c r="G15" s="103">
        <v>2415954.4</v>
      </c>
      <c r="H15" s="103">
        <v>244.68</v>
      </c>
      <c r="I15" s="103">
        <v>241.85</v>
      </c>
      <c r="J15" s="102">
        <v>3952</v>
      </c>
      <c r="K15" s="103">
        <v>1053562.8</v>
      </c>
      <c r="L15" s="103">
        <v>266.58999999999997</v>
      </c>
      <c r="M15" s="103">
        <v>274.88</v>
      </c>
      <c r="N15" s="102">
        <v>2045</v>
      </c>
      <c r="O15" s="103">
        <v>511352.21</v>
      </c>
      <c r="P15" s="101">
        <v>250.05</v>
      </c>
      <c r="Q15" s="150">
        <v>247.9</v>
      </c>
    </row>
    <row r="16" spans="1:17" x14ac:dyDescent="0.25">
      <c r="A16" s="149" t="s">
        <v>461</v>
      </c>
      <c r="B16" s="102">
        <v>87296</v>
      </c>
      <c r="C16" s="103">
        <v>31974669.710000001</v>
      </c>
      <c r="D16" s="103">
        <v>366.28</v>
      </c>
      <c r="E16" s="103">
        <v>364.63</v>
      </c>
      <c r="F16" s="102">
        <v>49291</v>
      </c>
      <c r="G16" s="103">
        <v>18392902.899999999</v>
      </c>
      <c r="H16" s="103">
        <v>373.15</v>
      </c>
      <c r="I16" s="103">
        <v>374.96</v>
      </c>
      <c r="J16" s="102">
        <v>34619</v>
      </c>
      <c r="K16" s="103">
        <v>12576296</v>
      </c>
      <c r="L16" s="103">
        <v>363.28</v>
      </c>
      <c r="M16" s="103">
        <v>364.63</v>
      </c>
      <c r="N16" s="102">
        <v>10470</v>
      </c>
      <c r="O16" s="103">
        <v>4015715.79</v>
      </c>
      <c r="P16" s="101">
        <v>383.54</v>
      </c>
      <c r="Q16" s="150">
        <v>387.9</v>
      </c>
    </row>
    <row r="17" spans="1:19" x14ac:dyDescent="0.25">
      <c r="A17" s="149" t="s">
        <v>462</v>
      </c>
      <c r="B17" s="102">
        <v>155391</v>
      </c>
      <c r="C17" s="103">
        <v>71109563.140000001</v>
      </c>
      <c r="D17" s="103">
        <v>457.62</v>
      </c>
      <c r="E17" s="103">
        <v>459.52</v>
      </c>
      <c r="F17" s="102">
        <v>69436</v>
      </c>
      <c r="G17" s="103">
        <v>31242259.059999999</v>
      </c>
      <c r="H17" s="103">
        <v>449.94</v>
      </c>
      <c r="I17" s="103">
        <v>446.19</v>
      </c>
      <c r="J17" s="102">
        <v>35758</v>
      </c>
      <c r="K17" s="103">
        <v>16257011.300000001</v>
      </c>
      <c r="L17" s="103">
        <v>454.64</v>
      </c>
      <c r="M17" s="103">
        <v>457.63</v>
      </c>
      <c r="N17" s="102">
        <v>6</v>
      </c>
      <c r="O17" s="103">
        <v>2538</v>
      </c>
      <c r="P17" s="101">
        <v>423</v>
      </c>
      <c r="Q17" s="150">
        <v>423</v>
      </c>
    </row>
    <row r="18" spans="1:19" x14ac:dyDescent="0.25">
      <c r="A18" s="149" t="s">
        <v>463</v>
      </c>
      <c r="B18" s="102">
        <v>183632</v>
      </c>
      <c r="C18" s="103">
        <v>101074817.28</v>
      </c>
      <c r="D18" s="103">
        <v>550.41999999999996</v>
      </c>
      <c r="E18" s="103">
        <v>549.38</v>
      </c>
      <c r="F18" s="102">
        <v>51986</v>
      </c>
      <c r="G18" s="103">
        <v>28347525.780000001</v>
      </c>
      <c r="H18" s="103">
        <v>545.29</v>
      </c>
      <c r="I18" s="103">
        <v>543.46</v>
      </c>
      <c r="J18" s="102">
        <v>26269</v>
      </c>
      <c r="K18" s="103">
        <v>14429164.58</v>
      </c>
      <c r="L18" s="103">
        <v>549.28</v>
      </c>
      <c r="M18" s="103">
        <v>550.23</v>
      </c>
      <c r="N18" s="102">
        <v>11</v>
      </c>
      <c r="O18" s="103">
        <v>6466.9</v>
      </c>
      <c r="P18" s="101">
        <v>587.9</v>
      </c>
      <c r="Q18" s="150">
        <v>587.9</v>
      </c>
    </row>
    <row r="19" spans="1:19" x14ac:dyDescent="0.25">
      <c r="A19" s="149" t="s">
        <v>464</v>
      </c>
      <c r="B19" s="102">
        <v>149777</v>
      </c>
      <c r="C19" s="103">
        <v>97240054.879999995</v>
      </c>
      <c r="D19" s="103">
        <v>649.23</v>
      </c>
      <c r="E19" s="103">
        <v>649.08000000000004</v>
      </c>
      <c r="F19" s="102">
        <v>33066</v>
      </c>
      <c r="G19" s="103">
        <v>21429809.120000001</v>
      </c>
      <c r="H19" s="103">
        <v>648.09</v>
      </c>
      <c r="I19" s="103">
        <v>647.29999999999995</v>
      </c>
      <c r="J19" s="102">
        <v>16415</v>
      </c>
      <c r="K19" s="103">
        <v>10562268.140000001</v>
      </c>
      <c r="L19" s="103">
        <v>643.45000000000005</v>
      </c>
      <c r="M19" s="103">
        <v>640.61</v>
      </c>
      <c r="N19" s="102">
        <v>0</v>
      </c>
      <c r="O19" s="103">
        <v>0</v>
      </c>
      <c r="P19" s="101">
        <v>0</v>
      </c>
      <c r="Q19" s="150" t="s">
        <v>438</v>
      </c>
    </row>
    <row r="20" spans="1:19" x14ac:dyDescent="0.25">
      <c r="A20" s="149" t="s">
        <v>465</v>
      </c>
      <c r="B20" s="102">
        <v>123758</v>
      </c>
      <c r="C20" s="103">
        <v>92657271.269999996</v>
      </c>
      <c r="D20" s="103">
        <v>748.7</v>
      </c>
      <c r="E20" s="103">
        <v>747.73</v>
      </c>
      <c r="F20" s="102">
        <v>30440</v>
      </c>
      <c r="G20" s="103">
        <v>22805408.18</v>
      </c>
      <c r="H20" s="103">
        <v>749.19</v>
      </c>
      <c r="I20" s="103">
        <v>748.69</v>
      </c>
      <c r="J20" s="102">
        <v>16035</v>
      </c>
      <c r="K20" s="103">
        <v>12278873.720000001</v>
      </c>
      <c r="L20" s="103">
        <v>765.75</v>
      </c>
      <c r="M20" s="103">
        <v>777.87</v>
      </c>
      <c r="N20" s="102">
        <v>3677</v>
      </c>
      <c r="O20" s="103">
        <v>2923315.83</v>
      </c>
      <c r="P20" s="101">
        <v>795.03</v>
      </c>
      <c r="Q20" s="150">
        <v>795.24</v>
      </c>
    </row>
    <row r="21" spans="1:19" x14ac:dyDescent="0.25">
      <c r="A21" s="149" t="s">
        <v>466</v>
      </c>
      <c r="B21" s="102">
        <v>110417</v>
      </c>
      <c r="C21" s="103">
        <v>93797236.75</v>
      </c>
      <c r="D21" s="103">
        <v>849.48</v>
      </c>
      <c r="E21" s="103">
        <v>849.08</v>
      </c>
      <c r="F21" s="102">
        <v>26331</v>
      </c>
      <c r="G21" s="103">
        <v>22402792.539999999</v>
      </c>
      <c r="H21" s="103">
        <v>850.81</v>
      </c>
      <c r="I21" s="103">
        <v>852.54</v>
      </c>
      <c r="J21" s="102">
        <v>8943</v>
      </c>
      <c r="K21" s="103">
        <v>7602028.9199999999</v>
      </c>
      <c r="L21" s="103">
        <v>850.05</v>
      </c>
      <c r="M21" s="103">
        <v>849.18</v>
      </c>
      <c r="N21" s="102">
        <v>313</v>
      </c>
      <c r="O21" s="103">
        <v>263919.83</v>
      </c>
      <c r="P21" s="101">
        <v>843.19</v>
      </c>
      <c r="Q21" s="150">
        <v>846</v>
      </c>
      <c r="S21" s="8"/>
    </row>
    <row r="22" spans="1:19" x14ac:dyDescent="0.25">
      <c r="A22" s="149" t="s">
        <v>467</v>
      </c>
      <c r="B22" s="102">
        <v>118133</v>
      </c>
      <c r="C22" s="103">
        <v>112132702.40000001</v>
      </c>
      <c r="D22" s="103">
        <v>949.21</v>
      </c>
      <c r="E22" s="103">
        <v>946.33</v>
      </c>
      <c r="F22" s="102">
        <v>25924</v>
      </c>
      <c r="G22" s="103">
        <v>24543407.539999999</v>
      </c>
      <c r="H22" s="103">
        <v>946.74</v>
      </c>
      <c r="I22" s="103">
        <v>943.67</v>
      </c>
      <c r="J22" s="102">
        <v>7460</v>
      </c>
      <c r="K22" s="103">
        <v>7042688.29</v>
      </c>
      <c r="L22" s="103">
        <v>944.06</v>
      </c>
      <c r="M22" s="103">
        <v>940.01</v>
      </c>
      <c r="N22" s="102">
        <v>0</v>
      </c>
      <c r="O22" s="103">
        <v>0</v>
      </c>
      <c r="P22" s="101">
        <v>0</v>
      </c>
      <c r="Q22" s="150" t="s">
        <v>438</v>
      </c>
    </row>
    <row r="23" spans="1:19" x14ac:dyDescent="0.25">
      <c r="A23" s="149" t="s">
        <v>445</v>
      </c>
      <c r="B23" s="102">
        <v>546541</v>
      </c>
      <c r="C23" s="103">
        <v>686376237.41999996</v>
      </c>
      <c r="D23" s="103">
        <v>1255.8499999999999</v>
      </c>
      <c r="E23" s="103">
        <v>1267.8599999999999</v>
      </c>
      <c r="F23" s="102">
        <v>55678</v>
      </c>
      <c r="G23" s="103">
        <v>66579468.909999996</v>
      </c>
      <c r="H23" s="103">
        <v>1195.79</v>
      </c>
      <c r="I23" s="103">
        <v>1175.98</v>
      </c>
      <c r="J23" s="102">
        <v>22204</v>
      </c>
      <c r="K23" s="103">
        <v>26880624.82</v>
      </c>
      <c r="L23" s="103">
        <v>1210.6199999999999</v>
      </c>
      <c r="M23" s="103">
        <v>1210.6300000000001</v>
      </c>
      <c r="N23" s="102">
        <v>2</v>
      </c>
      <c r="O23" s="103">
        <v>2450.15</v>
      </c>
      <c r="P23" s="101">
        <v>1225.08</v>
      </c>
      <c r="Q23" s="150">
        <v>1225.08</v>
      </c>
    </row>
    <row r="24" spans="1:19" x14ac:dyDescent="0.25">
      <c r="A24" s="149" t="s">
        <v>446</v>
      </c>
      <c r="B24" s="102">
        <v>262770</v>
      </c>
      <c r="C24" s="103">
        <v>441670257.63999999</v>
      </c>
      <c r="D24" s="103">
        <v>1680.82</v>
      </c>
      <c r="E24" s="103">
        <v>1651.4</v>
      </c>
      <c r="F24" s="102">
        <v>9013</v>
      </c>
      <c r="G24" s="103">
        <v>15033688.23</v>
      </c>
      <c r="H24" s="103">
        <v>1668</v>
      </c>
      <c r="I24" s="103">
        <v>1638.67</v>
      </c>
      <c r="J24" s="102">
        <v>3885</v>
      </c>
      <c r="K24" s="103">
        <v>6541825.2199999997</v>
      </c>
      <c r="L24" s="103">
        <v>1683.87</v>
      </c>
      <c r="M24" s="103">
        <v>1665</v>
      </c>
      <c r="N24" s="102">
        <v>5</v>
      </c>
      <c r="O24" s="103">
        <v>7778.7</v>
      </c>
      <c r="P24" s="101">
        <v>1555.74</v>
      </c>
      <c r="Q24" s="150">
        <v>1555.74</v>
      </c>
    </row>
    <row r="25" spans="1:19" x14ac:dyDescent="0.25">
      <c r="A25" s="149" t="s">
        <v>447</v>
      </c>
      <c r="B25" s="102">
        <v>65791</v>
      </c>
      <c r="C25" s="103">
        <v>145182678.75</v>
      </c>
      <c r="D25" s="103">
        <v>2206.73</v>
      </c>
      <c r="E25" s="103">
        <v>2189.67</v>
      </c>
      <c r="F25" s="102">
        <v>1303</v>
      </c>
      <c r="G25" s="103">
        <v>2843700.96</v>
      </c>
      <c r="H25" s="103">
        <v>2182.4299999999998</v>
      </c>
      <c r="I25" s="103">
        <v>2153.0100000000002</v>
      </c>
      <c r="J25" s="102">
        <v>702</v>
      </c>
      <c r="K25" s="103">
        <v>1535930.98</v>
      </c>
      <c r="L25" s="103">
        <v>2187.94</v>
      </c>
      <c r="M25" s="103">
        <v>2162.4899999999998</v>
      </c>
      <c r="N25" s="102">
        <v>0</v>
      </c>
      <c r="O25" s="103">
        <v>0</v>
      </c>
      <c r="P25" s="101">
        <v>0</v>
      </c>
      <c r="Q25" s="150" t="s">
        <v>438</v>
      </c>
    </row>
    <row r="26" spans="1:19" x14ac:dyDescent="0.25">
      <c r="A26" s="149" t="s">
        <v>494</v>
      </c>
      <c r="B26" s="102">
        <v>19819</v>
      </c>
      <c r="C26" s="103">
        <v>53476451.399999999</v>
      </c>
      <c r="D26" s="103">
        <v>2698.24</v>
      </c>
      <c r="E26" s="103">
        <v>2674.44</v>
      </c>
      <c r="F26" s="102">
        <v>354</v>
      </c>
      <c r="G26" s="103">
        <v>960031.64</v>
      </c>
      <c r="H26" s="103">
        <v>2711.95</v>
      </c>
      <c r="I26" s="103">
        <v>2693.38</v>
      </c>
      <c r="J26" s="102">
        <v>184</v>
      </c>
      <c r="K26" s="103">
        <v>505399.06</v>
      </c>
      <c r="L26" s="103">
        <v>2746.73</v>
      </c>
      <c r="M26" s="103">
        <v>2789.94</v>
      </c>
      <c r="N26" s="102">
        <v>0</v>
      </c>
      <c r="O26" s="103">
        <v>0</v>
      </c>
      <c r="P26" s="101">
        <v>0</v>
      </c>
      <c r="Q26" s="150" t="s">
        <v>438</v>
      </c>
    </row>
    <row r="27" spans="1:19" x14ac:dyDescent="0.25">
      <c r="A27" s="149" t="s">
        <v>495</v>
      </c>
      <c r="B27" s="102">
        <v>5801</v>
      </c>
      <c r="C27" s="103">
        <v>18595478.329999998</v>
      </c>
      <c r="D27" s="103">
        <v>3205.56</v>
      </c>
      <c r="E27" s="103">
        <v>3184.39</v>
      </c>
      <c r="F27" s="102">
        <v>75</v>
      </c>
      <c r="G27" s="103">
        <v>238681.72</v>
      </c>
      <c r="H27" s="103">
        <v>3182.42</v>
      </c>
      <c r="I27" s="103">
        <v>3155.77</v>
      </c>
      <c r="J27" s="102">
        <v>45</v>
      </c>
      <c r="K27" s="103">
        <v>143583.20000000001</v>
      </c>
      <c r="L27" s="103">
        <v>3190.74</v>
      </c>
      <c r="M27" s="103">
        <v>3167.13</v>
      </c>
      <c r="N27" s="102">
        <v>0</v>
      </c>
      <c r="O27" s="103">
        <v>0</v>
      </c>
      <c r="P27" s="101">
        <v>0</v>
      </c>
      <c r="Q27" s="150" t="s">
        <v>438</v>
      </c>
    </row>
    <row r="28" spans="1:19" x14ac:dyDescent="0.25">
      <c r="A28" s="149" t="s">
        <v>496</v>
      </c>
      <c r="B28" s="102">
        <v>2295</v>
      </c>
      <c r="C28" s="103">
        <v>8525003.7799999993</v>
      </c>
      <c r="D28" s="103">
        <v>3714.6</v>
      </c>
      <c r="E28" s="103">
        <v>3693.01</v>
      </c>
      <c r="F28" s="102">
        <v>12</v>
      </c>
      <c r="G28" s="103">
        <v>44317.24</v>
      </c>
      <c r="H28" s="103">
        <v>3693.1</v>
      </c>
      <c r="I28" s="103">
        <v>3721.25</v>
      </c>
      <c r="J28" s="102">
        <v>8</v>
      </c>
      <c r="K28" s="103">
        <v>29213.81</v>
      </c>
      <c r="L28" s="103">
        <v>3651.73</v>
      </c>
      <c r="M28" s="103">
        <v>3624.67</v>
      </c>
      <c r="N28" s="102">
        <v>0</v>
      </c>
      <c r="O28" s="103">
        <v>0</v>
      </c>
      <c r="P28" s="101">
        <v>0</v>
      </c>
      <c r="Q28" s="150" t="s">
        <v>438</v>
      </c>
    </row>
    <row r="29" spans="1:19" ht="15.75" thickBot="1" x14ac:dyDescent="0.3">
      <c r="A29" s="151" t="s">
        <v>497</v>
      </c>
      <c r="B29" s="152">
        <v>1410</v>
      </c>
      <c r="C29" s="153">
        <v>6084776.6100000003</v>
      </c>
      <c r="D29" s="153">
        <v>4315.4399999999996</v>
      </c>
      <c r="E29" s="153">
        <v>4218.83</v>
      </c>
      <c r="F29" s="152">
        <v>13</v>
      </c>
      <c r="G29" s="153">
        <v>58055.09</v>
      </c>
      <c r="H29" s="153">
        <v>4465.78</v>
      </c>
      <c r="I29" s="153">
        <v>4261.8</v>
      </c>
      <c r="J29" s="152">
        <v>7</v>
      </c>
      <c r="K29" s="153">
        <v>31153.81</v>
      </c>
      <c r="L29" s="153">
        <v>4450.54</v>
      </c>
      <c r="M29" s="153">
        <v>4270</v>
      </c>
      <c r="N29" s="152">
        <v>0</v>
      </c>
      <c r="O29" s="153">
        <v>0</v>
      </c>
      <c r="P29" s="154">
        <v>0</v>
      </c>
      <c r="Q29" s="155" t="s">
        <v>438</v>
      </c>
    </row>
    <row r="30" spans="1:19" ht="16.5" thickBot="1" x14ac:dyDescent="0.3">
      <c r="A30" s="145" t="s">
        <v>535</v>
      </c>
      <c r="B30" s="313">
        <v>1893342</v>
      </c>
      <c r="C30" s="314">
        <v>1967641405.6700001</v>
      </c>
      <c r="D30" s="317">
        <v>1039.24</v>
      </c>
      <c r="E30" s="315">
        <v>961.84</v>
      </c>
      <c r="F30" s="316">
        <v>384832</v>
      </c>
      <c r="G30" s="317">
        <v>260180989.28999999</v>
      </c>
      <c r="H30" s="357">
        <v>676.09</v>
      </c>
      <c r="I30" s="315">
        <v>574.62</v>
      </c>
      <c r="J30" s="316">
        <v>178652</v>
      </c>
      <c r="K30" s="317">
        <v>117680290.78</v>
      </c>
      <c r="L30" s="317">
        <v>658.71</v>
      </c>
      <c r="M30" s="357">
        <v>548.66999999999996</v>
      </c>
      <c r="N30" s="316">
        <v>21989</v>
      </c>
      <c r="O30" s="317">
        <v>8438862.7100000009</v>
      </c>
      <c r="P30" s="317">
        <v>383.78</v>
      </c>
      <c r="Q30" s="271">
        <v>387.9</v>
      </c>
    </row>
    <row r="32" spans="1:19" ht="15.75" x14ac:dyDescent="0.25">
      <c r="A32" s="431" t="s">
        <v>710</v>
      </c>
      <c r="B32" s="431"/>
      <c r="C32" s="431"/>
      <c r="D32" s="431"/>
      <c r="E32" s="431"/>
      <c r="F32" s="431"/>
      <c r="G32" s="431"/>
      <c r="H32" s="431"/>
      <c r="I32" s="431"/>
      <c r="J32" s="431"/>
      <c r="K32" s="431"/>
      <c r="L32" s="431"/>
      <c r="M32" s="431"/>
      <c r="N32" s="431"/>
      <c r="O32" s="431"/>
      <c r="P32" s="431"/>
      <c r="Q32" s="431"/>
    </row>
    <row r="33" spans="1:19" ht="16.5" thickBot="1" x14ac:dyDescent="0.3">
      <c r="A33" s="100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99"/>
    </row>
    <row r="34" spans="1:19" x14ac:dyDescent="0.25">
      <c r="A34" s="432" t="s">
        <v>18</v>
      </c>
      <c r="B34" s="427" t="s">
        <v>5</v>
      </c>
      <c r="C34" s="428"/>
      <c r="D34" s="428"/>
      <c r="E34" s="429"/>
      <c r="F34" s="427" t="s">
        <v>6</v>
      </c>
      <c r="G34" s="428"/>
      <c r="H34" s="428"/>
      <c r="I34" s="429"/>
      <c r="J34" s="427" t="s">
        <v>19</v>
      </c>
      <c r="K34" s="428"/>
      <c r="L34" s="428"/>
      <c r="M34" s="429"/>
      <c r="N34" s="427" t="s">
        <v>20</v>
      </c>
      <c r="O34" s="428"/>
      <c r="P34" s="428"/>
      <c r="Q34" s="430"/>
    </row>
    <row r="35" spans="1:19" ht="15.75" thickBot="1" x14ac:dyDescent="0.3">
      <c r="A35" s="433"/>
      <c r="B35" s="161" t="s">
        <v>1</v>
      </c>
      <c r="C35" s="162" t="s">
        <v>50</v>
      </c>
      <c r="D35" s="162" t="s">
        <v>21</v>
      </c>
      <c r="E35" s="162" t="s">
        <v>440</v>
      </c>
      <c r="F35" s="161" t="s">
        <v>1</v>
      </c>
      <c r="G35" s="162" t="s">
        <v>50</v>
      </c>
      <c r="H35" s="162" t="s">
        <v>21</v>
      </c>
      <c r="I35" s="162" t="s">
        <v>440</v>
      </c>
      <c r="J35" s="161" t="s">
        <v>1</v>
      </c>
      <c r="K35" s="162" t="s">
        <v>50</v>
      </c>
      <c r="L35" s="162" t="s">
        <v>21</v>
      </c>
      <c r="M35" s="162" t="s">
        <v>440</v>
      </c>
      <c r="N35" s="161" t="s">
        <v>1</v>
      </c>
      <c r="O35" s="162" t="s">
        <v>50</v>
      </c>
      <c r="P35" s="162" t="s">
        <v>21</v>
      </c>
      <c r="Q35" s="163" t="s">
        <v>440</v>
      </c>
    </row>
    <row r="36" spans="1:19" x14ac:dyDescent="0.25">
      <c r="A36" s="156" t="s">
        <v>458</v>
      </c>
      <c r="B36" s="157">
        <v>14994</v>
      </c>
      <c r="C36" s="158">
        <v>834899.86</v>
      </c>
      <c r="D36" s="158">
        <v>55.68</v>
      </c>
      <c r="E36" s="158">
        <v>55.24</v>
      </c>
      <c r="F36" s="157">
        <v>1165</v>
      </c>
      <c r="G36" s="158">
        <v>75647.63</v>
      </c>
      <c r="H36" s="158">
        <v>64.930000000000007</v>
      </c>
      <c r="I36" s="158">
        <v>68.400000000000006</v>
      </c>
      <c r="J36" s="157">
        <v>779</v>
      </c>
      <c r="K36" s="158">
        <v>45079.96</v>
      </c>
      <c r="L36" s="158">
        <v>57.87</v>
      </c>
      <c r="M36" s="158">
        <v>58</v>
      </c>
      <c r="N36" s="157">
        <v>766</v>
      </c>
      <c r="O36" s="158">
        <v>57012.75</v>
      </c>
      <c r="P36" s="159">
        <v>74.430000000000007</v>
      </c>
      <c r="Q36" s="160">
        <v>74.900000000000006</v>
      </c>
    </row>
    <row r="37" spans="1:19" x14ac:dyDescent="0.25">
      <c r="A37" s="149" t="s">
        <v>459</v>
      </c>
      <c r="B37" s="102">
        <v>9327</v>
      </c>
      <c r="C37" s="103">
        <v>1332492.96</v>
      </c>
      <c r="D37" s="103">
        <v>142.86000000000001</v>
      </c>
      <c r="E37" s="103">
        <v>139.75</v>
      </c>
      <c r="F37" s="102">
        <v>5373</v>
      </c>
      <c r="G37" s="103">
        <v>907122.91</v>
      </c>
      <c r="H37" s="103">
        <v>168.83</v>
      </c>
      <c r="I37" s="103">
        <v>182.31</v>
      </c>
      <c r="J37" s="102">
        <v>605</v>
      </c>
      <c r="K37" s="103">
        <v>87059.44</v>
      </c>
      <c r="L37" s="103">
        <v>143.9</v>
      </c>
      <c r="M37" s="103">
        <v>141.1</v>
      </c>
      <c r="N37" s="102">
        <v>1206</v>
      </c>
      <c r="O37" s="103">
        <v>191354.48</v>
      </c>
      <c r="P37" s="101">
        <v>158.66999999999999</v>
      </c>
      <c r="Q37" s="150">
        <v>164.27</v>
      </c>
    </row>
    <row r="38" spans="1:19" x14ac:dyDescent="0.25">
      <c r="A38" s="149" t="s">
        <v>460</v>
      </c>
      <c r="B38" s="102">
        <v>5282</v>
      </c>
      <c r="C38" s="103">
        <v>1312885.98</v>
      </c>
      <c r="D38" s="103">
        <v>248.56</v>
      </c>
      <c r="E38" s="103">
        <v>247.53</v>
      </c>
      <c r="F38" s="102">
        <v>2823</v>
      </c>
      <c r="G38" s="103">
        <v>668729.94999999995</v>
      </c>
      <c r="H38" s="103">
        <v>236.89</v>
      </c>
      <c r="I38" s="103">
        <v>230.41</v>
      </c>
      <c r="J38" s="102">
        <v>1768</v>
      </c>
      <c r="K38" s="103">
        <v>471856.14</v>
      </c>
      <c r="L38" s="103">
        <v>266.89</v>
      </c>
      <c r="M38" s="103">
        <v>274.92</v>
      </c>
      <c r="N38" s="102">
        <v>658</v>
      </c>
      <c r="O38" s="103">
        <v>165665.23000000001</v>
      </c>
      <c r="P38" s="101">
        <v>251.77</v>
      </c>
      <c r="Q38" s="150">
        <v>252.93</v>
      </c>
    </row>
    <row r="39" spans="1:19" x14ac:dyDescent="0.25">
      <c r="A39" s="149" t="s">
        <v>461</v>
      </c>
      <c r="B39" s="102">
        <v>25111</v>
      </c>
      <c r="C39" s="103">
        <v>9220024.4399999995</v>
      </c>
      <c r="D39" s="103">
        <v>367.17</v>
      </c>
      <c r="E39" s="103">
        <v>364.63</v>
      </c>
      <c r="F39" s="102">
        <v>7968</v>
      </c>
      <c r="G39" s="103">
        <v>2996101.5</v>
      </c>
      <c r="H39" s="103">
        <v>376.02</v>
      </c>
      <c r="I39" s="103">
        <v>383.49</v>
      </c>
      <c r="J39" s="102">
        <v>16540</v>
      </c>
      <c r="K39" s="103">
        <v>6021409.5099999998</v>
      </c>
      <c r="L39" s="103">
        <v>364.05</v>
      </c>
      <c r="M39" s="103">
        <v>364.63</v>
      </c>
      <c r="N39" s="102">
        <v>4636</v>
      </c>
      <c r="O39" s="103">
        <v>1783583.42</v>
      </c>
      <c r="P39" s="101">
        <v>384.72</v>
      </c>
      <c r="Q39" s="150">
        <v>387.9</v>
      </c>
    </row>
    <row r="40" spans="1:19" x14ac:dyDescent="0.25">
      <c r="A40" s="149" t="s">
        <v>462</v>
      </c>
      <c r="B40" s="102">
        <v>48942</v>
      </c>
      <c r="C40" s="103">
        <v>22399841.210000001</v>
      </c>
      <c r="D40" s="103">
        <v>457.68</v>
      </c>
      <c r="E40" s="103">
        <v>460.36</v>
      </c>
      <c r="F40" s="102">
        <v>5699</v>
      </c>
      <c r="G40" s="103">
        <v>2524901.17</v>
      </c>
      <c r="H40" s="103">
        <v>443.04</v>
      </c>
      <c r="I40" s="103">
        <v>436.69</v>
      </c>
      <c r="J40" s="102">
        <v>18442</v>
      </c>
      <c r="K40" s="103">
        <v>8398920.2100000009</v>
      </c>
      <c r="L40" s="103">
        <v>455.42</v>
      </c>
      <c r="M40" s="103">
        <v>457.63</v>
      </c>
      <c r="N40" s="102">
        <v>5</v>
      </c>
      <c r="O40" s="103">
        <v>2115</v>
      </c>
      <c r="P40" s="101">
        <v>423</v>
      </c>
      <c r="Q40" s="150">
        <v>423</v>
      </c>
    </row>
    <row r="41" spans="1:19" x14ac:dyDescent="0.25">
      <c r="A41" s="149" t="s">
        <v>463</v>
      </c>
      <c r="B41" s="102">
        <v>65100</v>
      </c>
      <c r="C41" s="103">
        <v>35932395.579999998</v>
      </c>
      <c r="D41" s="103">
        <v>551.96</v>
      </c>
      <c r="E41" s="103">
        <v>552.65</v>
      </c>
      <c r="F41" s="102">
        <v>2060</v>
      </c>
      <c r="G41" s="103">
        <v>1123218.06</v>
      </c>
      <c r="H41" s="103">
        <v>545.25</v>
      </c>
      <c r="I41" s="103">
        <v>542.71</v>
      </c>
      <c r="J41" s="102">
        <v>15541</v>
      </c>
      <c r="K41" s="103">
        <v>8557423.1999999993</v>
      </c>
      <c r="L41" s="103">
        <v>550.64</v>
      </c>
      <c r="M41" s="103">
        <v>552.48</v>
      </c>
      <c r="N41" s="102">
        <v>11</v>
      </c>
      <c r="O41" s="103">
        <v>6466.9</v>
      </c>
      <c r="P41" s="101">
        <v>587.9</v>
      </c>
      <c r="Q41" s="150">
        <v>587.9</v>
      </c>
    </row>
    <row r="42" spans="1:19" x14ac:dyDescent="0.25">
      <c r="A42" s="149" t="s">
        <v>464</v>
      </c>
      <c r="B42" s="102">
        <v>67765</v>
      </c>
      <c r="C42" s="103">
        <v>44145878.170000002</v>
      </c>
      <c r="D42" s="103">
        <v>651.46</v>
      </c>
      <c r="E42" s="103">
        <v>652.16999999999996</v>
      </c>
      <c r="F42" s="102">
        <v>1230</v>
      </c>
      <c r="G42" s="103">
        <v>795200.37</v>
      </c>
      <c r="H42" s="103">
        <v>646.5</v>
      </c>
      <c r="I42" s="103">
        <v>644.58000000000004</v>
      </c>
      <c r="J42" s="102">
        <v>12099</v>
      </c>
      <c r="K42" s="103">
        <v>7786742.3399999999</v>
      </c>
      <c r="L42" s="103">
        <v>643.59</v>
      </c>
      <c r="M42" s="103">
        <v>640.95000000000005</v>
      </c>
      <c r="N42" s="102">
        <v>0</v>
      </c>
      <c r="O42" s="103">
        <v>0</v>
      </c>
      <c r="P42" s="101">
        <v>0</v>
      </c>
      <c r="Q42" s="150" t="s">
        <v>438</v>
      </c>
    </row>
    <row r="43" spans="1:19" x14ac:dyDescent="0.25">
      <c r="A43" s="149" t="s">
        <v>465</v>
      </c>
      <c r="B43" s="102">
        <v>66450</v>
      </c>
      <c r="C43" s="103">
        <v>49779068.329999998</v>
      </c>
      <c r="D43" s="103">
        <v>749.12</v>
      </c>
      <c r="E43" s="103">
        <v>748.32</v>
      </c>
      <c r="F43" s="102">
        <v>1065</v>
      </c>
      <c r="G43" s="103">
        <v>797729.24</v>
      </c>
      <c r="H43" s="103">
        <v>749.04</v>
      </c>
      <c r="I43" s="103">
        <v>749.89</v>
      </c>
      <c r="J43" s="102">
        <v>11039</v>
      </c>
      <c r="K43" s="103">
        <v>8415181.7400000002</v>
      </c>
      <c r="L43" s="103">
        <v>762.31</v>
      </c>
      <c r="M43" s="103">
        <v>771.31</v>
      </c>
      <c r="N43" s="102">
        <v>1681</v>
      </c>
      <c r="O43" s="103">
        <v>1336416.3</v>
      </c>
      <c r="P43" s="101">
        <v>795.01</v>
      </c>
      <c r="Q43" s="150">
        <v>795.24</v>
      </c>
    </row>
    <row r="44" spans="1:19" x14ac:dyDescent="0.25">
      <c r="A44" s="149" t="s">
        <v>466</v>
      </c>
      <c r="B44" s="102">
        <v>60135</v>
      </c>
      <c r="C44" s="103">
        <v>51066858.479999997</v>
      </c>
      <c r="D44" s="103">
        <v>849.2</v>
      </c>
      <c r="E44" s="103">
        <v>848.68</v>
      </c>
      <c r="F44" s="102">
        <v>951</v>
      </c>
      <c r="G44" s="103">
        <v>807366.84</v>
      </c>
      <c r="H44" s="103">
        <v>848.97</v>
      </c>
      <c r="I44" s="103">
        <v>847.15</v>
      </c>
      <c r="J44" s="102">
        <v>7154</v>
      </c>
      <c r="K44" s="103">
        <v>6085424.04</v>
      </c>
      <c r="L44" s="103">
        <v>850.63</v>
      </c>
      <c r="M44" s="103">
        <v>850.24</v>
      </c>
      <c r="N44" s="102">
        <v>144</v>
      </c>
      <c r="O44" s="103">
        <v>121351.91</v>
      </c>
      <c r="P44" s="101">
        <v>842.72</v>
      </c>
      <c r="Q44" s="150">
        <v>846</v>
      </c>
    </row>
    <row r="45" spans="1:19" x14ac:dyDescent="0.25">
      <c r="A45" s="149" t="s">
        <v>467</v>
      </c>
      <c r="B45" s="102">
        <v>63500</v>
      </c>
      <c r="C45" s="103">
        <v>60265708.93</v>
      </c>
      <c r="D45" s="103">
        <v>949.07</v>
      </c>
      <c r="E45" s="103">
        <v>945.56</v>
      </c>
      <c r="F45" s="102">
        <v>870</v>
      </c>
      <c r="G45" s="103">
        <v>825660.9</v>
      </c>
      <c r="H45" s="103">
        <v>949.04</v>
      </c>
      <c r="I45" s="103">
        <v>947.58</v>
      </c>
      <c r="J45" s="102">
        <v>6234</v>
      </c>
      <c r="K45" s="103">
        <v>5885401.3200000003</v>
      </c>
      <c r="L45" s="103">
        <v>944.08</v>
      </c>
      <c r="M45" s="103">
        <v>940.01</v>
      </c>
      <c r="N45" s="102">
        <v>0</v>
      </c>
      <c r="O45" s="103">
        <v>0</v>
      </c>
      <c r="P45" s="101">
        <v>0</v>
      </c>
      <c r="Q45" s="150" t="s">
        <v>438</v>
      </c>
      <c r="S45" s="8"/>
    </row>
    <row r="46" spans="1:19" x14ac:dyDescent="0.25">
      <c r="A46" s="149" t="s">
        <v>445</v>
      </c>
      <c r="B46" s="102">
        <v>328960</v>
      </c>
      <c r="C46" s="103">
        <v>416066247.75</v>
      </c>
      <c r="D46" s="103">
        <v>1264.79</v>
      </c>
      <c r="E46" s="103">
        <v>1282.3599999999999</v>
      </c>
      <c r="F46" s="102">
        <v>2377</v>
      </c>
      <c r="G46" s="103">
        <v>2866957.21</v>
      </c>
      <c r="H46" s="103">
        <v>1206.1199999999999</v>
      </c>
      <c r="I46" s="103">
        <v>1202.29</v>
      </c>
      <c r="J46" s="102">
        <v>15038</v>
      </c>
      <c r="K46" s="103">
        <v>18219705.050000001</v>
      </c>
      <c r="L46" s="103">
        <v>1211.58</v>
      </c>
      <c r="M46" s="103">
        <v>1210.6300000000001</v>
      </c>
      <c r="N46" s="102">
        <v>1</v>
      </c>
      <c r="O46" s="103">
        <v>1216.25</v>
      </c>
      <c r="P46" s="101">
        <v>1216.25</v>
      </c>
      <c r="Q46" s="150">
        <v>1216.25</v>
      </c>
    </row>
    <row r="47" spans="1:19" x14ac:dyDescent="0.25">
      <c r="A47" s="149" t="s">
        <v>446</v>
      </c>
      <c r="B47" s="102">
        <v>184911</v>
      </c>
      <c r="C47" s="103">
        <v>310964528.12</v>
      </c>
      <c r="D47" s="103">
        <v>1681.7</v>
      </c>
      <c r="E47" s="103">
        <v>1652.47</v>
      </c>
      <c r="F47" s="102">
        <v>502</v>
      </c>
      <c r="G47" s="103">
        <v>842822.24</v>
      </c>
      <c r="H47" s="103">
        <v>1678.93</v>
      </c>
      <c r="I47" s="103">
        <v>1654.33</v>
      </c>
      <c r="J47" s="102">
        <v>3177</v>
      </c>
      <c r="K47" s="103">
        <v>5354294.6900000004</v>
      </c>
      <c r="L47" s="103">
        <v>1685.33</v>
      </c>
      <c r="M47" s="103">
        <v>1667.7</v>
      </c>
      <c r="N47" s="102">
        <v>4</v>
      </c>
      <c r="O47" s="103">
        <v>6222.96</v>
      </c>
      <c r="P47" s="101">
        <v>1555.74</v>
      </c>
      <c r="Q47" s="150">
        <v>1555.74</v>
      </c>
    </row>
    <row r="48" spans="1:19" x14ac:dyDescent="0.25">
      <c r="A48" s="149" t="s">
        <v>447</v>
      </c>
      <c r="B48" s="102">
        <v>45763</v>
      </c>
      <c r="C48" s="103">
        <v>100898641.45999999</v>
      </c>
      <c r="D48" s="103">
        <v>2204.81</v>
      </c>
      <c r="E48" s="103">
        <v>2188.37</v>
      </c>
      <c r="F48" s="102">
        <v>107</v>
      </c>
      <c r="G48" s="103">
        <v>232603.8</v>
      </c>
      <c r="H48" s="103">
        <v>2173.87</v>
      </c>
      <c r="I48" s="103">
        <v>2144.0500000000002</v>
      </c>
      <c r="J48" s="102">
        <v>570</v>
      </c>
      <c r="K48" s="103">
        <v>1249531.21</v>
      </c>
      <c r="L48" s="103">
        <v>2192.16</v>
      </c>
      <c r="M48" s="103">
        <v>2164.8000000000002</v>
      </c>
      <c r="N48" s="102">
        <v>0</v>
      </c>
      <c r="O48" s="103">
        <v>0</v>
      </c>
      <c r="P48" s="101">
        <v>0</v>
      </c>
      <c r="Q48" s="150" t="s">
        <v>438</v>
      </c>
    </row>
    <row r="49" spans="1:20" x14ac:dyDescent="0.25">
      <c r="A49" s="149" t="s">
        <v>494</v>
      </c>
      <c r="B49" s="102">
        <v>13977</v>
      </c>
      <c r="C49" s="103">
        <v>37732408.219999999</v>
      </c>
      <c r="D49" s="103">
        <v>2699.61</v>
      </c>
      <c r="E49" s="103">
        <v>2676.3</v>
      </c>
      <c r="F49" s="102">
        <v>30</v>
      </c>
      <c r="G49" s="103">
        <v>82480.850000000006</v>
      </c>
      <c r="H49" s="103">
        <v>2749.36</v>
      </c>
      <c r="I49" s="103">
        <v>2749.96</v>
      </c>
      <c r="J49" s="102">
        <v>157</v>
      </c>
      <c r="K49" s="103">
        <v>430527.16</v>
      </c>
      <c r="L49" s="103">
        <v>2742.21</v>
      </c>
      <c r="M49" s="103">
        <v>2771.27</v>
      </c>
      <c r="N49" s="102">
        <v>0</v>
      </c>
      <c r="O49" s="103">
        <v>0</v>
      </c>
      <c r="P49" s="101">
        <v>0</v>
      </c>
      <c r="Q49" s="150" t="s">
        <v>438</v>
      </c>
    </row>
    <row r="50" spans="1:20" x14ac:dyDescent="0.25">
      <c r="A50" s="149" t="s">
        <v>495</v>
      </c>
      <c r="B50" s="102">
        <v>4114</v>
      </c>
      <c r="C50" s="103">
        <v>13184051.720000001</v>
      </c>
      <c r="D50" s="103">
        <v>3204.68</v>
      </c>
      <c r="E50" s="103">
        <v>3183.79</v>
      </c>
      <c r="F50" s="102">
        <v>4</v>
      </c>
      <c r="G50" s="103">
        <v>12467.66</v>
      </c>
      <c r="H50" s="103">
        <v>3116.92</v>
      </c>
      <c r="I50" s="103">
        <v>3121.88</v>
      </c>
      <c r="J50" s="102">
        <v>41</v>
      </c>
      <c r="K50" s="103">
        <v>130979.57</v>
      </c>
      <c r="L50" s="103">
        <v>3194.62</v>
      </c>
      <c r="M50" s="103">
        <v>3187.05</v>
      </c>
      <c r="N50" s="102">
        <v>0</v>
      </c>
      <c r="O50" s="103">
        <v>0</v>
      </c>
      <c r="P50" s="101">
        <v>0</v>
      </c>
      <c r="Q50" s="150" t="s">
        <v>438</v>
      </c>
    </row>
    <row r="51" spans="1:20" x14ac:dyDescent="0.25">
      <c r="A51" s="149" t="s">
        <v>496</v>
      </c>
      <c r="B51" s="102">
        <v>1729</v>
      </c>
      <c r="C51" s="103">
        <v>6423197.1399999997</v>
      </c>
      <c r="D51" s="103">
        <v>3714.98</v>
      </c>
      <c r="E51" s="103">
        <v>3693.01</v>
      </c>
      <c r="F51" s="102">
        <v>3</v>
      </c>
      <c r="G51" s="103">
        <v>11238.77</v>
      </c>
      <c r="H51" s="103">
        <v>3746.26</v>
      </c>
      <c r="I51" s="103">
        <v>3739.38</v>
      </c>
      <c r="J51" s="102">
        <v>6</v>
      </c>
      <c r="K51" s="103">
        <v>22056.959999999999</v>
      </c>
      <c r="L51" s="103">
        <v>3676.16</v>
      </c>
      <c r="M51" s="103">
        <v>3680.97</v>
      </c>
      <c r="N51" s="102">
        <v>0</v>
      </c>
      <c r="O51" s="103">
        <v>0</v>
      </c>
      <c r="P51" s="101">
        <v>0</v>
      </c>
      <c r="Q51" s="150" t="s">
        <v>438</v>
      </c>
      <c r="S51" s="8"/>
    </row>
    <row r="52" spans="1:20" ht="15.75" thickBot="1" x14ac:dyDescent="0.3">
      <c r="A52" s="151" t="s">
        <v>497</v>
      </c>
      <c r="B52" s="152">
        <v>1012</v>
      </c>
      <c r="C52" s="153">
        <v>4355334.93</v>
      </c>
      <c r="D52" s="153">
        <v>4303.6899999999996</v>
      </c>
      <c r="E52" s="153">
        <v>4206.8599999999997</v>
      </c>
      <c r="F52" s="152">
        <v>2</v>
      </c>
      <c r="G52" s="153">
        <v>9953.06</v>
      </c>
      <c r="H52" s="153">
        <v>4976.53</v>
      </c>
      <c r="I52" s="153">
        <v>4976.53</v>
      </c>
      <c r="J52" s="152">
        <v>7</v>
      </c>
      <c r="K52" s="153">
        <v>31153.81</v>
      </c>
      <c r="L52" s="153">
        <v>4450.54</v>
      </c>
      <c r="M52" s="153">
        <v>4270</v>
      </c>
      <c r="N52" s="152">
        <v>0</v>
      </c>
      <c r="O52" s="153">
        <v>0</v>
      </c>
      <c r="P52" s="154">
        <v>0</v>
      </c>
      <c r="Q52" s="155" t="s">
        <v>438</v>
      </c>
    </row>
    <row r="53" spans="1:20" ht="16.5" thickBot="1" x14ac:dyDescent="0.3">
      <c r="A53" s="145" t="s">
        <v>535</v>
      </c>
      <c r="B53" s="146">
        <v>1007072</v>
      </c>
      <c r="C53" s="147">
        <v>1165914463.28</v>
      </c>
      <c r="D53" s="147">
        <v>1157.73</v>
      </c>
      <c r="E53" s="147">
        <v>1137.19</v>
      </c>
      <c r="F53" s="146">
        <v>32229</v>
      </c>
      <c r="G53" s="147">
        <v>15580202.16</v>
      </c>
      <c r="H53" s="147">
        <v>483.42</v>
      </c>
      <c r="I53" s="147">
        <v>388.93</v>
      </c>
      <c r="J53" s="146">
        <v>109197</v>
      </c>
      <c r="K53" s="147">
        <v>77192746.349999994</v>
      </c>
      <c r="L53" s="147">
        <v>706.91</v>
      </c>
      <c r="M53" s="147">
        <v>603.57000000000005</v>
      </c>
      <c r="N53" s="146">
        <v>9112</v>
      </c>
      <c r="O53" s="147">
        <v>3671405.2</v>
      </c>
      <c r="P53" s="148">
        <v>402.92</v>
      </c>
      <c r="Q53" s="271">
        <v>387.9</v>
      </c>
    </row>
    <row r="55" spans="1:20" ht="15.75" x14ac:dyDescent="0.25">
      <c r="A55" s="440" t="s">
        <v>711</v>
      </c>
      <c r="B55" s="440"/>
      <c r="C55" s="440"/>
      <c r="D55" s="440"/>
      <c r="E55" s="440"/>
      <c r="F55" s="440"/>
      <c r="G55" s="440"/>
      <c r="H55" s="440"/>
      <c r="I55" s="440"/>
      <c r="J55" s="440"/>
      <c r="K55" s="440"/>
      <c r="L55" s="440"/>
      <c r="M55" s="440"/>
      <c r="N55" s="440"/>
      <c r="O55" s="440"/>
      <c r="P55" s="440"/>
      <c r="Q55" s="440"/>
    </row>
    <row r="56" spans="1:20" ht="15.75" thickBot="1" x14ac:dyDescent="0.3"/>
    <row r="57" spans="1:20" x14ac:dyDescent="0.25">
      <c r="A57" s="434" t="s">
        <v>18</v>
      </c>
      <c r="B57" s="436" t="s">
        <v>5</v>
      </c>
      <c r="C57" s="437"/>
      <c r="D57" s="437"/>
      <c r="E57" s="438"/>
      <c r="F57" s="436" t="s">
        <v>6</v>
      </c>
      <c r="G57" s="437"/>
      <c r="H57" s="437"/>
      <c r="I57" s="438"/>
      <c r="J57" s="436" t="s">
        <v>19</v>
      </c>
      <c r="K57" s="437"/>
      <c r="L57" s="437"/>
      <c r="M57" s="438"/>
      <c r="N57" s="436" t="s">
        <v>20</v>
      </c>
      <c r="O57" s="437"/>
      <c r="P57" s="437"/>
      <c r="Q57" s="439"/>
    </row>
    <row r="58" spans="1:20" ht="15.75" thickBot="1" x14ac:dyDescent="0.3">
      <c r="A58" s="435"/>
      <c r="B58" s="164" t="s">
        <v>1</v>
      </c>
      <c r="C58" s="165" t="s">
        <v>50</v>
      </c>
      <c r="D58" s="165" t="s">
        <v>21</v>
      </c>
      <c r="E58" s="165" t="s">
        <v>440</v>
      </c>
      <c r="F58" s="164" t="s">
        <v>1</v>
      </c>
      <c r="G58" s="165" t="s">
        <v>50</v>
      </c>
      <c r="H58" s="165" t="s">
        <v>21</v>
      </c>
      <c r="I58" s="165" t="s">
        <v>440</v>
      </c>
      <c r="J58" s="164" t="s">
        <v>1</v>
      </c>
      <c r="K58" s="165" t="s">
        <v>50</v>
      </c>
      <c r="L58" s="165" t="s">
        <v>21</v>
      </c>
      <c r="M58" s="165" t="s">
        <v>440</v>
      </c>
      <c r="N58" s="164" t="s">
        <v>1</v>
      </c>
      <c r="O58" s="165" t="s">
        <v>50</v>
      </c>
      <c r="P58" s="165" t="s">
        <v>21</v>
      </c>
      <c r="Q58" s="166" t="s">
        <v>440</v>
      </c>
    </row>
    <row r="59" spans="1:20" x14ac:dyDescent="0.25">
      <c r="A59" s="328" t="s">
        <v>458</v>
      </c>
      <c r="B59" s="184">
        <v>11735</v>
      </c>
      <c r="C59" s="332">
        <v>708651.71</v>
      </c>
      <c r="D59" s="332">
        <v>60.39</v>
      </c>
      <c r="E59" s="332">
        <v>61.42</v>
      </c>
      <c r="F59" s="184">
        <v>6276</v>
      </c>
      <c r="G59" s="332">
        <v>399072.78</v>
      </c>
      <c r="H59" s="332">
        <v>63.59</v>
      </c>
      <c r="I59" s="332">
        <v>64.010000000000005</v>
      </c>
      <c r="J59" s="184">
        <v>421</v>
      </c>
      <c r="K59" s="332">
        <v>24938.94</v>
      </c>
      <c r="L59" s="332">
        <v>59.24</v>
      </c>
      <c r="M59" s="332">
        <v>61.7</v>
      </c>
      <c r="N59" s="184">
        <v>984</v>
      </c>
      <c r="O59" s="332">
        <v>75976.83</v>
      </c>
      <c r="P59" s="332">
        <v>77.209999999999994</v>
      </c>
      <c r="Q59" s="334">
        <v>77.97</v>
      </c>
      <c r="T59" s="8"/>
    </row>
    <row r="60" spans="1:20" x14ac:dyDescent="0.25">
      <c r="A60" s="329" t="s">
        <v>459</v>
      </c>
      <c r="B60" s="182">
        <v>11681</v>
      </c>
      <c r="C60" s="225">
        <v>1687337.26</v>
      </c>
      <c r="D60" s="225">
        <v>144.44999999999999</v>
      </c>
      <c r="E60" s="225">
        <v>141.87</v>
      </c>
      <c r="F60" s="182">
        <v>9222</v>
      </c>
      <c r="G60" s="225">
        <v>1461142.66</v>
      </c>
      <c r="H60" s="225">
        <v>158.44</v>
      </c>
      <c r="I60" s="225">
        <v>163.69</v>
      </c>
      <c r="J60" s="182">
        <v>361</v>
      </c>
      <c r="K60" s="225">
        <v>53587.79</v>
      </c>
      <c r="L60" s="225">
        <v>148.44</v>
      </c>
      <c r="M60" s="225">
        <v>149.09</v>
      </c>
      <c r="N60" s="182">
        <v>2504</v>
      </c>
      <c r="O60" s="225">
        <v>380981.24</v>
      </c>
      <c r="P60" s="225">
        <v>152.15</v>
      </c>
      <c r="Q60" s="335">
        <v>153.19</v>
      </c>
    </row>
    <row r="61" spans="1:20" x14ac:dyDescent="0.25">
      <c r="A61" s="329" t="s">
        <v>460</v>
      </c>
      <c r="B61" s="182">
        <v>7492</v>
      </c>
      <c r="C61" s="225">
        <v>1867938.54</v>
      </c>
      <c r="D61" s="225">
        <v>249.32</v>
      </c>
      <c r="E61" s="225">
        <v>248.71</v>
      </c>
      <c r="F61" s="182">
        <v>7051</v>
      </c>
      <c r="G61" s="225">
        <v>1747224.45</v>
      </c>
      <c r="H61" s="225">
        <v>247.8</v>
      </c>
      <c r="I61" s="225">
        <v>248.26</v>
      </c>
      <c r="J61" s="182">
        <v>2184</v>
      </c>
      <c r="K61" s="225">
        <v>581706.66</v>
      </c>
      <c r="L61" s="225">
        <v>266.35000000000002</v>
      </c>
      <c r="M61" s="225">
        <v>274.88</v>
      </c>
      <c r="N61" s="182">
        <v>1387</v>
      </c>
      <c r="O61" s="225">
        <v>345686.98</v>
      </c>
      <c r="P61" s="225">
        <v>249.23</v>
      </c>
      <c r="Q61" s="335">
        <v>243.82</v>
      </c>
    </row>
    <row r="62" spans="1:20" x14ac:dyDescent="0.25">
      <c r="A62" s="329" t="s">
        <v>461</v>
      </c>
      <c r="B62" s="182">
        <v>62185</v>
      </c>
      <c r="C62" s="225">
        <v>22754645.27</v>
      </c>
      <c r="D62" s="225">
        <v>365.92</v>
      </c>
      <c r="E62" s="225">
        <v>364.63</v>
      </c>
      <c r="F62" s="182">
        <v>41323</v>
      </c>
      <c r="G62" s="225">
        <v>15396801.4</v>
      </c>
      <c r="H62" s="225">
        <v>372.6</v>
      </c>
      <c r="I62" s="225">
        <v>374.35</v>
      </c>
      <c r="J62" s="182">
        <v>18079</v>
      </c>
      <c r="K62" s="225">
        <v>6554886.4900000002</v>
      </c>
      <c r="L62" s="225">
        <v>362.57</v>
      </c>
      <c r="M62" s="225">
        <v>364.63</v>
      </c>
      <c r="N62" s="182">
        <v>5834</v>
      </c>
      <c r="O62" s="225">
        <v>2232132.37</v>
      </c>
      <c r="P62" s="225">
        <v>382.61</v>
      </c>
      <c r="Q62" s="335">
        <v>387.9</v>
      </c>
    </row>
    <row r="63" spans="1:20" x14ac:dyDescent="0.25">
      <c r="A63" s="329" t="s">
        <v>462</v>
      </c>
      <c r="B63" s="182">
        <v>106449</v>
      </c>
      <c r="C63" s="225">
        <v>48709721.93</v>
      </c>
      <c r="D63" s="225">
        <v>457.59</v>
      </c>
      <c r="E63" s="225">
        <v>458.87</v>
      </c>
      <c r="F63" s="182">
        <v>63737</v>
      </c>
      <c r="G63" s="225">
        <v>28717357.890000001</v>
      </c>
      <c r="H63" s="225">
        <v>450.56</v>
      </c>
      <c r="I63" s="225">
        <v>447.52</v>
      </c>
      <c r="J63" s="182">
        <v>17316</v>
      </c>
      <c r="K63" s="225">
        <v>7858091.0899999999</v>
      </c>
      <c r="L63" s="225">
        <v>453.81</v>
      </c>
      <c r="M63" s="225">
        <v>457.12</v>
      </c>
      <c r="N63" s="182">
        <v>1</v>
      </c>
      <c r="O63" s="225">
        <v>423</v>
      </c>
      <c r="P63" s="225">
        <v>423</v>
      </c>
      <c r="Q63" s="335">
        <v>423</v>
      </c>
    </row>
    <row r="64" spans="1:20" x14ac:dyDescent="0.25">
      <c r="A64" s="329" t="s">
        <v>463</v>
      </c>
      <c r="B64" s="182">
        <v>118532</v>
      </c>
      <c r="C64" s="225">
        <v>65142421.700000003</v>
      </c>
      <c r="D64" s="225">
        <v>549.58000000000004</v>
      </c>
      <c r="E64" s="225">
        <v>548.61</v>
      </c>
      <c r="F64" s="182">
        <v>49926</v>
      </c>
      <c r="G64" s="225">
        <v>27224307.719999999</v>
      </c>
      <c r="H64" s="225">
        <v>545.29</v>
      </c>
      <c r="I64" s="225">
        <v>543.5</v>
      </c>
      <c r="J64" s="182">
        <v>10728</v>
      </c>
      <c r="K64" s="225">
        <v>5871741.3799999999</v>
      </c>
      <c r="L64" s="225">
        <v>547.33000000000004</v>
      </c>
      <c r="M64" s="225">
        <v>546.42999999999995</v>
      </c>
      <c r="N64" s="182">
        <v>0</v>
      </c>
      <c r="O64" s="225">
        <v>0</v>
      </c>
      <c r="P64" s="225">
        <v>0</v>
      </c>
      <c r="Q64" s="335" t="s">
        <v>438</v>
      </c>
    </row>
    <row r="65" spans="1:17" x14ac:dyDescent="0.25">
      <c r="A65" s="329" t="s">
        <v>464</v>
      </c>
      <c r="B65" s="182">
        <v>82012</v>
      </c>
      <c r="C65" s="225">
        <v>53094176.710000001</v>
      </c>
      <c r="D65" s="225">
        <v>647.4</v>
      </c>
      <c r="E65" s="225">
        <v>645.77</v>
      </c>
      <c r="F65" s="182">
        <v>31836</v>
      </c>
      <c r="G65" s="225">
        <v>20634608.75</v>
      </c>
      <c r="H65" s="225">
        <v>648.15</v>
      </c>
      <c r="I65" s="225">
        <v>647.4</v>
      </c>
      <c r="J65" s="182">
        <v>4316</v>
      </c>
      <c r="K65" s="225">
        <v>2775525.8</v>
      </c>
      <c r="L65" s="225">
        <v>643.08000000000004</v>
      </c>
      <c r="M65" s="225">
        <v>639.32000000000005</v>
      </c>
      <c r="N65" s="182">
        <v>0</v>
      </c>
      <c r="O65" s="225">
        <v>0</v>
      </c>
      <c r="P65" s="225">
        <v>0</v>
      </c>
      <c r="Q65" s="335" t="s">
        <v>438</v>
      </c>
    </row>
    <row r="66" spans="1:17" x14ac:dyDescent="0.25">
      <c r="A66" s="329" t="s">
        <v>465</v>
      </c>
      <c r="B66" s="182">
        <v>57308</v>
      </c>
      <c r="C66" s="225">
        <v>42878202.939999998</v>
      </c>
      <c r="D66" s="225">
        <v>748.21</v>
      </c>
      <c r="E66" s="225">
        <v>747.04</v>
      </c>
      <c r="F66" s="182">
        <v>29375</v>
      </c>
      <c r="G66" s="225">
        <v>22007678.940000001</v>
      </c>
      <c r="H66" s="225">
        <v>749.2</v>
      </c>
      <c r="I66" s="225">
        <v>748.64</v>
      </c>
      <c r="J66" s="182">
        <v>4996</v>
      </c>
      <c r="K66" s="225">
        <v>3863691.98</v>
      </c>
      <c r="L66" s="225">
        <v>773.36</v>
      </c>
      <c r="M66" s="225">
        <v>795.24</v>
      </c>
      <c r="N66" s="182">
        <v>1996</v>
      </c>
      <c r="O66" s="225">
        <v>1586899.53</v>
      </c>
      <c r="P66" s="225">
        <v>795.04</v>
      </c>
      <c r="Q66" s="335">
        <v>795.24</v>
      </c>
    </row>
    <row r="67" spans="1:17" x14ac:dyDescent="0.25">
      <c r="A67" s="329" t="s">
        <v>466</v>
      </c>
      <c r="B67" s="182">
        <v>50282</v>
      </c>
      <c r="C67" s="225">
        <v>42730378.270000003</v>
      </c>
      <c r="D67" s="225">
        <v>849.81</v>
      </c>
      <c r="E67" s="225">
        <v>849.5</v>
      </c>
      <c r="F67" s="182">
        <v>25380</v>
      </c>
      <c r="G67" s="225">
        <v>21595425.699999999</v>
      </c>
      <c r="H67" s="225">
        <v>850.88</v>
      </c>
      <c r="I67" s="225">
        <v>852.67</v>
      </c>
      <c r="J67" s="182">
        <v>1789</v>
      </c>
      <c r="K67" s="225">
        <v>1516604.88</v>
      </c>
      <c r="L67" s="225">
        <v>847.74</v>
      </c>
      <c r="M67" s="225">
        <v>846.9</v>
      </c>
      <c r="N67" s="182">
        <v>169</v>
      </c>
      <c r="O67" s="225">
        <v>142567.92000000001</v>
      </c>
      <c r="P67" s="225">
        <v>843.6</v>
      </c>
      <c r="Q67" s="335">
        <v>846</v>
      </c>
    </row>
    <row r="68" spans="1:17" x14ac:dyDescent="0.25">
      <c r="A68" s="329" t="s">
        <v>467</v>
      </c>
      <c r="B68" s="182">
        <v>54633</v>
      </c>
      <c r="C68" s="225">
        <v>51866993.469999999</v>
      </c>
      <c r="D68" s="225">
        <v>949.37</v>
      </c>
      <c r="E68" s="225">
        <v>946.9</v>
      </c>
      <c r="F68" s="182">
        <v>25054</v>
      </c>
      <c r="G68" s="225">
        <v>23717746.640000001</v>
      </c>
      <c r="H68" s="225">
        <v>946.67</v>
      </c>
      <c r="I68" s="225">
        <v>943.53</v>
      </c>
      <c r="J68" s="182">
        <v>1226</v>
      </c>
      <c r="K68" s="225">
        <v>1157286.97</v>
      </c>
      <c r="L68" s="225">
        <v>943.95</v>
      </c>
      <c r="M68" s="225">
        <v>940.01</v>
      </c>
      <c r="N68" s="182">
        <v>0</v>
      </c>
      <c r="O68" s="225">
        <v>0</v>
      </c>
      <c r="P68" s="225">
        <v>0</v>
      </c>
      <c r="Q68" s="335" t="s">
        <v>438</v>
      </c>
    </row>
    <row r="69" spans="1:17" x14ac:dyDescent="0.25">
      <c r="A69" s="329" t="s">
        <v>445</v>
      </c>
      <c r="B69" s="182">
        <v>217581</v>
      </c>
      <c r="C69" s="225">
        <v>270309989.67000002</v>
      </c>
      <c r="D69" s="225">
        <v>1242.3399999999999</v>
      </c>
      <c r="E69" s="225">
        <v>1243.71</v>
      </c>
      <c r="F69" s="182">
        <v>53301</v>
      </c>
      <c r="G69" s="225">
        <v>63712511.700000003</v>
      </c>
      <c r="H69" s="225">
        <v>1195.33</v>
      </c>
      <c r="I69" s="225">
        <v>1174.82</v>
      </c>
      <c r="J69" s="182">
        <v>7166</v>
      </c>
      <c r="K69" s="225">
        <v>8660919.7699999996</v>
      </c>
      <c r="L69" s="225">
        <v>1208.6099999999999</v>
      </c>
      <c r="M69" s="225">
        <v>1210.6300000000001</v>
      </c>
      <c r="N69" s="182">
        <v>1</v>
      </c>
      <c r="O69" s="225">
        <v>1233.9000000000001</v>
      </c>
      <c r="P69" s="225">
        <v>1233.9000000000001</v>
      </c>
      <c r="Q69" s="335">
        <v>1233.9000000000001</v>
      </c>
    </row>
    <row r="70" spans="1:17" x14ac:dyDescent="0.25">
      <c r="A70" s="329" t="s">
        <v>446</v>
      </c>
      <c r="B70" s="182">
        <v>77859</v>
      </c>
      <c r="C70" s="225">
        <v>130705729.52</v>
      </c>
      <c r="D70" s="225">
        <v>1678.75</v>
      </c>
      <c r="E70" s="225">
        <v>1648.58</v>
      </c>
      <c r="F70" s="182">
        <v>8511</v>
      </c>
      <c r="G70" s="225">
        <v>14190865.99</v>
      </c>
      <c r="H70" s="225">
        <v>1667.36</v>
      </c>
      <c r="I70" s="225">
        <v>1638.05</v>
      </c>
      <c r="J70" s="182">
        <v>708</v>
      </c>
      <c r="K70" s="225">
        <v>1187530.53</v>
      </c>
      <c r="L70" s="225">
        <v>1677.3</v>
      </c>
      <c r="M70" s="225">
        <v>1642.25</v>
      </c>
      <c r="N70" s="182">
        <v>1</v>
      </c>
      <c r="O70" s="225">
        <v>1555.74</v>
      </c>
      <c r="P70" s="225">
        <v>1555.74</v>
      </c>
      <c r="Q70" s="335">
        <v>1555.74</v>
      </c>
    </row>
    <row r="71" spans="1:17" x14ac:dyDescent="0.25">
      <c r="A71" s="329" t="s">
        <v>447</v>
      </c>
      <c r="B71" s="182">
        <v>20028</v>
      </c>
      <c r="C71" s="225">
        <v>44284037.289999999</v>
      </c>
      <c r="D71" s="225">
        <v>2211.11</v>
      </c>
      <c r="E71" s="225">
        <v>2192.37</v>
      </c>
      <c r="F71" s="182">
        <v>1196</v>
      </c>
      <c r="G71" s="225">
        <v>2611097.16</v>
      </c>
      <c r="H71" s="225">
        <v>2183.19</v>
      </c>
      <c r="I71" s="225">
        <v>2155.09</v>
      </c>
      <c r="J71" s="182">
        <v>132</v>
      </c>
      <c r="K71" s="225">
        <v>286399.77</v>
      </c>
      <c r="L71" s="225">
        <v>2169.6999999999998</v>
      </c>
      <c r="M71" s="225">
        <v>2152.15</v>
      </c>
      <c r="N71" s="182">
        <v>0</v>
      </c>
      <c r="O71" s="225">
        <v>0</v>
      </c>
      <c r="P71" s="225">
        <v>0</v>
      </c>
      <c r="Q71" s="335" t="s">
        <v>438</v>
      </c>
    </row>
    <row r="72" spans="1:17" x14ac:dyDescent="0.25">
      <c r="A72" s="329" t="s">
        <v>494</v>
      </c>
      <c r="B72" s="182">
        <v>5842</v>
      </c>
      <c r="C72" s="225">
        <v>15744043.18</v>
      </c>
      <c r="D72" s="225">
        <v>2694.97</v>
      </c>
      <c r="E72" s="225">
        <v>2670.72</v>
      </c>
      <c r="F72" s="182">
        <v>324</v>
      </c>
      <c r="G72" s="225">
        <v>877550.79</v>
      </c>
      <c r="H72" s="225">
        <v>2708.49</v>
      </c>
      <c r="I72" s="225">
        <v>2685.25</v>
      </c>
      <c r="J72" s="182">
        <v>27</v>
      </c>
      <c r="K72" s="225">
        <v>74871.899999999994</v>
      </c>
      <c r="L72" s="225">
        <v>2773.03</v>
      </c>
      <c r="M72" s="225">
        <v>2798.74</v>
      </c>
      <c r="N72" s="182">
        <v>0</v>
      </c>
      <c r="O72" s="225">
        <v>0</v>
      </c>
      <c r="P72" s="225">
        <v>0</v>
      </c>
      <c r="Q72" s="335" t="s">
        <v>438</v>
      </c>
    </row>
    <row r="73" spans="1:17" x14ac:dyDescent="0.25">
      <c r="A73" s="329" t="s">
        <v>495</v>
      </c>
      <c r="B73" s="182">
        <v>1687</v>
      </c>
      <c r="C73" s="225">
        <v>5411426.6100000003</v>
      </c>
      <c r="D73" s="225">
        <v>3207.72</v>
      </c>
      <c r="E73" s="225">
        <v>3184.41</v>
      </c>
      <c r="F73" s="182">
        <v>71</v>
      </c>
      <c r="G73" s="225">
        <v>226214.06</v>
      </c>
      <c r="H73" s="225">
        <v>3186.11</v>
      </c>
      <c r="I73" s="225">
        <v>3156.02</v>
      </c>
      <c r="J73" s="182">
        <v>4</v>
      </c>
      <c r="K73" s="225">
        <v>12603.63</v>
      </c>
      <c r="L73" s="225">
        <v>3150.91</v>
      </c>
      <c r="M73" s="225">
        <v>3065.65</v>
      </c>
      <c r="N73" s="182">
        <v>0</v>
      </c>
      <c r="O73" s="225">
        <v>0</v>
      </c>
      <c r="P73" s="225">
        <v>0</v>
      </c>
      <c r="Q73" s="335" t="s">
        <v>438</v>
      </c>
    </row>
    <row r="74" spans="1:17" x14ac:dyDescent="0.25">
      <c r="A74" s="329" t="s">
        <v>496</v>
      </c>
      <c r="B74" s="182">
        <v>566</v>
      </c>
      <c r="C74" s="225">
        <v>2101806.64</v>
      </c>
      <c r="D74" s="225">
        <v>3713.44</v>
      </c>
      <c r="E74" s="225">
        <v>3694.81</v>
      </c>
      <c r="F74" s="182">
        <v>9</v>
      </c>
      <c r="G74" s="225">
        <v>33078.47</v>
      </c>
      <c r="H74" s="225">
        <v>3675.39</v>
      </c>
      <c r="I74" s="225">
        <v>3709.45</v>
      </c>
      <c r="J74" s="182">
        <v>2</v>
      </c>
      <c r="K74" s="225">
        <v>7156.85</v>
      </c>
      <c r="L74" s="225">
        <v>3578.43</v>
      </c>
      <c r="M74" s="225">
        <v>3578.43</v>
      </c>
      <c r="N74" s="182">
        <v>0</v>
      </c>
      <c r="O74" s="225">
        <v>0</v>
      </c>
      <c r="P74" s="225">
        <v>0</v>
      </c>
      <c r="Q74" s="335" t="s">
        <v>438</v>
      </c>
    </row>
    <row r="75" spans="1:17" ht="15.75" thickBot="1" x14ac:dyDescent="0.3">
      <c r="A75" s="330" t="s">
        <v>497</v>
      </c>
      <c r="B75" s="221">
        <v>398</v>
      </c>
      <c r="C75" s="333">
        <v>1729441.68</v>
      </c>
      <c r="D75" s="333">
        <v>4345.33</v>
      </c>
      <c r="E75" s="333">
        <v>4241.91</v>
      </c>
      <c r="F75" s="221">
        <v>11</v>
      </c>
      <c r="G75" s="333">
        <v>48102.03</v>
      </c>
      <c r="H75" s="333">
        <v>4372.91</v>
      </c>
      <c r="I75" s="333">
        <v>4256.9799999999996</v>
      </c>
      <c r="J75" s="221">
        <v>0</v>
      </c>
      <c r="K75" s="333">
        <v>0</v>
      </c>
      <c r="L75" s="333">
        <v>0</v>
      </c>
      <c r="M75" s="333" t="s">
        <v>438</v>
      </c>
      <c r="N75" s="221">
        <v>0</v>
      </c>
      <c r="O75" s="333">
        <v>0</v>
      </c>
      <c r="P75" s="333">
        <v>0</v>
      </c>
      <c r="Q75" s="336" t="s">
        <v>438</v>
      </c>
    </row>
    <row r="76" spans="1:17" ht="16.5" thickBot="1" x14ac:dyDescent="0.3">
      <c r="A76" s="145" t="s">
        <v>535</v>
      </c>
      <c r="B76" s="316">
        <v>886270</v>
      </c>
      <c r="C76" s="317">
        <v>801726942.38999999</v>
      </c>
      <c r="D76" s="315">
        <v>904.61</v>
      </c>
      <c r="E76" s="315">
        <v>773.23</v>
      </c>
      <c r="F76" s="316">
        <v>352603</v>
      </c>
      <c r="G76" s="317">
        <v>244600787.13</v>
      </c>
      <c r="H76" s="315">
        <v>693.7</v>
      </c>
      <c r="I76" s="315">
        <v>596.14</v>
      </c>
      <c r="J76" s="316">
        <v>69455</v>
      </c>
      <c r="K76" s="317">
        <v>40487544.43</v>
      </c>
      <c r="L76" s="315">
        <v>582.92999999999995</v>
      </c>
      <c r="M76" s="315">
        <v>483.51</v>
      </c>
      <c r="N76" s="316">
        <v>12877</v>
      </c>
      <c r="O76" s="317">
        <v>4767457.51</v>
      </c>
      <c r="P76" s="317">
        <v>370.23</v>
      </c>
      <c r="Q76" s="356">
        <v>387.9</v>
      </c>
    </row>
    <row r="78" spans="1:17" x14ac:dyDescent="0.25">
      <c r="D78" s="8"/>
    </row>
    <row r="79" spans="1:17" x14ac:dyDescent="0.25">
      <c r="B79" s="8"/>
    </row>
    <row r="80" spans="1:17" x14ac:dyDescent="0.25">
      <c r="D80" s="8"/>
      <c r="F80" s="8"/>
      <c r="G80" s="8"/>
    </row>
    <row r="86" spans="2:2" x14ac:dyDescent="0.25">
      <c r="B86" s="8"/>
    </row>
  </sheetData>
  <mergeCells count="24">
    <mergeCell ref="A1:Q1"/>
    <mergeCell ref="A3:A4"/>
    <mergeCell ref="B3:E3"/>
    <mergeCell ref="F3:I3"/>
    <mergeCell ref="J3:M3"/>
    <mergeCell ref="N3:Q3"/>
    <mergeCell ref="A9:Q9"/>
    <mergeCell ref="A34:A35"/>
    <mergeCell ref="B34:E34"/>
    <mergeCell ref="F34:I34"/>
    <mergeCell ref="J34:M34"/>
    <mergeCell ref="N34:Q34"/>
    <mergeCell ref="A32:Q32"/>
    <mergeCell ref="A11:A12"/>
    <mergeCell ref="B11:E11"/>
    <mergeCell ref="F11:I11"/>
    <mergeCell ref="J11:M11"/>
    <mergeCell ref="N11:Q11"/>
    <mergeCell ref="A55:Q55"/>
    <mergeCell ref="A57:A58"/>
    <mergeCell ref="B57:E57"/>
    <mergeCell ref="F57:I57"/>
    <mergeCell ref="J57:M57"/>
    <mergeCell ref="N57:Q57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G60"/>
  <sheetViews>
    <sheetView zoomScaleNormal="100" workbookViewId="0">
      <selection activeCell="C24" sqref="C24"/>
    </sheetView>
  </sheetViews>
  <sheetFormatPr defaultRowHeight="15" x14ac:dyDescent="0.25"/>
  <cols>
    <col min="1" max="1" width="4.85546875" bestFit="1" customWidth="1"/>
    <col min="2" max="2" width="15.7109375" customWidth="1"/>
    <col min="3" max="3" width="19.42578125" customWidth="1"/>
    <col min="4" max="7" width="14.85546875" customWidth="1"/>
  </cols>
  <sheetData>
    <row r="1" spans="1:7" s="2" customFormat="1" ht="15.75" x14ac:dyDescent="0.25">
      <c r="A1" s="408" t="s">
        <v>704</v>
      </c>
      <c r="B1" s="408"/>
      <c r="C1" s="408"/>
      <c r="D1" s="408"/>
      <c r="E1" s="408"/>
      <c r="F1" s="408"/>
      <c r="G1" s="408"/>
    </row>
    <row r="2" spans="1:7" ht="15.75" thickBot="1" x14ac:dyDescent="0.3">
      <c r="A2" s="39"/>
    </row>
    <row r="3" spans="1:7" s="42" customFormat="1" ht="16.5" thickBot="1" x14ac:dyDescent="0.3">
      <c r="A3" s="136" t="s">
        <v>17</v>
      </c>
      <c r="B3" s="123" t="s">
        <v>43</v>
      </c>
      <c r="C3" s="123" t="s">
        <v>44</v>
      </c>
      <c r="D3" s="123" t="s">
        <v>74</v>
      </c>
      <c r="E3" s="123" t="s">
        <v>70</v>
      </c>
      <c r="F3" s="123" t="s">
        <v>71</v>
      </c>
      <c r="G3" s="252" t="s">
        <v>72</v>
      </c>
    </row>
    <row r="4" spans="1:7" x14ac:dyDescent="0.25">
      <c r="A4" s="86">
        <v>1</v>
      </c>
      <c r="B4" s="360" t="s">
        <v>258</v>
      </c>
      <c r="C4" s="366" t="s">
        <v>424</v>
      </c>
      <c r="D4" s="202" t="s">
        <v>438</v>
      </c>
      <c r="E4" s="202" t="s">
        <v>438</v>
      </c>
      <c r="F4" s="202">
        <v>2</v>
      </c>
      <c r="G4" s="361">
        <v>19</v>
      </c>
    </row>
    <row r="5" spans="1:7" x14ac:dyDescent="0.25">
      <c r="A5" s="52">
        <v>2</v>
      </c>
      <c r="B5" s="78" t="s">
        <v>646</v>
      </c>
      <c r="C5" s="234" t="s">
        <v>645</v>
      </c>
      <c r="D5" s="17" t="s">
        <v>438</v>
      </c>
      <c r="E5" s="17" t="s">
        <v>438</v>
      </c>
      <c r="F5" s="17">
        <v>1</v>
      </c>
      <c r="G5" s="137">
        <v>5</v>
      </c>
    </row>
    <row r="6" spans="1:7" x14ac:dyDescent="0.25">
      <c r="A6" s="52">
        <v>3</v>
      </c>
      <c r="B6" s="78" t="s">
        <v>508</v>
      </c>
      <c r="C6" s="78" t="s">
        <v>566</v>
      </c>
      <c r="D6" s="17">
        <v>6</v>
      </c>
      <c r="E6" s="17">
        <v>11</v>
      </c>
      <c r="F6" s="17">
        <v>216</v>
      </c>
      <c r="G6" s="137">
        <v>1179</v>
      </c>
    </row>
    <row r="7" spans="1:7" x14ac:dyDescent="0.25">
      <c r="A7" s="52">
        <v>4</v>
      </c>
      <c r="B7" s="78" t="s">
        <v>259</v>
      </c>
      <c r="C7" s="78" t="s">
        <v>55</v>
      </c>
      <c r="D7" s="17" t="s">
        <v>438</v>
      </c>
      <c r="E7" s="17">
        <v>2</v>
      </c>
      <c r="F7" s="17">
        <v>15</v>
      </c>
      <c r="G7" s="137">
        <v>145</v>
      </c>
    </row>
    <row r="8" spans="1:7" x14ac:dyDescent="0.25">
      <c r="A8" s="52">
        <v>5</v>
      </c>
      <c r="B8" s="78" t="s">
        <v>261</v>
      </c>
      <c r="C8" s="78" t="s">
        <v>56</v>
      </c>
      <c r="D8" s="17">
        <v>1</v>
      </c>
      <c r="E8" s="17" t="s">
        <v>438</v>
      </c>
      <c r="F8" s="17" t="s">
        <v>438</v>
      </c>
      <c r="G8" s="137">
        <v>1</v>
      </c>
    </row>
    <row r="9" spans="1:7" x14ac:dyDescent="0.25">
      <c r="A9" s="52">
        <v>6</v>
      </c>
      <c r="B9" s="78" t="s">
        <v>351</v>
      </c>
      <c r="C9" s="78" t="s">
        <v>510</v>
      </c>
      <c r="D9" s="17" t="s">
        <v>438</v>
      </c>
      <c r="E9" s="17" t="s">
        <v>438</v>
      </c>
      <c r="F9" s="17">
        <v>1</v>
      </c>
      <c r="G9" s="137" t="s">
        <v>438</v>
      </c>
    </row>
    <row r="10" spans="1:7" x14ac:dyDescent="0.25">
      <c r="A10" s="52">
        <v>7</v>
      </c>
      <c r="B10" s="78" t="s">
        <v>262</v>
      </c>
      <c r="C10" s="78" t="s">
        <v>57</v>
      </c>
      <c r="D10" s="17" t="s">
        <v>438</v>
      </c>
      <c r="E10" s="17" t="s">
        <v>438</v>
      </c>
      <c r="F10" s="17">
        <v>2</v>
      </c>
      <c r="G10" s="137">
        <v>17</v>
      </c>
    </row>
    <row r="11" spans="1:7" x14ac:dyDescent="0.25">
      <c r="A11" s="52">
        <v>8</v>
      </c>
      <c r="B11" s="78" t="s">
        <v>263</v>
      </c>
      <c r="C11" s="78" t="s">
        <v>58</v>
      </c>
      <c r="D11" s="17" t="s">
        <v>438</v>
      </c>
      <c r="E11" s="17" t="s">
        <v>438</v>
      </c>
      <c r="F11" s="17" t="s">
        <v>438</v>
      </c>
      <c r="G11" s="137">
        <v>1</v>
      </c>
    </row>
    <row r="12" spans="1:7" x14ac:dyDescent="0.25">
      <c r="A12" s="52">
        <v>9</v>
      </c>
      <c r="B12" s="78" t="s">
        <v>264</v>
      </c>
      <c r="C12" s="78" t="s">
        <v>59</v>
      </c>
      <c r="D12" s="17" t="s">
        <v>438</v>
      </c>
      <c r="E12" s="17" t="s">
        <v>438</v>
      </c>
      <c r="F12" s="17">
        <v>1</v>
      </c>
      <c r="G12" s="137">
        <v>1</v>
      </c>
    </row>
    <row r="13" spans="1:7" x14ac:dyDescent="0.25">
      <c r="A13" s="52">
        <v>10</v>
      </c>
      <c r="B13" s="78" t="s">
        <v>265</v>
      </c>
      <c r="C13" s="78" t="s">
        <v>60</v>
      </c>
      <c r="D13" s="17" t="s">
        <v>438</v>
      </c>
      <c r="E13" s="17">
        <v>1</v>
      </c>
      <c r="F13" s="17" t="s">
        <v>438</v>
      </c>
      <c r="G13" s="137">
        <v>9</v>
      </c>
    </row>
    <row r="14" spans="1:7" x14ac:dyDescent="0.25">
      <c r="A14" s="52">
        <v>11</v>
      </c>
      <c r="B14" s="78" t="s">
        <v>266</v>
      </c>
      <c r="C14" s="78" t="s">
        <v>61</v>
      </c>
      <c r="D14" s="17" t="s">
        <v>438</v>
      </c>
      <c r="E14" s="17" t="s">
        <v>438</v>
      </c>
      <c r="F14" s="17">
        <v>4</v>
      </c>
      <c r="G14" s="137">
        <v>43</v>
      </c>
    </row>
    <row r="15" spans="1:7" x14ac:dyDescent="0.25">
      <c r="A15" s="52">
        <v>12</v>
      </c>
      <c r="B15" s="78" t="s">
        <v>415</v>
      </c>
      <c r="C15" s="78" t="s">
        <v>391</v>
      </c>
      <c r="D15" s="17" t="s">
        <v>438</v>
      </c>
      <c r="E15" s="17" t="s">
        <v>438</v>
      </c>
      <c r="F15" s="17" t="s">
        <v>438</v>
      </c>
      <c r="G15" s="137">
        <v>1</v>
      </c>
    </row>
    <row r="16" spans="1:7" x14ac:dyDescent="0.25">
      <c r="A16" s="52">
        <v>13</v>
      </c>
      <c r="B16" s="78" t="s">
        <v>267</v>
      </c>
      <c r="C16" s="78" t="s">
        <v>354</v>
      </c>
      <c r="D16" s="17">
        <v>3</v>
      </c>
      <c r="E16" s="17">
        <v>6</v>
      </c>
      <c r="F16" s="17">
        <v>26</v>
      </c>
      <c r="G16" s="137">
        <v>84</v>
      </c>
    </row>
    <row r="17" spans="1:7" x14ac:dyDescent="0.25">
      <c r="A17" s="52">
        <v>14</v>
      </c>
      <c r="B17" s="78" t="s">
        <v>268</v>
      </c>
      <c r="C17" s="78" t="s">
        <v>62</v>
      </c>
      <c r="D17" s="17" t="s">
        <v>438</v>
      </c>
      <c r="E17" s="17" t="s">
        <v>438</v>
      </c>
      <c r="F17" s="17">
        <v>77</v>
      </c>
      <c r="G17" s="137">
        <v>297</v>
      </c>
    </row>
    <row r="18" spans="1:7" x14ac:dyDescent="0.25">
      <c r="A18" s="52">
        <v>15</v>
      </c>
      <c r="B18" s="78" t="s">
        <v>269</v>
      </c>
      <c r="C18" s="78" t="s">
        <v>63</v>
      </c>
      <c r="D18" s="17">
        <v>2</v>
      </c>
      <c r="E18" s="17">
        <v>2</v>
      </c>
      <c r="F18" s="17">
        <v>39</v>
      </c>
      <c r="G18" s="137">
        <v>155</v>
      </c>
    </row>
    <row r="19" spans="1:7" x14ac:dyDescent="0.25">
      <c r="A19" s="52">
        <v>16</v>
      </c>
      <c r="B19" s="78" t="s">
        <v>270</v>
      </c>
      <c r="C19" s="78" t="s">
        <v>355</v>
      </c>
      <c r="D19" s="17" t="s">
        <v>438</v>
      </c>
      <c r="E19" s="17" t="s">
        <v>438</v>
      </c>
      <c r="F19" s="17">
        <v>1</v>
      </c>
      <c r="G19" s="137" t="s">
        <v>438</v>
      </c>
    </row>
    <row r="20" spans="1:7" x14ac:dyDescent="0.25">
      <c r="A20" s="52">
        <v>17</v>
      </c>
      <c r="B20" s="78" t="s">
        <v>271</v>
      </c>
      <c r="C20" s="78" t="s">
        <v>356</v>
      </c>
      <c r="D20" s="17" t="s">
        <v>438</v>
      </c>
      <c r="E20" s="17" t="s">
        <v>438</v>
      </c>
      <c r="F20" s="17" t="s">
        <v>438</v>
      </c>
      <c r="G20" s="137">
        <v>1</v>
      </c>
    </row>
    <row r="21" spans="1:7" x14ac:dyDescent="0.25">
      <c r="A21" s="52">
        <v>18</v>
      </c>
      <c r="B21" s="78" t="s">
        <v>272</v>
      </c>
      <c r="C21" s="78" t="s">
        <v>357</v>
      </c>
      <c r="D21" s="17">
        <v>2</v>
      </c>
      <c r="E21" s="17">
        <v>1</v>
      </c>
      <c r="F21" s="17">
        <v>2</v>
      </c>
      <c r="G21" s="137">
        <v>18</v>
      </c>
    </row>
    <row r="22" spans="1:7" x14ac:dyDescent="0.25">
      <c r="A22" s="52">
        <v>19</v>
      </c>
      <c r="B22" s="78" t="s">
        <v>395</v>
      </c>
      <c r="C22" s="78" t="s">
        <v>385</v>
      </c>
      <c r="D22" s="17" t="s">
        <v>438</v>
      </c>
      <c r="E22" s="17" t="s">
        <v>438</v>
      </c>
      <c r="F22" s="17">
        <v>5</v>
      </c>
      <c r="G22" s="137">
        <v>19</v>
      </c>
    </row>
    <row r="23" spans="1:7" x14ac:dyDescent="0.25">
      <c r="A23" s="52">
        <v>20</v>
      </c>
      <c r="B23" s="78" t="s">
        <v>576</v>
      </c>
      <c r="C23" s="78" t="s">
        <v>577</v>
      </c>
      <c r="D23" s="17" t="s">
        <v>438</v>
      </c>
      <c r="E23" s="17" t="s">
        <v>438</v>
      </c>
      <c r="F23" s="17">
        <v>57</v>
      </c>
      <c r="G23" s="137">
        <v>336</v>
      </c>
    </row>
    <row r="24" spans="1:7" x14ac:dyDescent="0.25">
      <c r="A24" s="52">
        <v>21</v>
      </c>
      <c r="B24" s="78" t="s">
        <v>273</v>
      </c>
      <c r="C24" s="78" t="s">
        <v>511</v>
      </c>
      <c r="D24" s="17" t="s">
        <v>438</v>
      </c>
      <c r="E24" s="17" t="s">
        <v>438</v>
      </c>
      <c r="F24" s="17">
        <v>1</v>
      </c>
      <c r="G24" s="137">
        <v>6</v>
      </c>
    </row>
    <row r="25" spans="1:7" x14ac:dyDescent="0.25">
      <c r="A25" s="52">
        <v>22</v>
      </c>
      <c r="B25" s="78" t="s">
        <v>274</v>
      </c>
      <c r="C25" s="78" t="s">
        <v>512</v>
      </c>
      <c r="D25" s="17" t="s">
        <v>438</v>
      </c>
      <c r="E25" s="17" t="s">
        <v>438</v>
      </c>
      <c r="F25" s="17">
        <v>1</v>
      </c>
      <c r="G25" s="137">
        <v>5</v>
      </c>
    </row>
    <row r="26" spans="1:7" x14ac:dyDescent="0.25">
      <c r="A26" s="52">
        <v>23</v>
      </c>
      <c r="B26" s="78" t="s">
        <v>651</v>
      </c>
      <c r="C26" s="78" t="s">
        <v>652</v>
      </c>
      <c r="D26" s="17" t="s">
        <v>438</v>
      </c>
      <c r="E26" s="17" t="s">
        <v>438</v>
      </c>
      <c r="F26" s="17">
        <v>2</v>
      </c>
      <c r="G26" s="137">
        <v>20</v>
      </c>
    </row>
    <row r="27" spans="1:7" x14ac:dyDescent="0.25">
      <c r="A27" s="52">
        <v>24</v>
      </c>
      <c r="B27" s="78" t="s">
        <v>275</v>
      </c>
      <c r="C27" s="78" t="s">
        <v>514</v>
      </c>
      <c r="D27" s="17" t="s">
        <v>438</v>
      </c>
      <c r="E27" s="17" t="s">
        <v>438</v>
      </c>
      <c r="F27" s="17">
        <v>15</v>
      </c>
      <c r="G27" s="137">
        <v>35</v>
      </c>
    </row>
    <row r="28" spans="1:7" x14ac:dyDescent="0.25">
      <c r="A28" s="52">
        <v>25</v>
      </c>
      <c r="B28" s="78" t="s">
        <v>276</v>
      </c>
      <c r="C28" s="78" t="s">
        <v>515</v>
      </c>
      <c r="D28" s="17" t="s">
        <v>438</v>
      </c>
      <c r="E28" s="17" t="s">
        <v>438</v>
      </c>
      <c r="F28" s="17">
        <v>11</v>
      </c>
      <c r="G28" s="137">
        <v>83</v>
      </c>
    </row>
    <row r="29" spans="1:7" x14ac:dyDescent="0.25">
      <c r="A29" s="52">
        <v>26</v>
      </c>
      <c r="B29" s="78" t="s">
        <v>277</v>
      </c>
      <c r="C29" s="78" t="s">
        <v>516</v>
      </c>
      <c r="D29" s="17" t="s">
        <v>438</v>
      </c>
      <c r="E29" s="17" t="s">
        <v>438</v>
      </c>
      <c r="F29" s="17">
        <v>3</v>
      </c>
      <c r="G29" s="137">
        <v>35</v>
      </c>
    </row>
    <row r="30" spans="1:7" x14ac:dyDescent="0.25">
      <c r="A30" s="52">
        <v>27</v>
      </c>
      <c r="B30" s="78" t="s">
        <v>278</v>
      </c>
      <c r="C30" s="78" t="s">
        <v>517</v>
      </c>
      <c r="D30" s="17" t="s">
        <v>438</v>
      </c>
      <c r="E30" s="17" t="s">
        <v>438</v>
      </c>
      <c r="F30" s="17" t="s">
        <v>438</v>
      </c>
      <c r="G30" s="137">
        <v>3</v>
      </c>
    </row>
    <row r="31" spans="1:7" x14ac:dyDescent="0.25">
      <c r="A31" s="52">
        <v>28</v>
      </c>
      <c r="B31" s="78" t="s">
        <v>279</v>
      </c>
      <c r="C31" s="78" t="s">
        <v>518</v>
      </c>
      <c r="D31" s="17">
        <v>1</v>
      </c>
      <c r="E31" s="17" t="s">
        <v>438</v>
      </c>
      <c r="F31" s="17">
        <v>2</v>
      </c>
      <c r="G31" s="137">
        <v>4</v>
      </c>
    </row>
    <row r="32" spans="1:7" x14ac:dyDescent="0.25">
      <c r="A32" s="52">
        <v>29</v>
      </c>
      <c r="B32" s="78" t="s">
        <v>280</v>
      </c>
      <c r="C32" s="78" t="s">
        <v>642</v>
      </c>
      <c r="D32" s="17">
        <v>5</v>
      </c>
      <c r="E32" s="17">
        <v>8</v>
      </c>
      <c r="F32" s="17">
        <v>194</v>
      </c>
      <c r="G32" s="137">
        <v>929</v>
      </c>
    </row>
    <row r="33" spans="1:7" x14ac:dyDescent="0.25">
      <c r="A33" s="52">
        <v>30</v>
      </c>
      <c r="B33" s="78" t="s">
        <v>281</v>
      </c>
      <c r="C33" s="78" t="s">
        <v>519</v>
      </c>
      <c r="D33" s="17" t="s">
        <v>438</v>
      </c>
      <c r="E33" s="17" t="s">
        <v>438</v>
      </c>
      <c r="F33" s="17">
        <v>1</v>
      </c>
      <c r="G33" s="137">
        <v>16</v>
      </c>
    </row>
    <row r="34" spans="1:7" x14ac:dyDescent="0.25">
      <c r="A34" s="52">
        <v>31</v>
      </c>
      <c r="B34" s="78" t="s">
        <v>282</v>
      </c>
      <c r="C34" s="78" t="s">
        <v>520</v>
      </c>
      <c r="D34" s="17" t="s">
        <v>438</v>
      </c>
      <c r="E34" s="17" t="s">
        <v>438</v>
      </c>
      <c r="F34" s="17" t="s">
        <v>438</v>
      </c>
      <c r="G34" s="137">
        <v>1</v>
      </c>
    </row>
    <row r="35" spans="1:7" x14ac:dyDescent="0.25">
      <c r="A35" s="52">
        <v>32</v>
      </c>
      <c r="B35" s="78" t="s">
        <v>283</v>
      </c>
      <c r="C35" s="78" t="s">
        <v>521</v>
      </c>
      <c r="D35" s="17" t="s">
        <v>438</v>
      </c>
      <c r="E35" s="17" t="s">
        <v>438</v>
      </c>
      <c r="F35" s="17">
        <v>1</v>
      </c>
      <c r="G35" s="137">
        <v>16</v>
      </c>
    </row>
    <row r="36" spans="1:7" x14ac:dyDescent="0.25">
      <c r="A36" s="52">
        <v>33</v>
      </c>
      <c r="B36" s="78" t="s">
        <v>284</v>
      </c>
      <c r="C36" s="78" t="s">
        <v>522</v>
      </c>
      <c r="D36" s="17" t="s">
        <v>438</v>
      </c>
      <c r="E36" s="17" t="s">
        <v>438</v>
      </c>
      <c r="F36" s="17">
        <v>1</v>
      </c>
      <c r="G36" s="137">
        <v>2</v>
      </c>
    </row>
    <row r="37" spans="1:7" x14ac:dyDescent="0.25">
      <c r="A37" s="52">
        <v>34</v>
      </c>
      <c r="B37" s="78" t="s">
        <v>405</v>
      </c>
      <c r="C37" s="78" t="s">
        <v>323</v>
      </c>
      <c r="D37" s="17" t="s">
        <v>438</v>
      </c>
      <c r="E37" s="17" t="s">
        <v>438</v>
      </c>
      <c r="F37" s="17">
        <v>2</v>
      </c>
      <c r="G37" s="137" t="s">
        <v>438</v>
      </c>
    </row>
    <row r="38" spans="1:7" x14ac:dyDescent="0.25">
      <c r="A38" s="52">
        <v>35</v>
      </c>
      <c r="B38" s="78" t="s">
        <v>285</v>
      </c>
      <c r="C38" s="78" t="s">
        <v>523</v>
      </c>
      <c r="D38" s="17" t="s">
        <v>438</v>
      </c>
      <c r="E38" s="17" t="s">
        <v>438</v>
      </c>
      <c r="F38" s="17" t="s">
        <v>438</v>
      </c>
      <c r="G38" s="137">
        <v>1</v>
      </c>
    </row>
    <row r="39" spans="1:7" x14ac:dyDescent="0.25">
      <c r="A39" s="52">
        <v>36</v>
      </c>
      <c r="B39" s="78" t="s">
        <v>286</v>
      </c>
      <c r="C39" s="78" t="s">
        <v>524</v>
      </c>
      <c r="D39" s="17">
        <v>2</v>
      </c>
      <c r="E39" s="17">
        <v>5</v>
      </c>
      <c r="F39" s="17">
        <v>21</v>
      </c>
      <c r="G39" s="137">
        <v>65</v>
      </c>
    </row>
    <row r="40" spans="1:7" x14ac:dyDescent="0.25">
      <c r="A40" s="52">
        <v>37</v>
      </c>
      <c r="B40" s="78" t="s">
        <v>287</v>
      </c>
      <c r="C40" s="78" t="s">
        <v>525</v>
      </c>
      <c r="D40" s="17" t="s">
        <v>438</v>
      </c>
      <c r="E40" s="17" t="s">
        <v>438</v>
      </c>
      <c r="F40" s="17">
        <v>5</v>
      </c>
      <c r="G40" s="137">
        <v>61</v>
      </c>
    </row>
    <row r="41" spans="1:7" x14ac:dyDescent="0.25">
      <c r="A41" s="52">
        <v>38</v>
      </c>
      <c r="B41" s="78" t="s">
        <v>288</v>
      </c>
      <c r="C41" s="78" t="s">
        <v>526</v>
      </c>
      <c r="D41" s="17" t="s">
        <v>438</v>
      </c>
      <c r="E41" s="17" t="s">
        <v>438</v>
      </c>
      <c r="F41" s="17">
        <v>1</v>
      </c>
      <c r="G41" s="137">
        <v>4</v>
      </c>
    </row>
    <row r="42" spans="1:7" x14ac:dyDescent="0.25">
      <c r="A42" s="52">
        <v>39</v>
      </c>
      <c r="B42" s="78" t="s">
        <v>413</v>
      </c>
      <c r="C42" s="78" t="s">
        <v>527</v>
      </c>
      <c r="D42" s="17" t="s">
        <v>438</v>
      </c>
      <c r="E42" s="17" t="s">
        <v>438</v>
      </c>
      <c r="F42" s="17" t="s">
        <v>438</v>
      </c>
      <c r="G42" s="137">
        <v>2</v>
      </c>
    </row>
    <row r="43" spans="1:7" x14ac:dyDescent="0.25">
      <c r="A43" s="52">
        <v>40</v>
      </c>
      <c r="B43" s="78" t="s">
        <v>289</v>
      </c>
      <c r="C43" s="78" t="s">
        <v>639</v>
      </c>
      <c r="D43" s="17" t="s">
        <v>438</v>
      </c>
      <c r="E43" s="17" t="s">
        <v>438</v>
      </c>
      <c r="F43" s="17">
        <v>1</v>
      </c>
      <c r="G43" s="137">
        <v>1</v>
      </c>
    </row>
    <row r="44" spans="1:7" x14ac:dyDescent="0.25">
      <c r="A44" s="52">
        <v>41</v>
      </c>
      <c r="B44" s="78" t="s">
        <v>290</v>
      </c>
      <c r="C44" s="78" t="s">
        <v>528</v>
      </c>
      <c r="D44" s="17">
        <v>1</v>
      </c>
      <c r="E44" s="17" t="s">
        <v>438</v>
      </c>
      <c r="F44" s="17" t="s">
        <v>438</v>
      </c>
      <c r="G44" s="137">
        <v>3</v>
      </c>
    </row>
    <row r="45" spans="1:7" x14ac:dyDescent="0.25">
      <c r="A45" s="52">
        <v>42</v>
      </c>
      <c r="B45" s="78" t="s">
        <v>291</v>
      </c>
      <c r="C45" s="78" t="s">
        <v>529</v>
      </c>
      <c r="D45" s="17" t="s">
        <v>438</v>
      </c>
      <c r="E45" s="17">
        <v>1</v>
      </c>
      <c r="F45" s="17" t="s">
        <v>438</v>
      </c>
      <c r="G45" s="137">
        <v>1</v>
      </c>
    </row>
    <row r="46" spans="1:7" x14ac:dyDescent="0.25">
      <c r="A46" s="52">
        <v>43</v>
      </c>
      <c r="B46" s="78" t="s">
        <v>292</v>
      </c>
      <c r="C46" s="78" t="s">
        <v>530</v>
      </c>
      <c r="D46" s="17">
        <v>1</v>
      </c>
      <c r="E46" s="17">
        <v>1</v>
      </c>
      <c r="F46" s="17">
        <v>2</v>
      </c>
      <c r="G46" s="137">
        <v>23</v>
      </c>
    </row>
    <row r="47" spans="1:7" x14ac:dyDescent="0.25">
      <c r="A47" s="52">
        <v>44</v>
      </c>
      <c r="B47" s="78" t="s">
        <v>293</v>
      </c>
      <c r="C47" s="78" t="s">
        <v>531</v>
      </c>
      <c r="D47" s="17" t="s">
        <v>438</v>
      </c>
      <c r="E47" s="17" t="s">
        <v>438</v>
      </c>
      <c r="F47" s="17" t="s">
        <v>438</v>
      </c>
      <c r="G47" s="137">
        <v>5</v>
      </c>
    </row>
    <row r="48" spans="1:7" x14ac:dyDescent="0.25">
      <c r="A48" s="52">
        <v>45</v>
      </c>
      <c r="B48" s="78" t="s">
        <v>294</v>
      </c>
      <c r="C48" s="78" t="s">
        <v>640</v>
      </c>
      <c r="D48" s="17" t="s">
        <v>438</v>
      </c>
      <c r="E48" s="17">
        <v>1</v>
      </c>
      <c r="F48" s="17" t="s">
        <v>438</v>
      </c>
      <c r="G48" s="137">
        <v>3</v>
      </c>
    </row>
    <row r="49" spans="1:7" x14ac:dyDescent="0.25">
      <c r="A49" s="52">
        <v>46</v>
      </c>
      <c r="B49" s="78" t="s">
        <v>353</v>
      </c>
      <c r="C49" s="78" t="s">
        <v>532</v>
      </c>
      <c r="D49" s="17" t="s">
        <v>438</v>
      </c>
      <c r="E49" s="17" t="s">
        <v>438</v>
      </c>
      <c r="F49" s="17" t="s">
        <v>438</v>
      </c>
      <c r="G49" s="137">
        <v>1</v>
      </c>
    </row>
    <row r="50" spans="1:7" x14ac:dyDescent="0.25">
      <c r="A50" s="52">
        <v>47</v>
      </c>
      <c r="B50" s="78" t="s">
        <v>295</v>
      </c>
      <c r="C50" s="78" t="s">
        <v>533</v>
      </c>
      <c r="D50" s="17" t="s">
        <v>438</v>
      </c>
      <c r="E50" s="17">
        <v>1</v>
      </c>
      <c r="F50" s="17" t="s">
        <v>438</v>
      </c>
      <c r="G50" s="137" t="s">
        <v>438</v>
      </c>
    </row>
    <row r="51" spans="1:7" x14ac:dyDescent="0.25">
      <c r="A51" s="52">
        <v>48</v>
      </c>
      <c r="B51" s="78" t="s">
        <v>407</v>
      </c>
      <c r="C51" s="78" t="s">
        <v>382</v>
      </c>
      <c r="D51" s="17" t="s">
        <v>438</v>
      </c>
      <c r="E51" s="17" t="s">
        <v>438</v>
      </c>
      <c r="F51" s="17">
        <v>3</v>
      </c>
      <c r="G51" s="137">
        <v>20</v>
      </c>
    </row>
    <row r="52" spans="1:7" x14ac:dyDescent="0.25">
      <c r="A52" s="52">
        <v>49</v>
      </c>
      <c r="B52" s="78" t="s">
        <v>296</v>
      </c>
      <c r="C52" s="78" t="s">
        <v>534</v>
      </c>
      <c r="D52" s="17" t="s">
        <v>438</v>
      </c>
      <c r="E52" s="17" t="s">
        <v>438</v>
      </c>
      <c r="F52" s="17" t="s">
        <v>438</v>
      </c>
      <c r="G52" s="137">
        <v>2</v>
      </c>
    </row>
    <row r="53" spans="1:7" x14ac:dyDescent="0.25">
      <c r="A53" s="52">
        <v>50</v>
      </c>
      <c r="B53" s="78" t="s">
        <v>297</v>
      </c>
      <c r="C53" s="78" t="s">
        <v>64</v>
      </c>
      <c r="D53" s="17" t="s">
        <v>438</v>
      </c>
      <c r="E53" s="17" t="s">
        <v>438</v>
      </c>
      <c r="F53" s="17">
        <v>1</v>
      </c>
      <c r="G53" s="137">
        <v>5</v>
      </c>
    </row>
    <row r="54" spans="1:7" x14ac:dyDescent="0.25">
      <c r="A54" s="52">
        <v>51</v>
      </c>
      <c r="B54" s="78" t="s">
        <v>298</v>
      </c>
      <c r="C54" s="78" t="s">
        <v>65</v>
      </c>
      <c r="D54" s="17" t="s">
        <v>438</v>
      </c>
      <c r="E54" s="17">
        <v>1</v>
      </c>
      <c r="F54" s="17">
        <v>14</v>
      </c>
      <c r="G54" s="137">
        <v>103</v>
      </c>
    </row>
    <row r="55" spans="1:7" x14ac:dyDescent="0.25">
      <c r="A55" s="52">
        <v>52</v>
      </c>
      <c r="B55" s="78" t="s">
        <v>299</v>
      </c>
      <c r="C55" s="78" t="s">
        <v>66</v>
      </c>
      <c r="D55" s="17" t="s">
        <v>438</v>
      </c>
      <c r="E55" s="17" t="s">
        <v>438</v>
      </c>
      <c r="F55" s="17" t="s">
        <v>438</v>
      </c>
      <c r="G55" s="137">
        <v>26</v>
      </c>
    </row>
    <row r="56" spans="1:7" x14ac:dyDescent="0.25">
      <c r="A56" s="52">
        <v>53</v>
      </c>
      <c r="B56" s="78" t="s">
        <v>300</v>
      </c>
      <c r="C56" s="78" t="s">
        <v>67</v>
      </c>
      <c r="D56" s="17" t="s">
        <v>438</v>
      </c>
      <c r="E56" s="17" t="s">
        <v>438</v>
      </c>
      <c r="F56" s="17" t="s">
        <v>438</v>
      </c>
      <c r="G56" s="137">
        <v>10</v>
      </c>
    </row>
    <row r="57" spans="1:7" x14ac:dyDescent="0.25">
      <c r="A57" s="52">
        <v>54</v>
      </c>
      <c r="B57" s="78" t="s">
        <v>301</v>
      </c>
      <c r="C57" s="78" t="s">
        <v>68</v>
      </c>
      <c r="D57" s="17">
        <v>6</v>
      </c>
      <c r="E57" s="17">
        <v>12</v>
      </c>
      <c r="F57" s="17">
        <v>200</v>
      </c>
      <c r="G57" s="137">
        <v>1083</v>
      </c>
    </row>
    <row r="58" spans="1:7" x14ac:dyDescent="0.25">
      <c r="A58" s="52">
        <v>55</v>
      </c>
      <c r="B58" s="7" t="s">
        <v>302</v>
      </c>
      <c r="C58" s="7" t="s">
        <v>69</v>
      </c>
      <c r="D58" s="7" t="s">
        <v>438</v>
      </c>
      <c r="E58" s="7" t="s">
        <v>438</v>
      </c>
      <c r="F58" s="7" t="s">
        <v>438</v>
      </c>
      <c r="G58" s="367">
        <v>26</v>
      </c>
    </row>
    <row r="59" spans="1:7" x14ac:dyDescent="0.25">
      <c r="A59" s="52">
        <v>56</v>
      </c>
      <c r="B59" s="7" t="s">
        <v>303</v>
      </c>
      <c r="C59" s="7" t="s">
        <v>73</v>
      </c>
      <c r="D59" s="7" t="s">
        <v>438</v>
      </c>
      <c r="E59" s="7">
        <v>1</v>
      </c>
      <c r="F59" s="7">
        <v>13</v>
      </c>
      <c r="G59" s="367">
        <v>88</v>
      </c>
    </row>
    <row r="60" spans="1:7" ht="16.5" thickBot="1" x14ac:dyDescent="0.3">
      <c r="A60" s="368"/>
      <c r="B60" s="369"/>
      <c r="C60" s="369" t="s">
        <v>537</v>
      </c>
      <c r="D60" s="369">
        <f>SUM(D6:D59)</f>
        <v>30</v>
      </c>
      <c r="E60" s="369">
        <f>SUM(E6:E59)</f>
        <v>54</v>
      </c>
      <c r="F60" s="369">
        <f>SUM(F4:F59)</f>
        <v>944</v>
      </c>
      <c r="G60" s="287">
        <f>SUM(G4:G59)</f>
        <v>5019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35"/>
  <sheetViews>
    <sheetView zoomScaleNormal="100" workbookViewId="0">
      <selection activeCell="B26" sqref="B26"/>
    </sheetView>
  </sheetViews>
  <sheetFormatPr defaultRowHeight="15" x14ac:dyDescent="0.25"/>
  <cols>
    <col min="1" max="1" width="35.28515625" bestFit="1" customWidth="1"/>
    <col min="2" max="2" width="18.28515625" customWidth="1"/>
    <col min="3" max="3" width="22.140625" customWidth="1"/>
    <col min="4" max="4" width="23.7109375" customWidth="1"/>
    <col min="5" max="5" width="20.28515625" customWidth="1"/>
    <col min="8" max="8" width="15.42578125" bestFit="1" customWidth="1"/>
  </cols>
  <sheetData>
    <row r="1" spans="1:10" s="2" customFormat="1" ht="15.75" x14ac:dyDescent="0.25">
      <c r="A1" s="408" t="s">
        <v>705</v>
      </c>
      <c r="B1" s="408"/>
      <c r="C1" s="408"/>
      <c r="D1" s="408"/>
      <c r="E1" s="408"/>
    </row>
    <row r="3" spans="1:10" x14ac:dyDescent="0.25">
      <c r="A3" s="2" t="s">
        <v>304</v>
      </c>
    </row>
    <row r="4" spans="1:10" ht="30" x14ac:dyDescent="0.25">
      <c r="A4" s="194" t="s">
        <v>11</v>
      </c>
      <c r="B4" s="194" t="s">
        <v>1</v>
      </c>
      <c r="C4" s="194" t="s">
        <v>2</v>
      </c>
      <c r="D4" s="195" t="s">
        <v>12</v>
      </c>
      <c r="E4" s="195" t="s">
        <v>440</v>
      </c>
    </row>
    <row r="5" spans="1:10" s="2" customFormat="1" x14ac:dyDescent="0.25">
      <c r="A5" s="1" t="s">
        <v>13</v>
      </c>
      <c r="B5" s="3"/>
      <c r="C5" s="4"/>
      <c r="D5" s="4"/>
      <c r="E5" s="1"/>
    </row>
    <row r="6" spans="1:10" x14ac:dyDescent="0.25">
      <c r="A6" s="5" t="s">
        <v>5</v>
      </c>
      <c r="B6" s="6">
        <v>1002719</v>
      </c>
      <c r="C6" s="13">
        <v>1259845322.2</v>
      </c>
      <c r="D6" s="13">
        <v>1256.43</v>
      </c>
      <c r="E6" s="22">
        <v>1210.1600000000001</v>
      </c>
      <c r="I6" s="8"/>
    </row>
    <row r="7" spans="1:10" x14ac:dyDescent="0.25">
      <c r="A7" s="237" t="s">
        <v>613</v>
      </c>
      <c r="B7" s="6">
        <v>4353</v>
      </c>
      <c r="C7" s="13">
        <v>1708381.82</v>
      </c>
      <c r="D7" s="13">
        <v>392.46</v>
      </c>
      <c r="E7" s="22">
        <v>387.9</v>
      </c>
    </row>
    <row r="8" spans="1:10" x14ac:dyDescent="0.25">
      <c r="A8" s="1" t="s">
        <v>6</v>
      </c>
      <c r="B8" s="6">
        <v>32229</v>
      </c>
      <c r="C8" s="13">
        <v>16494275.699999999</v>
      </c>
      <c r="D8" s="13">
        <v>511.78</v>
      </c>
      <c r="E8" s="22">
        <v>413.76</v>
      </c>
    </row>
    <row r="9" spans="1:10" x14ac:dyDescent="0.25">
      <c r="A9" s="1" t="s">
        <v>45</v>
      </c>
      <c r="B9" s="6">
        <v>109197</v>
      </c>
      <c r="C9" s="13">
        <v>81558414.379999995</v>
      </c>
      <c r="D9" s="13">
        <v>746.89</v>
      </c>
      <c r="E9" s="22">
        <v>640.23</v>
      </c>
    </row>
    <row r="10" spans="1:10" x14ac:dyDescent="0.25">
      <c r="A10" s="1" t="s">
        <v>8</v>
      </c>
      <c r="B10" s="6">
        <v>9112</v>
      </c>
      <c r="C10" s="13">
        <v>3761633.95</v>
      </c>
      <c r="D10" s="13">
        <v>412.82</v>
      </c>
      <c r="E10" s="22">
        <v>387.9</v>
      </c>
      <c r="H10" s="9"/>
    </row>
    <row r="11" spans="1:10" ht="15.75" x14ac:dyDescent="0.25">
      <c r="A11" s="45" t="s">
        <v>10</v>
      </c>
      <c r="B11" s="47">
        <f t="shared" ref="B11:C11" si="0">SUM(B6:B10)</f>
        <v>1157610</v>
      </c>
      <c r="C11" s="49">
        <f t="shared" si="0"/>
        <v>1363368028.05</v>
      </c>
      <c r="D11" s="49"/>
      <c r="E11" s="49"/>
      <c r="G11" s="8"/>
      <c r="H11" s="9"/>
      <c r="I11" s="8"/>
    </row>
    <row r="12" spans="1:10" x14ac:dyDescent="0.25">
      <c r="H12" s="8"/>
      <c r="I12" s="8"/>
    </row>
    <row r="13" spans="1:10" x14ac:dyDescent="0.25">
      <c r="A13" s="2" t="s">
        <v>305</v>
      </c>
    </row>
    <row r="14" spans="1:10" ht="30" x14ac:dyDescent="0.25">
      <c r="A14" s="194" t="s">
        <v>11</v>
      </c>
      <c r="B14" s="194" t="s">
        <v>1</v>
      </c>
      <c r="C14" s="194" t="s">
        <v>2</v>
      </c>
      <c r="D14" s="195" t="s">
        <v>12</v>
      </c>
      <c r="E14" s="195" t="s">
        <v>440</v>
      </c>
      <c r="I14" s="8"/>
    </row>
    <row r="15" spans="1:10" s="2" customFormat="1" x14ac:dyDescent="0.25">
      <c r="A15" s="1" t="s">
        <v>13</v>
      </c>
      <c r="B15" s="3"/>
      <c r="C15" s="4"/>
      <c r="D15" s="4"/>
      <c r="E15" s="1"/>
      <c r="J15" s="36"/>
    </row>
    <row r="16" spans="1:10" x14ac:dyDescent="0.25">
      <c r="A16" s="5" t="s">
        <v>5</v>
      </c>
      <c r="B16" s="6">
        <v>874670</v>
      </c>
      <c r="C16" s="13">
        <v>855193418.44000006</v>
      </c>
      <c r="D16" s="13">
        <v>977.73</v>
      </c>
      <c r="E16" s="7">
        <v>833.27</v>
      </c>
      <c r="H16" s="8"/>
    </row>
    <row r="17" spans="1:9" x14ac:dyDescent="0.25">
      <c r="A17" s="237" t="s">
        <v>613</v>
      </c>
      <c r="B17" s="6">
        <v>11600</v>
      </c>
      <c r="C17" s="13">
        <v>4539527.71</v>
      </c>
      <c r="D17" s="13">
        <v>391.34</v>
      </c>
      <c r="E17" s="7">
        <v>387.9</v>
      </c>
    </row>
    <row r="18" spans="1:9" x14ac:dyDescent="0.25">
      <c r="A18" s="1" t="s">
        <v>6</v>
      </c>
      <c r="B18" s="6">
        <v>352603</v>
      </c>
      <c r="C18" s="13">
        <v>259590242.38</v>
      </c>
      <c r="D18" s="13">
        <v>736.21</v>
      </c>
      <c r="E18" s="7">
        <v>632.66999999999996</v>
      </c>
      <c r="G18" s="8"/>
      <c r="H18" s="8"/>
    </row>
    <row r="19" spans="1:9" x14ac:dyDescent="0.25">
      <c r="A19" s="1" t="s">
        <v>45</v>
      </c>
      <c r="B19" s="6">
        <v>69455</v>
      </c>
      <c r="C19" s="13">
        <v>42663490.159999996</v>
      </c>
      <c r="D19" s="13">
        <v>614.26</v>
      </c>
      <c r="E19" s="7">
        <v>513.70000000000005</v>
      </c>
    </row>
    <row r="20" spans="1:9" x14ac:dyDescent="0.25">
      <c r="A20" s="1" t="s">
        <v>8</v>
      </c>
      <c r="B20" s="6">
        <v>12877</v>
      </c>
      <c r="C20" s="13">
        <v>4871578.4800000004</v>
      </c>
      <c r="D20" s="13">
        <v>378.32</v>
      </c>
      <c r="E20" s="232">
        <v>387.9</v>
      </c>
    </row>
    <row r="21" spans="1:9" ht="15.75" x14ac:dyDescent="0.25">
      <c r="A21" s="45" t="s">
        <v>10</v>
      </c>
      <c r="B21" s="47">
        <f t="shared" ref="B21:C21" si="1">SUM(B16:B20)</f>
        <v>1321205</v>
      </c>
      <c r="C21" s="49">
        <f t="shared" si="1"/>
        <v>1166858257.1700003</v>
      </c>
      <c r="D21" s="49"/>
      <c r="E21" s="49"/>
    </row>
    <row r="22" spans="1:9" x14ac:dyDescent="0.25">
      <c r="B22" s="8"/>
    </row>
    <row r="23" spans="1:9" x14ac:dyDescent="0.25">
      <c r="A23" s="2" t="s">
        <v>306</v>
      </c>
    </row>
    <row r="24" spans="1:9" ht="30" x14ac:dyDescent="0.25">
      <c r="A24" s="194" t="s">
        <v>11</v>
      </c>
      <c r="B24" s="194" t="s">
        <v>1</v>
      </c>
      <c r="C24" s="194" t="s">
        <v>2</v>
      </c>
      <c r="D24" s="195" t="s">
        <v>12</v>
      </c>
      <c r="E24" s="195" t="s">
        <v>440</v>
      </c>
      <c r="H24" s="8"/>
      <c r="I24" s="8"/>
    </row>
    <row r="25" spans="1:9" s="2" customFormat="1" x14ac:dyDescent="0.25">
      <c r="A25" s="1" t="s">
        <v>13</v>
      </c>
      <c r="B25" s="3"/>
      <c r="C25" s="4"/>
      <c r="D25" s="4"/>
      <c r="E25" s="1"/>
      <c r="H25" s="36"/>
    </row>
    <row r="26" spans="1:9" x14ac:dyDescent="0.25">
      <c r="A26" s="5" t="s">
        <v>5</v>
      </c>
      <c r="B26" s="6">
        <v>0</v>
      </c>
      <c r="C26" s="13">
        <v>0</v>
      </c>
      <c r="D26" s="13">
        <v>0</v>
      </c>
      <c r="E26" s="7" t="s">
        <v>438</v>
      </c>
      <c r="H26" s="8"/>
    </row>
    <row r="27" spans="1:9" x14ac:dyDescent="0.25">
      <c r="A27" s="237" t="s">
        <v>613</v>
      </c>
      <c r="B27" s="6">
        <v>0</v>
      </c>
      <c r="C27" s="13">
        <v>0</v>
      </c>
      <c r="D27" s="13">
        <v>0</v>
      </c>
      <c r="E27" s="7" t="s">
        <v>438</v>
      </c>
    </row>
    <row r="28" spans="1:9" x14ac:dyDescent="0.25">
      <c r="A28" s="1" t="s">
        <v>6</v>
      </c>
      <c r="B28" s="6">
        <v>0</v>
      </c>
      <c r="C28" s="13">
        <v>0</v>
      </c>
      <c r="D28" s="13">
        <v>0</v>
      </c>
      <c r="E28" s="7" t="s">
        <v>438</v>
      </c>
      <c r="G28" s="8"/>
    </row>
    <row r="29" spans="1:9" x14ac:dyDescent="0.25">
      <c r="A29" s="1" t="s">
        <v>45</v>
      </c>
      <c r="B29" s="6">
        <v>0</v>
      </c>
      <c r="C29" s="13">
        <v>0</v>
      </c>
      <c r="D29" s="13">
        <v>0</v>
      </c>
      <c r="E29" s="7" t="s">
        <v>438</v>
      </c>
      <c r="H29" s="8"/>
    </row>
    <row r="30" spans="1:9" x14ac:dyDescent="0.25">
      <c r="A30" s="1" t="s">
        <v>8</v>
      </c>
      <c r="B30" s="6">
        <v>0</v>
      </c>
      <c r="C30" s="13">
        <v>0</v>
      </c>
      <c r="D30" s="13">
        <v>0</v>
      </c>
      <c r="E30" s="7" t="s">
        <v>438</v>
      </c>
    </row>
    <row r="31" spans="1:9" ht="15.75" x14ac:dyDescent="0.25">
      <c r="A31" s="45" t="s">
        <v>10</v>
      </c>
      <c r="B31" s="47">
        <f>SUM(B26:B30)</f>
        <v>0</v>
      </c>
      <c r="C31" s="49">
        <f>SUM(C26:C30)</f>
        <v>0</v>
      </c>
      <c r="D31" s="49"/>
      <c r="E31" s="49"/>
    </row>
    <row r="35" spans="2:4" x14ac:dyDescent="0.25">
      <c r="B35" s="8"/>
      <c r="C35" s="9"/>
      <c r="D35" s="8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P69"/>
  <sheetViews>
    <sheetView topLeftCell="A36" workbookViewId="0">
      <selection activeCell="C69" sqref="C69"/>
    </sheetView>
  </sheetViews>
  <sheetFormatPr defaultRowHeight="15" x14ac:dyDescent="0.25"/>
  <cols>
    <col min="1" max="1" width="17" customWidth="1"/>
    <col min="2" max="2" width="11.5703125" customWidth="1"/>
    <col min="3" max="3" width="17" customWidth="1"/>
    <col min="4" max="4" width="12.28515625" customWidth="1"/>
    <col min="5" max="5" width="11" customWidth="1"/>
    <col min="6" max="6" width="16" customWidth="1"/>
    <col min="7" max="7" width="12.140625" customWidth="1"/>
    <col min="8" max="8" width="14.7109375" customWidth="1"/>
    <col min="9" max="9" width="16.28515625" customWidth="1"/>
    <col min="10" max="10" width="11" customWidth="1"/>
    <col min="11" max="11" width="10.7109375" customWidth="1"/>
    <col min="12" max="12" width="13.140625" customWidth="1"/>
    <col min="13" max="13" width="11.5703125" customWidth="1"/>
    <col min="16" max="16" width="12.7109375" bestFit="1" customWidth="1"/>
  </cols>
  <sheetData>
    <row r="1" spans="1:13" s="42" customFormat="1" ht="15.75" x14ac:dyDescent="0.25">
      <c r="A1" s="408" t="s">
        <v>706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</row>
    <row r="2" spans="1:13" s="42" customFormat="1" ht="15.75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x14ac:dyDescent="0.25">
      <c r="A3" s="423" t="s">
        <v>18</v>
      </c>
      <c r="B3" s="425" t="s">
        <v>5</v>
      </c>
      <c r="C3" s="426"/>
      <c r="D3" s="426"/>
      <c r="E3" s="425" t="s">
        <v>6</v>
      </c>
      <c r="F3" s="426"/>
      <c r="G3" s="426"/>
      <c r="H3" s="425" t="s">
        <v>19</v>
      </c>
      <c r="I3" s="426"/>
      <c r="J3" s="426"/>
      <c r="K3" s="425" t="s">
        <v>20</v>
      </c>
      <c r="L3" s="426"/>
      <c r="M3" s="426"/>
    </row>
    <row r="4" spans="1:13" x14ac:dyDescent="0.25">
      <c r="A4" s="424"/>
      <c r="B4" s="33" t="s">
        <v>1</v>
      </c>
      <c r="C4" s="33"/>
      <c r="D4" s="32" t="s">
        <v>21</v>
      </c>
      <c r="E4" s="33" t="s">
        <v>1</v>
      </c>
      <c r="F4" s="33"/>
      <c r="G4" s="32" t="s">
        <v>21</v>
      </c>
      <c r="H4" s="33" t="s">
        <v>1</v>
      </c>
      <c r="I4" s="33"/>
      <c r="J4" s="32" t="s">
        <v>21</v>
      </c>
      <c r="K4" s="33" t="s">
        <v>1</v>
      </c>
      <c r="L4" s="33"/>
      <c r="M4" s="32" t="s">
        <v>21</v>
      </c>
    </row>
    <row r="5" spans="1:13" x14ac:dyDescent="0.25">
      <c r="A5" s="7" t="s">
        <v>79</v>
      </c>
      <c r="B5" s="30">
        <v>245966</v>
      </c>
      <c r="C5" s="30"/>
      <c r="D5" s="31">
        <v>358.81</v>
      </c>
      <c r="E5" s="30">
        <v>127820</v>
      </c>
      <c r="F5" s="30"/>
      <c r="G5" s="225">
        <v>362.73</v>
      </c>
      <c r="H5" s="182">
        <v>65000</v>
      </c>
      <c r="I5" s="30"/>
      <c r="J5" s="31">
        <v>400.49</v>
      </c>
      <c r="K5" s="30">
        <v>17981</v>
      </c>
      <c r="L5" s="30"/>
      <c r="M5" s="31">
        <v>291.27</v>
      </c>
    </row>
    <row r="6" spans="1:13" x14ac:dyDescent="0.25">
      <c r="A6" s="7" t="s">
        <v>80</v>
      </c>
      <c r="B6" s="30">
        <v>676800</v>
      </c>
      <c r="C6" s="6"/>
      <c r="D6" s="31">
        <v>723.11</v>
      </c>
      <c r="E6" s="30">
        <v>177770</v>
      </c>
      <c r="F6" s="6"/>
      <c r="G6" s="225">
        <v>705.25</v>
      </c>
      <c r="H6" s="182">
        <v>83447</v>
      </c>
      <c r="I6" s="6"/>
      <c r="J6" s="31">
        <v>691.44</v>
      </c>
      <c r="K6" s="30">
        <v>4001</v>
      </c>
      <c r="L6" s="6"/>
      <c r="M6" s="31">
        <v>846.06</v>
      </c>
    </row>
    <row r="7" spans="1:13" x14ac:dyDescent="0.25">
      <c r="A7" s="7" t="s">
        <v>23</v>
      </c>
      <c r="B7" s="30">
        <v>521022</v>
      </c>
      <c r="C7" s="6"/>
      <c r="D7" s="31">
        <v>1255.6099999999999</v>
      </c>
      <c r="E7" s="30">
        <v>64125</v>
      </c>
      <c r="F7" s="6"/>
      <c r="G7" s="225">
        <v>1197.6199999999999</v>
      </c>
      <c r="H7" s="182">
        <v>24093</v>
      </c>
      <c r="I7" s="6"/>
      <c r="J7" s="31">
        <v>1213.83</v>
      </c>
      <c r="K7" s="30">
        <v>2</v>
      </c>
      <c r="L7" s="6"/>
      <c r="M7" s="31">
        <v>1263.8900000000001</v>
      </c>
    </row>
    <row r="8" spans="1:13" x14ac:dyDescent="0.25">
      <c r="A8" s="7" t="s">
        <v>24</v>
      </c>
      <c r="B8" s="30">
        <v>302916</v>
      </c>
      <c r="C8" s="6"/>
      <c r="D8" s="31">
        <v>1694.49</v>
      </c>
      <c r="E8" s="30">
        <v>12107</v>
      </c>
      <c r="F8" s="6"/>
      <c r="G8" s="225">
        <v>1672.61</v>
      </c>
      <c r="H8" s="182">
        <v>4790</v>
      </c>
      <c r="I8" s="6"/>
      <c r="J8" s="31">
        <v>1685.1</v>
      </c>
      <c r="K8" s="30">
        <v>5</v>
      </c>
      <c r="L8" s="6"/>
      <c r="M8" s="31">
        <v>1655.04</v>
      </c>
    </row>
    <row r="9" spans="1:13" x14ac:dyDescent="0.25">
      <c r="A9" s="7" t="s">
        <v>25</v>
      </c>
      <c r="B9" s="30">
        <v>86668</v>
      </c>
      <c r="C9" s="6"/>
      <c r="D9" s="31">
        <v>2209.92</v>
      </c>
      <c r="E9" s="30">
        <v>2136</v>
      </c>
      <c r="F9" s="6"/>
      <c r="G9" s="225">
        <v>2190.92</v>
      </c>
      <c r="H9" s="182">
        <v>960</v>
      </c>
      <c r="I9" s="6"/>
      <c r="J9" s="31">
        <v>2193.58</v>
      </c>
      <c r="K9" s="30">
        <v>0</v>
      </c>
      <c r="L9" s="6"/>
      <c r="M9" s="31">
        <v>0</v>
      </c>
    </row>
    <row r="10" spans="1:13" x14ac:dyDescent="0.25">
      <c r="A10" s="7" t="s">
        <v>82</v>
      </c>
      <c r="B10" s="30">
        <v>22336</v>
      </c>
      <c r="C10" s="6"/>
      <c r="D10" s="31">
        <v>2617.8000000000002</v>
      </c>
      <c r="E10" s="30">
        <v>363</v>
      </c>
      <c r="F10" s="6"/>
      <c r="G10" s="225">
        <v>2610.84</v>
      </c>
      <c r="H10" s="182">
        <v>137</v>
      </c>
      <c r="I10" s="6"/>
      <c r="J10" s="31">
        <v>2603.6</v>
      </c>
      <c r="K10" s="30">
        <v>0</v>
      </c>
      <c r="L10" s="6"/>
      <c r="M10" s="31">
        <v>0</v>
      </c>
    </row>
    <row r="11" spans="1:13" x14ac:dyDescent="0.25">
      <c r="A11" s="7" t="s">
        <v>83</v>
      </c>
      <c r="B11" s="30">
        <v>13541</v>
      </c>
      <c r="C11" s="6"/>
      <c r="D11" s="31">
        <v>2864.11</v>
      </c>
      <c r="E11" s="30">
        <v>189</v>
      </c>
      <c r="F11" s="6"/>
      <c r="G11" s="225">
        <v>2857.04</v>
      </c>
      <c r="H11" s="182">
        <v>120</v>
      </c>
      <c r="I11" s="6"/>
      <c r="J11" s="31">
        <v>2872.96</v>
      </c>
      <c r="K11" s="30">
        <v>0</v>
      </c>
      <c r="L11" s="6"/>
      <c r="M11" s="31">
        <v>0</v>
      </c>
    </row>
    <row r="12" spans="1:13" x14ac:dyDescent="0.25">
      <c r="A12" s="7" t="s">
        <v>84</v>
      </c>
      <c r="B12" s="30">
        <v>8235</v>
      </c>
      <c r="C12" s="6"/>
      <c r="D12" s="31">
        <v>3116.15</v>
      </c>
      <c r="E12" s="30">
        <v>111</v>
      </c>
      <c r="F12" s="6"/>
      <c r="G12" s="225">
        <v>3111.77</v>
      </c>
      <c r="H12" s="182">
        <v>43</v>
      </c>
      <c r="I12" s="6"/>
      <c r="J12" s="31">
        <v>3113.45</v>
      </c>
      <c r="K12" s="30">
        <v>0</v>
      </c>
      <c r="L12" s="6"/>
      <c r="M12" s="31">
        <v>0</v>
      </c>
    </row>
    <row r="13" spans="1:13" x14ac:dyDescent="0.25">
      <c r="A13" s="7" t="s">
        <v>85</v>
      </c>
      <c r="B13" s="30">
        <v>5176</v>
      </c>
      <c r="C13" s="6"/>
      <c r="D13" s="31">
        <v>3365</v>
      </c>
      <c r="E13" s="30">
        <v>92</v>
      </c>
      <c r="F13" s="6"/>
      <c r="G13" s="225">
        <v>3380</v>
      </c>
      <c r="H13" s="182">
        <v>24</v>
      </c>
      <c r="I13" s="6"/>
      <c r="J13" s="31">
        <v>3357.64</v>
      </c>
      <c r="K13" s="30">
        <v>0</v>
      </c>
      <c r="L13" s="6"/>
      <c r="M13" s="31">
        <v>0</v>
      </c>
    </row>
    <row r="14" spans="1:13" x14ac:dyDescent="0.25">
      <c r="A14" s="7" t="s">
        <v>86</v>
      </c>
      <c r="B14" s="30">
        <v>3356</v>
      </c>
      <c r="C14" s="6"/>
      <c r="D14" s="31">
        <v>3616.31</v>
      </c>
      <c r="E14" s="30">
        <v>51</v>
      </c>
      <c r="F14" s="6"/>
      <c r="G14" s="225">
        <v>3605.89</v>
      </c>
      <c r="H14" s="182">
        <v>16</v>
      </c>
      <c r="I14" s="6"/>
      <c r="J14" s="31">
        <v>3597.47</v>
      </c>
      <c r="K14" s="30">
        <v>0</v>
      </c>
      <c r="L14" s="6"/>
      <c r="M14" s="31">
        <v>0</v>
      </c>
    </row>
    <row r="15" spans="1:13" x14ac:dyDescent="0.25">
      <c r="A15" s="7" t="s">
        <v>87</v>
      </c>
      <c r="B15" s="30">
        <v>2226</v>
      </c>
      <c r="C15" s="6"/>
      <c r="D15" s="31">
        <v>3864.01</v>
      </c>
      <c r="E15" s="30">
        <v>34</v>
      </c>
      <c r="F15" s="6"/>
      <c r="G15" s="225">
        <v>3860.91</v>
      </c>
      <c r="H15" s="182">
        <v>7</v>
      </c>
      <c r="I15" s="6"/>
      <c r="J15" s="31">
        <v>3876.99</v>
      </c>
      <c r="K15" s="30">
        <v>0</v>
      </c>
      <c r="L15" s="6"/>
      <c r="M15" s="31">
        <v>0</v>
      </c>
    </row>
    <row r="16" spans="1:13" x14ac:dyDescent="0.25">
      <c r="A16" s="7" t="s">
        <v>88</v>
      </c>
      <c r="B16" s="30">
        <v>1457</v>
      </c>
      <c r="C16" s="6"/>
      <c r="D16" s="31">
        <v>4121.5200000000004</v>
      </c>
      <c r="E16" s="30">
        <v>15</v>
      </c>
      <c r="F16" s="6"/>
      <c r="G16" s="225">
        <v>4120.05</v>
      </c>
      <c r="H16" s="182">
        <v>7</v>
      </c>
      <c r="I16" s="6"/>
      <c r="J16" s="31">
        <v>4087.08</v>
      </c>
      <c r="K16" s="30">
        <v>0</v>
      </c>
      <c r="L16" s="6"/>
      <c r="M16" s="31">
        <v>0</v>
      </c>
    </row>
    <row r="17" spans="1:16" x14ac:dyDescent="0.25">
      <c r="A17" s="7" t="s">
        <v>89</v>
      </c>
      <c r="B17" s="30">
        <v>1157</v>
      </c>
      <c r="C17" s="6"/>
      <c r="D17" s="31">
        <v>4365.38</v>
      </c>
      <c r="E17" s="30">
        <v>5</v>
      </c>
      <c r="F17" s="6"/>
      <c r="G17" s="225">
        <v>4374.7700000000004</v>
      </c>
      <c r="H17" s="182">
        <v>2</v>
      </c>
      <c r="I17" s="6"/>
      <c r="J17" s="31">
        <v>4312.5</v>
      </c>
      <c r="K17" s="30">
        <v>0</v>
      </c>
      <c r="L17" s="6"/>
      <c r="M17" s="31">
        <v>0</v>
      </c>
    </row>
    <row r="18" spans="1:16" x14ac:dyDescent="0.25">
      <c r="A18" s="7" t="s">
        <v>90</v>
      </c>
      <c r="B18" s="30">
        <v>755</v>
      </c>
      <c r="C18" s="6"/>
      <c r="D18" s="31">
        <v>4626.0200000000004</v>
      </c>
      <c r="E18" s="30">
        <v>6</v>
      </c>
      <c r="F18" s="6"/>
      <c r="G18" s="225">
        <v>4604.43</v>
      </c>
      <c r="H18" s="182">
        <v>1</v>
      </c>
      <c r="I18" s="6"/>
      <c r="J18" s="31">
        <v>4702.92</v>
      </c>
      <c r="K18" s="30">
        <v>0</v>
      </c>
      <c r="L18" s="6"/>
      <c r="M18" s="31">
        <v>0</v>
      </c>
    </row>
    <row r="19" spans="1:16" x14ac:dyDescent="0.25">
      <c r="A19" s="7" t="s">
        <v>91</v>
      </c>
      <c r="B19" s="30">
        <v>732</v>
      </c>
      <c r="C19" s="6"/>
      <c r="D19" s="31">
        <v>4891.58</v>
      </c>
      <c r="E19" s="30">
        <v>4</v>
      </c>
      <c r="F19" s="6"/>
      <c r="G19" s="225">
        <v>4862.1899999999996</v>
      </c>
      <c r="H19" s="182">
        <v>1</v>
      </c>
      <c r="I19" s="6"/>
      <c r="J19" s="31">
        <v>4990.9799999999996</v>
      </c>
      <c r="K19" s="30">
        <v>0</v>
      </c>
      <c r="L19" s="6"/>
      <c r="M19" s="31">
        <v>0</v>
      </c>
    </row>
    <row r="20" spans="1:16" x14ac:dyDescent="0.25">
      <c r="A20" s="7" t="s">
        <v>92</v>
      </c>
      <c r="B20" s="30">
        <v>448</v>
      </c>
      <c r="C20" s="6"/>
      <c r="D20" s="31">
        <v>5108.5</v>
      </c>
      <c r="E20" s="30">
        <v>0</v>
      </c>
      <c r="F20" s="6"/>
      <c r="G20" s="225">
        <v>0</v>
      </c>
      <c r="H20" s="182">
        <v>2</v>
      </c>
      <c r="I20" s="6"/>
      <c r="J20" s="31">
        <v>5119.79</v>
      </c>
      <c r="K20" s="30">
        <v>0</v>
      </c>
      <c r="L20" s="6"/>
      <c r="M20" s="31">
        <v>0</v>
      </c>
    </row>
    <row r="21" spans="1:16" x14ac:dyDescent="0.25">
      <c r="A21" s="7" t="s">
        <v>93</v>
      </c>
      <c r="B21" s="30">
        <v>244</v>
      </c>
      <c r="C21" s="6"/>
      <c r="D21" s="31">
        <v>5365.52</v>
      </c>
      <c r="E21" s="30">
        <v>0</v>
      </c>
      <c r="F21" s="6"/>
      <c r="G21" s="225">
        <v>0</v>
      </c>
      <c r="H21" s="182">
        <v>1</v>
      </c>
      <c r="I21" s="6"/>
      <c r="J21" s="31">
        <v>5330.16</v>
      </c>
      <c r="K21" s="30">
        <v>0</v>
      </c>
      <c r="L21" s="6"/>
      <c r="M21" s="31">
        <v>0</v>
      </c>
    </row>
    <row r="22" spans="1:16" x14ac:dyDescent="0.25">
      <c r="A22" s="7" t="s">
        <v>94</v>
      </c>
      <c r="B22" s="30">
        <v>307</v>
      </c>
      <c r="C22" s="6"/>
      <c r="D22" s="31">
        <v>5917.9</v>
      </c>
      <c r="E22" s="30">
        <v>4</v>
      </c>
      <c r="F22" s="6"/>
      <c r="G22" s="225">
        <v>7652.07</v>
      </c>
      <c r="H22" s="182">
        <v>1</v>
      </c>
      <c r="I22" s="6"/>
      <c r="J22" s="31">
        <v>6151.01</v>
      </c>
      <c r="K22" s="30">
        <v>0</v>
      </c>
      <c r="L22" s="6"/>
      <c r="M22" s="31">
        <v>0</v>
      </c>
    </row>
    <row r="23" spans="1:16" ht="15.75" x14ac:dyDescent="0.25">
      <c r="A23" s="45" t="s">
        <v>10</v>
      </c>
      <c r="B23" s="47">
        <f>SUM(B5:B22)</f>
        <v>1893342</v>
      </c>
      <c r="C23" s="47"/>
      <c r="D23" s="48"/>
      <c r="E23" s="47">
        <f>SUM(E5:E22)</f>
        <v>384832</v>
      </c>
      <c r="F23" s="47"/>
      <c r="G23" s="48"/>
      <c r="H23" s="47">
        <f>SUM(H5:H22)</f>
        <v>178652</v>
      </c>
      <c r="I23" s="47"/>
      <c r="J23" s="50"/>
      <c r="K23" s="51">
        <f>SUM(K5:K22)</f>
        <v>21989</v>
      </c>
      <c r="L23" s="47"/>
      <c r="M23" s="48"/>
      <c r="O23" s="8"/>
      <c r="P23" s="8"/>
    </row>
    <row r="26" spans="1:16" x14ac:dyDescent="0.25">
      <c r="A26" s="423" t="s">
        <v>18</v>
      </c>
      <c r="B26" s="425" t="s">
        <v>5</v>
      </c>
      <c r="C26" s="426"/>
      <c r="D26" s="426"/>
      <c r="E26" s="425" t="s">
        <v>6</v>
      </c>
      <c r="F26" s="426"/>
      <c r="G26" s="426"/>
      <c r="H26" s="425" t="s">
        <v>19</v>
      </c>
      <c r="I26" s="426"/>
      <c r="J26" s="426"/>
      <c r="K26" s="425" t="s">
        <v>20</v>
      </c>
      <c r="L26" s="426"/>
      <c r="M26" s="426"/>
    </row>
    <row r="27" spans="1:16" x14ac:dyDescent="0.25">
      <c r="A27" s="424"/>
      <c r="B27" s="33" t="s">
        <v>1</v>
      </c>
      <c r="C27" s="32" t="s">
        <v>50</v>
      </c>
      <c r="D27" s="32" t="s">
        <v>21</v>
      </c>
      <c r="E27" s="33" t="s">
        <v>1</v>
      </c>
      <c r="F27" s="32" t="s">
        <v>50</v>
      </c>
      <c r="G27" s="32" t="s">
        <v>21</v>
      </c>
      <c r="H27" s="33" t="s">
        <v>1</v>
      </c>
      <c r="I27" s="32" t="s">
        <v>50</v>
      </c>
      <c r="J27" s="32" t="s">
        <v>21</v>
      </c>
      <c r="K27" s="33" t="s">
        <v>1</v>
      </c>
      <c r="L27" s="32" t="s">
        <v>50</v>
      </c>
      <c r="M27" s="32" t="s">
        <v>21</v>
      </c>
    </row>
    <row r="28" spans="1:16" x14ac:dyDescent="0.25">
      <c r="A28" s="14" t="s">
        <v>458</v>
      </c>
      <c r="B28" s="30">
        <v>25569</v>
      </c>
      <c r="C28" s="31">
        <v>1500310.7</v>
      </c>
      <c r="D28" s="31">
        <v>58.68</v>
      </c>
      <c r="E28" s="30">
        <v>6856</v>
      </c>
      <c r="F28" s="31">
        <v>441563.4</v>
      </c>
      <c r="G28" s="31">
        <v>64.41</v>
      </c>
      <c r="H28" s="30">
        <v>1133</v>
      </c>
      <c r="I28" s="31">
        <v>67160.649999999994</v>
      </c>
      <c r="J28" s="31">
        <v>59.28</v>
      </c>
      <c r="K28" s="30">
        <v>1750</v>
      </c>
      <c r="L28" s="31">
        <v>132989.57999999999</v>
      </c>
      <c r="M28" s="31">
        <v>75.989999999999995</v>
      </c>
    </row>
    <row r="29" spans="1:16" x14ac:dyDescent="0.25">
      <c r="A29" s="14" t="s">
        <v>459</v>
      </c>
      <c r="B29" s="30">
        <v>20540</v>
      </c>
      <c r="C29" s="31">
        <v>2961094.28</v>
      </c>
      <c r="D29" s="31">
        <v>144.16</v>
      </c>
      <c r="E29" s="30">
        <v>11009</v>
      </c>
      <c r="F29" s="31">
        <v>1713548.71</v>
      </c>
      <c r="G29" s="31">
        <v>155.65</v>
      </c>
      <c r="H29" s="30">
        <v>948</v>
      </c>
      <c r="I29" s="31">
        <v>138117.29</v>
      </c>
      <c r="J29" s="31">
        <v>145.69</v>
      </c>
      <c r="K29" s="30">
        <v>3710</v>
      </c>
      <c r="L29" s="31">
        <v>572335.72</v>
      </c>
      <c r="M29" s="31">
        <v>154.27000000000001</v>
      </c>
    </row>
    <row r="30" spans="1:16" x14ac:dyDescent="0.25">
      <c r="A30" s="14" t="s">
        <v>460</v>
      </c>
      <c r="B30" s="30">
        <v>12179</v>
      </c>
      <c r="C30" s="31">
        <v>3013888.8</v>
      </c>
      <c r="D30" s="31">
        <v>247.47</v>
      </c>
      <c r="E30" s="30">
        <v>12468</v>
      </c>
      <c r="F30" s="31">
        <v>2935828.04</v>
      </c>
      <c r="G30" s="31">
        <v>235.47</v>
      </c>
      <c r="H30" s="30">
        <v>2517</v>
      </c>
      <c r="I30" s="31">
        <v>664909.12</v>
      </c>
      <c r="J30" s="31">
        <v>264.17</v>
      </c>
      <c r="K30" s="30">
        <v>2045</v>
      </c>
      <c r="L30" s="31">
        <v>511352.21</v>
      </c>
      <c r="M30" s="31">
        <v>250.05</v>
      </c>
    </row>
    <row r="31" spans="1:16" x14ac:dyDescent="0.25">
      <c r="A31" s="14" t="s">
        <v>461</v>
      </c>
      <c r="B31" s="30">
        <v>62101</v>
      </c>
      <c r="C31" s="31">
        <v>23343222.079999998</v>
      </c>
      <c r="D31" s="31">
        <v>375.89</v>
      </c>
      <c r="E31" s="30">
        <v>26792</v>
      </c>
      <c r="F31" s="31">
        <v>10077075.119999999</v>
      </c>
      <c r="G31" s="31">
        <v>376.12</v>
      </c>
      <c r="H31" s="30">
        <v>29629</v>
      </c>
      <c r="I31" s="31">
        <v>11163187.539999999</v>
      </c>
      <c r="J31" s="31">
        <v>376.77</v>
      </c>
      <c r="K31" s="30">
        <v>10377</v>
      </c>
      <c r="L31" s="31">
        <v>3978758.91</v>
      </c>
      <c r="M31" s="31">
        <v>383.42</v>
      </c>
    </row>
    <row r="32" spans="1:16" x14ac:dyDescent="0.25">
      <c r="A32" s="14" t="s">
        <v>462</v>
      </c>
      <c r="B32" s="30">
        <v>125577</v>
      </c>
      <c r="C32" s="31">
        <v>57435651</v>
      </c>
      <c r="D32" s="31">
        <v>457.37</v>
      </c>
      <c r="E32" s="30">
        <v>70695</v>
      </c>
      <c r="F32" s="31">
        <v>31195648.629999999</v>
      </c>
      <c r="G32" s="31">
        <v>441.27</v>
      </c>
      <c r="H32" s="30">
        <v>30773</v>
      </c>
      <c r="I32" s="31">
        <v>13998206.220000001</v>
      </c>
      <c r="J32" s="31">
        <v>454.89</v>
      </c>
      <c r="K32" s="30">
        <v>99</v>
      </c>
      <c r="L32" s="31">
        <v>41877</v>
      </c>
      <c r="M32" s="31">
        <v>423</v>
      </c>
    </row>
    <row r="33" spans="1:13" x14ac:dyDescent="0.25">
      <c r="A33" s="14" t="s">
        <v>463</v>
      </c>
      <c r="B33" s="30">
        <v>179273</v>
      </c>
      <c r="C33" s="31">
        <v>98884952.909999996</v>
      </c>
      <c r="D33" s="31">
        <v>551.59</v>
      </c>
      <c r="E33" s="30">
        <v>60610</v>
      </c>
      <c r="F33" s="31">
        <v>33194781.539999999</v>
      </c>
      <c r="G33" s="31">
        <v>547.67999999999995</v>
      </c>
      <c r="H33" s="30">
        <v>29377</v>
      </c>
      <c r="I33" s="31">
        <v>16081272.609999999</v>
      </c>
      <c r="J33" s="31">
        <v>547.41</v>
      </c>
      <c r="K33" s="30">
        <v>11</v>
      </c>
      <c r="L33" s="31">
        <v>6466.9</v>
      </c>
      <c r="M33" s="31">
        <v>587.9</v>
      </c>
    </row>
    <row r="34" spans="1:13" x14ac:dyDescent="0.25">
      <c r="A34" s="14" t="s">
        <v>464</v>
      </c>
      <c r="B34" s="30">
        <v>151158</v>
      </c>
      <c r="C34" s="31">
        <v>97977993.010000005</v>
      </c>
      <c r="D34" s="31">
        <v>648.17999999999995</v>
      </c>
      <c r="E34" s="30">
        <v>34651</v>
      </c>
      <c r="F34" s="31">
        <v>22414822.460000001</v>
      </c>
      <c r="G34" s="31">
        <v>646.87</v>
      </c>
      <c r="H34" s="30">
        <v>19679</v>
      </c>
      <c r="I34" s="31">
        <v>12687106.810000001</v>
      </c>
      <c r="J34" s="31">
        <v>644.70000000000005</v>
      </c>
      <c r="K34" s="30">
        <v>0</v>
      </c>
      <c r="L34" s="31">
        <v>0</v>
      </c>
      <c r="M34" s="31">
        <v>0</v>
      </c>
    </row>
    <row r="35" spans="1:13" x14ac:dyDescent="0.25">
      <c r="A35" s="14" t="s">
        <v>465</v>
      </c>
      <c r="B35" s="30">
        <v>127914</v>
      </c>
      <c r="C35" s="31">
        <v>95708522.620000005</v>
      </c>
      <c r="D35" s="31">
        <v>748.23</v>
      </c>
      <c r="E35" s="30">
        <v>29595</v>
      </c>
      <c r="F35" s="31">
        <v>22146554.719999999</v>
      </c>
      <c r="G35" s="31">
        <v>748.32</v>
      </c>
      <c r="H35" s="30">
        <v>10889</v>
      </c>
      <c r="I35" s="31">
        <v>8131506.8399999999</v>
      </c>
      <c r="J35" s="31">
        <v>746.76</v>
      </c>
      <c r="K35" s="30">
        <v>0</v>
      </c>
      <c r="L35" s="31">
        <v>0</v>
      </c>
      <c r="M35" s="31">
        <v>0</v>
      </c>
    </row>
    <row r="36" spans="1:13" x14ac:dyDescent="0.25">
      <c r="A36" s="14" t="s">
        <v>466</v>
      </c>
      <c r="B36" s="30">
        <v>108803</v>
      </c>
      <c r="C36" s="31">
        <v>92412864.310000002</v>
      </c>
      <c r="D36" s="31">
        <v>849.36</v>
      </c>
      <c r="E36" s="30">
        <v>26080</v>
      </c>
      <c r="F36" s="31">
        <v>22113116.190000001</v>
      </c>
      <c r="G36" s="31">
        <v>847.9</v>
      </c>
      <c r="H36" s="30">
        <v>14990</v>
      </c>
      <c r="I36" s="31">
        <v>12695299.449999999</v>
      </c>
      <c r="J36" s="31">
        <v>846.92</v>
      </c>
      <c r="K36" s="30">
        <v>3985</v>
      </c>
      <c r="L36" s="31">
        <v>3374022.9</v>
      </c>
      <c r="M36" s="31">
        <v>846.68</v>
      </c>
    </row>
    <row r="37" spans="1:13" x14ac:dyDescent="0.25">
      <c r="A37" s="14" t="s">
        <v>467</v>
      </c>
      <c r="B37" s="30">
        <v>109652</v>
      </c>
      <c r="C37" s="31">
        <v>104417510.20999999</v>
      </c>
      <c r="D37" s="31">
        <v>952.26</v>
      </c>
      <c r="E37" s="30">
        <v>26834</v>
      </c>
      <c r="F37" s="31">
        <v>25503818.34</v>
      </c>
      <c r="G37" s="31">
        <v>950.43</v>
      </c>
      <c r="H37" s="30">
        <v>8512</v>
      </c>
      <c r="I37" s="31">
        <v>8103719.6699999999</v>
      </c>
      <c r="J37" s="31">
        <v>952.03</v>
      </c>
      <c r="K37" s="30">
        <v>5</v>
      </c>
      <c r="L37" s="31">
        <v>4606.2299999999996</v>
      </c>
      <c r="M37" s="31">
        <v>921.25</v>
      </c>
    </row>
    <row r="38" spans="1:13" x14ac:dyDescent="0.25">
      <c r="A38" s="14" t="s">
        <v>468</v>
      </c>
      <c r="B38" s="30">
        <v>104828</v>
      </c>
      <c r="C38" s="31">
        <v>109985417.92</v>
      </c>
      <c r="D38" s="31">
        <v>1049.2</v>
      </c>
      <c r="E38" s="30">
        <v>20333</v>
      </c>
      <c r="F38" s="31">
        <v>21269702.82</v>
      </c>
      <c r="G38" s="31">
        <v>1046.07</v>
      </c>
      <c r="H38" s="30">
        <v>7893</v>
      </c>
      <c r="I38" s="31">
        <v>8284800.3899999997</v>
      </c>
      <c r="J38" s="31">
        <v>1049.6400000000001</v>
      </c>
      <c r="K38" s="30">
        <v>0</v>
      </c>
      <c r="L38" s="31">
        <v>0</v>
      </c>
      <c r="M38" s="31">
        <v>0</v>
      </c>
    </row>
    <row r="39" spans="1:13" x14ac:dyDescent="0.25">
      <c r="A39" s="14" t="s">
        <v>469</v>
      </c>
      <c r="B39" s="30">
        <v>96321</v>
      </c>
      <c r="C39" s="31">
        <v>110727040.63</v>
      </c>
      <c r="D39" s="31">
        <v>1149.56</v>
      </c>
      <c r="E39" s="30">
        <v>14567</v>
      </c>
      <c r="F39" s="31">
        <v>16738798.869999999</v>
      </c>
      <c r="G39" s="31">
        <v>1149.0899999999999</v>
      </c>
      <c r="H39" s="30">
        <v>3438</v>
      </c>
      <c r="I39" s="31">
        <v>3945886.53</v>
      </c>
      <c r="J39" s="31">
        <v>1147.73</v>
      </c>
      <c r="K39" s="30">
        <v>0</v>
      </c>
      <c r="L39" s="31">
        <v>0</v>
      </c>
      <c r="M39" s="31">
        <v>0</v>
      </c>
    </row>
    <row r="40" spans="1:13" x14ac:dyDescent="0.25">
      <c r="A40" s="14" t="s">
        <v>470</v>
      </c>
      <c r="B40" s="30">
        <v>97987</v>
      </c>
      <c r="C40" s="31">
        <v>122555836.64</v>
      </c>
      <c r="D40" s="31">
        <v>1250.74</v>
      </c>
      <c r="E40" s="30">
        <v>12944</v>
      </c>
      <c r="F40" s="31">
        <v>16153484.48</v>
      </c>
      <c r="G40" s="31">
        <v>1247.95</v>
      </c>
      <c r="H40" s="30">
        <v>5224</v>
      </c>
      <c r="I40" s="31">
        <v>6507449.2000000002</v>
      </c>
      <c r="J40" s="31">
        <v>1245.68</v>
      </c>
      <c r="K40" s="30">
        <v>2</v>
      </c>
      <c r="L40" s="31">
        <v>2527.7800000000002</v>
      </c>
      <c r="M40" s="31">
        <v>1263.8900000000001</v>
      </c>
    </row>
    <row r="41" spans="1:13" x14ac:dyDescent="0.25">
      <c r="A41" s="14" t="s">
        <v>471</v>
      </c>
      <c r="B41" s="30">
        <v>108261</v>
      </c>
      <c r="C41" s="31">
        <v>146547620.56999999</v>
      </c>
      <c r="D41" s="31">
        <v>1353.65</v>
      </c>
      <c r="E41" s="30">
        <v>9148</v>
      </c>
      <c r="F41" s="31">
        <v>12346938.119999999</v>
      </c>
      <c r="G41" s="31">
        <v>1349.69</v>
      </c>
      <c r="H41" s="30">
        <v>3997</v>
      </c>
      <c r="I41" s="31">
        <v>5387777.2999999998</v>
      </c>
      <c r="J41" s="31">
        <v>1347.96</v>
      </c>
      <c r="K41" s="30">
        <v>0</v>
      </c>
      <c r="L41" s="31">
        <v>0</v>
      </c>
      <c r="M41" s="31">
        <v>0</v>
      </c>
    </row>
    <row r="42" spans="1:13" x14ac:dyDescent="0.25">
      <c r="A42" s="14" t="s">
        <v>472</v>
      </c>
      <c r="B42" s="30">
        <v>113625</v>
      </c>
      <c r="C42" s="31">
        <v>164384454.69</v>
      </c>
      <c r="D42" s="31">
        <v>1446.73</v>
      </c>
      <c r="E42" s="30">
        <v>7133</v>
      </c>
      <c r="F42" s="31">
        <v>10288147.529999999</v>
      </c>
      <c r="G42" s="31">
        <v>1442.33</v>
      </c>
      <c r="H42" s="30">
        <v>3541</v>
      </c>
      <c r="I42" s="31">
        <v>5118780.3</v>
      </c>
      <c r="J42" s="31">
        <v>1445.57</v>
      </c>
      <c r="K42" s="30">
        <v>0</v>
      </c>
      <c r="L42" s="31">
        <v>0</v>
      </c>
      <c r="M42" s="31">
        <v>0</v>
      </c>
    </row>
    <row r="43" spans="1:13" x14ac:dyDescent="0.25">
      <c r="A43" s="14" t="s">
        <v>473</v>
      </c>
      <c r="B43" s="30">
        <v>94326</v>
      </c>
      <c r="C43" s="31">
        <v>146108617.80000001</v>
      </c>
      <c r="D43" s="31">
        <v>1548.98</v>
      </c>
      <c r="E43" s="30">
        <v>4619</v>
      </c>
      <c r="F43" s="31">
        <v>7140805.7199999997</v>
      </c>
      <c r="G43" s="31">
        <v>1545.96</v>
      </c>
      <c r="H43" s="30">
        <v>1744</v>
      </c>
      <c r="I43" s="31">
        <v>2693228.09</v>
      </c>
      <c r="J43" s="31">
        <v>1544.28</v>
      </c>
      <c r="K43" s="30">
        <v>0</v>
      </c>
      <c r="L43" s="31">
        <v>0</v>
      </c>
      <c r="M43" s="31">
        <v>0</v>
      </c>
    </row>
    <row r="44" spans="1:13" x14ac:dyDescent="0.25">
      <c r="A44" s="14" t="s">
        <v>474</v>
      </c>
      <c r="B44" s="30">
        <v>77149</v>
      </c>
      <c r="C44" s="31">
        <v>127139226.20999999</v>
      </c>
      <c r="D44" s="31">
        <v>1647.97</v>
      </c>
      <c r="E44" s="30">
        <v>3080</v>
      </c>
      <c r="F44" s="31">
        <v>5074501.0199999996</v>
      </c>
      <c r="G44" s="31">
        <v>1647.57</v>
      </c>
      <c r="H44" s="30">
        <v>1077</v>
      </c>
      <c r="I44" s="31">
        <v>1776784.83</v>
      </c>
      <c r="J44" s="31">
        <v>1649.75</v>
      </c>
      <c r="K44" s="30">
        <v>5</v>
      </c>
      <c r="L44" s="31">
        <v>8275.2000000000007</v>
      </c>
      <c r="M44" s="31">
        <v>1655.04</v>
      </c>
    </row>
    <row r="45" spans="1:13" x14ac:dyDescent="0.25">
      <c r="A45" s="14" t="s">
        <v>475</v>
      </c>
      <c r="B45" s="30">
        <v>57682</v>
      </c>
      <c r="C45" s="31">
        <v>100799975.90000001</v>
      </c>
      <c r="D45" s="31">
        <v>1747.51</v>
      </c>
      <c r="E45" s="30">
        <v>2046</v>
      </c>
      <c r="F45" s="31">
        <v>3574652.05</v>
      </c>
      <c r="G45" s="31">
        <v>1747.14</v>
      </c>
      <c r="H45" s="30">
        <v>802</v>
      </c>
      <c r="I45" s="31">
        <v>1403089.3</v>
      </c>
      <c r="J45" s="31">
        <v>1749.49</v>
      </c>
      <c r="K45" s="30">
        <v>0</v>
      </c>
      <c r="L45" s="31">
        <v>0</v>
      </c>
      <c r="M45" s="31">
        <v>0</v>
      </c>
    </row>
    <row r="46" spans="1:13" x14ac:dyDescent="0.25">
      <c r="A46" s="14" t="s">
        <v>476</v>
      </c>
      <c r="B46" s="30">
        <v>43753</v>
      </c>
      <c r="C46" s="31">
        <v>80774805.109999999</v>
      </c>
      <c r="D46" s="31">
        <v>1846.15</v>
      </c>
      <c r="E46" s="30">
        <v>1402</v>
      </c>
      <c r="F46" s="31">
        <v>2591069.2999999998</v>
      </c>
      <c r="G46" s="31">
        <v>1848.12</v>
      </c>
      <c r="H46" s="30">
        <v>720</v>
      </c>
      <c r="I46" s="31">
        <v>1329987.1299999999</v>
      </c>
      <c r="J46" s="31">
        <v>1847.2</v>
      </c>
      <c r="K46" s="30">
        <v>0</v>
      </c>
      <c r="L46" s="31">
        <v>0</v>
      </c>
      <c r="M46" s="31">
        <v>0</v>
      </c>
    </row>
    <row r="47" spans="1:13" x14ac:dyDescent="0.25">
      <c r="A47" s="14" t="s">
        <v>477</v>
      </c>
      <c r="B47" s="30">
        <v>30006</v>
      </c>
      <c r="C47" s="31">
        <v>58464161.049999997</v>
      </c>
      <c r="D47" s="31">
        <v>1948.42</v>
      </c>
      <c r="E47" s="30">
        <v>960</v>
      </c>
      <c r="F47" s="31">
        <v>1869241.9</v>
      </c>
      <c r="G47" s="31">
        <v>1947.13</v>
      </c>
      <c r="H47" s="30">
        <v>447</v>
      </c>
      <c r="I47" s="31">
        <v>868538.4</v>
      </c>
      <c r="J47" s="31">
        <v>1943.04</v>
      </c>
      <c r="K47" s="30">
        <v>0</v>
      </c>
      <c r="L47" s="31">
        <v>0</v>
      </c>
      <c r="M47" s="31">
        <v>0</v>
      </c>
    </row>
    <row r="48" spans="1:13" x14ac:dyDescent="0.25">
      <c r="A48" s="14" t="s">
        <v>478</v>
      </c>
      <c r="B48" s="30">
        <v>53933</v>
      </c>
      <c r="C48" s="31">
        <v>114054972.02</v>
      </c>
      <c r="D48" s="31">
        <v>2114.75</v>
      </c>
      <c r="E48" s="30">
        <v>1431</v>
      </c>
      <c r="F48" s="31">
        <v>3017278.58</v>
      </c>
      <c r="G48" s="31">
        <v>2108.5100000000002</v>
      </c>
      <c r="H48" s="30">
        <v>647</v>
      </c>
      <c r="I48" s="31">
        <v>1367585.02</v>
      </c>
      <c r="J48" s="31">
        <v>2113.73</v>
      </c>
      <c r="K48" s="30">
        <v>0</v>
      </c>
      <c r="L48" s="31">
        <v>0</v>
      </c>
      <c r="M48" s="31">
        <v>0</v>
      </c>
    </row>
    <row r="49" spans="1:16" x14ac:dyDescent="0.25">
      <c r="A49" s="14" t="s">
        <v>479</v>
      </c>
      <c r="B49" s="30">
        <v>32735</v>
      </c>
      <c r="C49" s="31">
        <v>77474641.890000001</v>
      </c>
      <c r="D49" s="31">
        <v>2366.7199999999998</v>
      </c>
      <c r="E49" s="30">
        <v>705</v>
      </c>
      <c r="F49" s="31">
        <v>1662530.73</v>
      </c>
      <c r="G49" s="31">
        <v>2358.1999999999998</v>
      </c>
      <c r="H49" s="30">
        <v>313</v>
      </c>
      <c r="I49" s="31">
        <v>738254.56</v>
      </c>
      <c r="J49" s="31">
        <v>2358.64</v>
      </c>
      <c r="K49" s="30">
        <v>0</v>
      </c>
      <c r="L49" s="31">
        <v>0</v>
      </c>
      <c r="M49" s="31">
        <v>0</v>
      </c>
    </row>
    <row r="50" spans="1:16" x14ac:dyDescent="0.25">
      <c r="A50" s="14" t="s">
        <v>480</v>
      </c>
      <c r="B50" s="30">
        <v>22336</v>
      </c>
      <c r="C50" s="31">
        <v>58471073.299999997</v>
      </c>
      <c r="D50" s="31">
        <v>2617.8000000000002</v>
      </c>
      <c r="E50" s="30">
        <v>363</v>
      </c>
      <c r="F50" s="31">
        <v>947733.88</v>
      </c>
      <c r="G50" s="31">
        <v>2610.84</v>
      </c>
      <c r="H50" s="30">
        <v>137</v>
      </c>
      <c r="I50" s="31">
        <v>356693.25</v>
      </c>
      <c r="J50" s="31">
        <v>2603.6</v>
      </c>
      <c r="K50" s="30">
        <v>0</v>
      </c>
      <c r="L50" s="31">
        <v>0</v>
      </c>
      <c r="M50" s="31">
        <v>0</v>
      </c>
    </row>
    <row r="51" spans="1:16" x14ac:dyDescent="0.25">
      <c r="A51" s="14" t="s">
        <v>481</v>
      </c>
      <c r="B51" s="30">
        <v>13541</v>
      </c>
      <c r="C51" s="31">
        <v>38782848.030000001</v>
      </c>
      <c r="D51" s="31">
        <v>2864.11</v>
      </c>
      <c r="E51" s="30">
        <v>189</v>
      </c>
      <c r="F51" s="31">
        <v>539979.93000000005</v>
      </c>
      <c r="G51" s="31">
        <v>2857.04</v>
      </c>
      <c r="H51" s="30">
        <v>120</v>
      </c>
      <c r="I51" s="31">
        <v>344754.61</v>
      </c>
      <c r="J51" s="31">
        <v>2872.96</v>
      </c>
      <c r="K51" s="30">
        <v>0</v>
      </c>
      <c r="L51" s="31">
        <v>0</v>
      </c>
      <c r="M51" s="31">
        <v>0</v>
      </c>
    </row>
    <row r="52" spans="1:16" x14ac:dyDescent="0.25">
      <c r="A52" s="14" t="s">
        <v>482</v>
      </c>
      <c r="B52" s="30">
        <v>8235</v>
      </c>
      <c r="C52" s="31">
        <v>25661463.640000001</v>
      </c>
      <c r="D52" s="31">
        <v>3116.15</v>
      </c>
      <c r="E52" s="30">
        <v>111</v>
      </c>
      <c r="F52" s="31">
        <v>345406</v>
      </c>
      <c r="G52" s="31">
        <v>3111.77</v>
      </c>
      <c r="H52" s="30">
        <v>43</v>
      </c>
      <c r="I52" s="31">
        <v>133878.32</v>
      </c>
      <c r="J52" s="31">
        <v>3113.45</v>
      </c>
      <c r="K52" s="30">
        <v>0</v>
      </c>
      <c r="L52" s="31">
        <v>0</v>
      </c>
      <c r="M52" s="31">
        <v>0</v>
      </c>
    </row>
    <row r="53" spans="1:16" x14ac:dyDescent="0.25">
      <c r="A53" s="14" t="s">
        <v>483</v>
      </c>
      <c r="B53" s="30">
        <v>5176</v>
      </c>
      <c r="C53" s="31">
        <v>17417219.27</v>
      </c>
      <c r="D53" s="31">
        <v>3365</v>
      </c>
      <c r="E53" s="30">
        <v>92</v>
      </c>
      <c r="F53" s="31">
        <v>310960.23</v>
      </c>
      <c r="G53" s="31">
        <v>3380</v>
      </c>
      <c r="H53" s="30">
        <v>24</v>
      </c>
      <c r="I53" s="31">
        <v>80583.44</v>
      </c>
      <c r="J53" s="31">
        <v>3357.64</v>
      </c>
      <c r="K53" s="30">
        <v>0</v>
      </c>
      <c r="L53" s="31">
        <v>0</v>
      </c>
      <c r="M53" s="31">
        <v>0</v>
      </c>
    </row>
    <row r="54" spans="1:16" x14ac:dyDescent="0.25">
      <c r="A54" s="14" t="s">
        <v>484</v>
      </c>
      <c r="B54" s="30">
        <v>3356</v>
      </c>
      <c r="C54" s="31">
        <v>12136324.65</v>
      </c>
      <c r="D54" s="31">
        <v>3616.31</v>
      </c>
      <c r="E54" s="30">
        <v>51</v>
      </c>
      <c r="F54" s="31">
        <v>183900.55</v>
      </c>
      <c r="G54" s="31">
        <v>3605.89</v>
      </c>
      <c r="H54" s="30">
        <v>16</v>
      </c>
      <c r="I54" s="31">
        <v>57559.54</v>
      </c>
      <c r="J54" s="31">
        <v>3597.47</v>
      </c>
      <c r="K54" s="30">
        <v>0</v>
      </c>
      <c r="L54" s="31">
        <v>0</v>
      </c>
      <c r="M54" s="31">
        <v>0</v>
      </c>
    </row>
    <row r="55" spans="1:16" x14ac:dyDescent="0.25">
      <c r="A55" s="14" t="s">
        <v>485</v>
      </c>
      <c r="B55" s="30">
        <v>2226</v>
      </c>
      <c r="C55" s="31">
        <v>8601275.8599999994</v>
      </c>
      <c r="D55" s="31">
        <v>3864.01</v>
      </c>
      <c r="E55" s="30">
        <v>34</v>
      </c>
      <c r="F55" s="31">
        <v>131271</v>
      </c>
      <c r="G55" s="31">
        <v>3860.91</v>
      </c>
      <c r="H55" s="30">
        <v>7</v>
      </c>
      <c r="I55" s="31">
        <v>27138.94</v>
      </c>
      <c r="J55" s="31">
        <v>3876.99</v>
      </c>
      <c r="K55" s="30">
        <v>0</v>
      </c>
      <c r="L55" s="31">
        <v>0</v>
      </c>
      <c r="M55" s="31">
        <v>0</v>
      </c>
    </row>
    <row r="56" spans="1:16" x14ac:dyDescent="0.25">
      <c r="A56" s="14" t="s">
        <v>486</v>
      </c>
      <c r="B56" s="30">
        <v>1457</v>
      </c>
      <c r="C56" s="31">
        <v>6005047.96</v>
      </c>
      <c r="D56" s="31">
        <v>4121.5200000000004</v>
      </c>
      <c r="E56" s="30">
        <v>15</v>
      </c>
      <c r="F56" s="31">
        <v>61800.73</v>
      </c>
      <c r="G56" s="31">
        <v>4120.05</v>
      </c>
      <c r="H56" s="30">
        <v>7</v>
      </c>
      <c r="I56" s="31">
        <v>28609.55</v>
      </c>
      <c r="J56" s="31">
        <v>4087.08</v>
      </c>
      <c r="K56" s="30">
        <v>0</v>
      </c>
      <c r="L56" s="31">
        <v>0</v>
      </c>
      <c r="M56" s="31">
        <v>0</v>
      </c>
    </row>
    <row r="57" spans="1:16" x14ac:dyDescent="0.25">
      <c r="A57" s="14" t="s">
        <v>487</v>
      </c>
      <c r="B57" s="30">
        <v>1157</v>
      </c>
      <c r="C57" s="31">
        <v>5050742.12</v>
      </c>
      <c r="D57" s="31">
        <v>4365.38</v>
      </c>
      <c r="E57" s="30">
        <v>5</v>
      </c>
      <c r="F57" s="31">
        <v>21873.87</v>
      </c>
      <c r="G57" s="31">
        <v>4374.7700000000004</v>
      </c>
      <c r="H57" s="30">
        <v>2</v>
      </c>
      <c r="I57" s="31">
        <v>8625</v>
      </c>
      <c r="J57" s="31">
        <v>4312.5</v>
      </c>
      <c r="K57" s="30">
        <v>0</v>
      </c>
      <c r="L57" s="31">
        <v>0</v>
      </c>
      <c r="M57" s="31">
        <v>0</v>
      </c>
    </row>
    <row r="58" spans="1:16" x14ac:dyDescent="0.25">
      <c r="A58" s="14" t="s">
        <v>488</v>
      </c>
      <c r="B58" s="30">
        <v>755</v>
      </c>
      <c r="C58" s="31">
        <v>3492646.26</v>
      </c>
      <c r="D58" s="31">
        <v>4626.0200000000004</v>
      </c>
      <c r="E58" s="30">
        <v>6</v>
      </c>
      <c r="F58" s="31">
        <v>27626.59</v>
      </c>
      <c r="G58" s="31">
        <v>4604.43</v>
      </c>
      <c r="H58" s="30">
        <v>1</v>
      </c>
      <c r="I58" s="31">
        <v>4702.92</v>
      </c>
      <c r="J58" s="31">
        <v>4702.92</v>
      </c>
      <c r="K58" s="30">
        <v>0</v>
      </c>
      <c r="L58" s="31">
        <v>0</v>
      </c>
      <c r="M58" s="31">
        <v>0</v>
      </c>
    </row>
    <row r="59" spans="1:16" x14ac:dyDescent="0.25">
      <c r="A59" s="14" t="s">
        <v>489</v>
      </c>
      <c r="B59" s="30">
        <v>732</v>
      </c>
      <c r="C59" s="31">
        <v>3580636.69</v>
      </c>
      <c r="D59" s="31">
        <v>4891.58</v>
      </c>
      <c r="E59" s="30">
        <v>4</v>
      </c>
      <c r="F59" s="31">
        <v>19448.740000000002</v>
      </c>
      <c r="G59" s="31">
        <v>4862.1899999999996</v>
      </c>
      <c r="H59" s="30">
        <v>1</v>
      </c>
      <c r="I59" s="31">
        <v>4990.9799999999996</v>
      </c>
      <c r="J59" s="31">
        <v>4990.9799999999996</v>
      </c>
      <c r="K59" s="30">
        <v>0</v>
      </c>
      <c r="L59" s="31">
        <v>0</v>
      </c>
      <c r="M59" s="31">
        <v>0</v>
      </c>
    </row>
    <row r="60" spans="1:16" x14ac:dyDescent="0.25">
      <c r="A60" s="14" t="s">
        <v>490</v>
      </c>
      <c r="B60" s="30">
        <v>448</v>
      </c>
      <c r="C60" s="31">
        <v>2288607.8199999998</v>
      </c>
      <c r="D60" s="31">
        <v>5108.5</v>
      </c>
      <c r="E60" s="30">
        <v>0</v>
      </c>
      <c r="F60" s="31">
        <v>0</v>
      </c>
      <c r="G60" s="31">
        <v>0</v>
      </c>
      <c r="H60" s="30">
        <v>2</v>
      </c>
      <c r="I60" s="31">
        <v>10239.57</v>
      </c>
      <c r="J60" s="31">
        <v>5119.79</v>
      </c>
      <c r="K60" s="30">
        <v>0</v>
      </c>
      <c r="L60" s="31">
        <v>0</v>
      </c>
      <c r="M60" s="31">
        <v>0</v>
      </c>
    </row>
    <row r="61" spans="1:16" x14ac:dyDescent="0.25">
      <c r="A61" s="14" t="s">
        <v>491</v>
      </c>
      <c r="B61" s="30">
        <v>244</v>
      </c>
      <c r="C61" s="31">
        <v>1309188.05</v>
      </c>
      <c r="D61" s="31">
        <v>5365.52</v>
      </c>
      <c r="E61" s="30">
        <v>0</v>
      </c>
      <c r="F61" s="31">
        <v>0</v>
      </c>
      <c r="G61" s="31">
        <v>0</v>
      </c>
      <c r="H61" s="30">
        <v>1</v>
      </c>
      <c r="I61" s="31">
        <v>5330.16</v>
      </c>
      <c r="J61" s="31">
        <v>5330.16</v>
      </c>
      <c r="K61" s="30">
        <v>0</v>
      </c>
      <c r="L61" s="31">
        <v>0</v>
      </c>
      <c r="M61" s="31">
        <v>0</v>
      </c>
    </row>
    <row r="62" spans="1:16" x14ac:dyDescent="0.25">
      <c r="A62" s="34" t="s">
        <v>492</v>
      </c>
      <c r="B62" s="30">
        <v>307</v>
      </c>
      <c r="C62" s="31">
        <v>1816796.17</v>
      </c>
      <c r="D62" s="31">
        <v>5917.9</v>
      </c>
      <c r="E62" s="30">
        <v>4</v>
      </c>
      <c r="F62" s="31">
        <v>30608.29</v>
      </c>
      <c r="G62" s="31">
        <v>7652.07</v>
      </c>
      <c r="H62" s="30">
        <v>1</v>
      </c>
      <c r="I62" s="31">
        <v>6151.01</v>
      </c>
      <c r="J62" s="31">
        <v>6151.01</v>
      </c>
      <c r="K62" s="30">
        <v>0</v>
      </c>
      <c r="L62" s="31">
        <v>0</v>
      </c>
      <c r="M62" s="31">
        <v>0</v>
      </c>
    </row>
    <row r="63" spans="1:16" ht="15.75" x14ac:dyDescent="0.25">
      <c r="A63" s="45" t="s">
        <v>10</v>
      </c>
      <c r="B63" s="47">
        <f>SUM(B28:B62)</f>
        <v>1893342</v>
      </c>
      <c r="C63" s="48">
        <f>SUM(C28:C62)</f>
        <v>2121286650.1699998</v>
      </c>
      <c r="D63" s="47"/>
      <c r="E63" s="47">
        <f>SUM(E28:E62)</f>
        <v>384832</v>
      </c>
      <c r="F63" s="48">
        <f>SUM(F28:F62)</f>
        <v>276084518.0800001</v>
      </c>
      <c r="G63" s="47"/>
      <c r="H63" s="47">
        <f>SUM(H28:H62)</f>
        <v>178652</v>
      </c>
      <c r="I63" s="48">
        <f>SUM(I28:I62)</f>
        <v>124221904.53999999</v>
      </c>
      <c r="J63" s="47"/>
      <c r="K63" s="47">
        <f>SUM(K28:K62)</f>
        <v>21989</v>
      </c>
      <c r="L63" s="48">
        <f>SUM(L28:L62)</f>
        <v>8633212.4299999997</v>
      </c>
      <c r="M63" s="47"/>
      <c r="O63" s="8"/>
      <c r="P63" s="8"/>
    </row>
    <row r="66" spans="2:6" x14ac:dyDescent="0.25">
      <c r="B66" s="8"/>
      <c r="C66" s="9"/>
    </row>
    <row r="67" spans="2:6" x14ac:dyDescent="0.25">
      <c r="B67" s="8"/>
      <c r="C67" s="9"/>
      <c r="E67" s="8"/>
      <c r="F67" s="9"/>
    </row>
    <row r="68" spans="2:6" x14ac:dyDescent="0.25">
      <c r="B68" s="8"/>
      <c r="C68" s="8"/>
      <c r="E68" s="8"/>
      <c r="F68" s="9"/>
    </row>
    <row r="69" spans="2:6" x14ac:dyDescent="0.25">
      <c r="B69" s="8"/>
      <c r="C69" s="8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78"/>
  <sheetViews>
    <sheetView topLeftCell="A36" workbookViewId="0">
      <selection activeCell="F69" sqref="F69"/>
    </sheetView>
  </sheetViews>
  <sheetFormatPr defaultColWidth="9.140625" defaultRowHeight="15" x14ac:dyDescent="0.25"/>
  <cols>
    <col min="1" max="1" width="14" customWidth="1"/>
    <col min="2" max="2" width="11.7109375" bestFit="1" customWidth="1"/>
    <col min="3" max="3" width="17.5703125" bestFit="1" customWidth="1"/>
    <col min="4" max="4" width="9.28515625" bestFit="1" customWidth="1"/>
    <col min="5" max="5" width="9.7109375" bestFit="1" customWidth="1"/>
    <col min="6" max="6" width="10.140625" customWidth="1"/>
    <col min="7" max="7" width="15.7109375" bestFit="1" customWidth="1"/>
    <col min="8" max="8" width="8.42578125" bestFit="1" customWidth="1"/>
    <col min="9" max="9" width="9.7109375" bestFit="1" customWidth="1"/>
    <col min="10" max="10" width="10.5703125" customWidth="1"/>
    <col min="11" max="11" width="15.7109375" bestFit="1" customWidth="1"/>
    <col min="12" max="12" width="8.42578125" bestFit="1" customWidth="1"/>
    <col min="13" max="13" width="9.7109375" bestFit="1" customWidth="1"/>
    <col min="14" max="14" width="10.140625" customWidth="1"/>
    <col min="15" max="15" width="13.42578125" bestFit="1" customWidth="1"/>
    <col min="16" max="16" width="8.28515625" bestFit="1" customWidth="1"/>
    <col min="17" max="17" width="10.7109375" customWidth="1"/>
    <col min="19" max="19" width="15.42578125" bestFit="1" customWidth="1"/>
  </cols>
  <sheetData>
    <row r="1" spans="1:20" ht="15.75" x14ac:dyDescent="0.25">
      <c r="A1" s="431" t="s">
        <v>709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</row>
    <row r="2" spans="1:20" ht="16.5" thickBot="1" x14ac:dyDescent="0.3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99"/>
    </row>
    <row r="3" spans="1:20" x14ac:dyDescent="0.25">
      <c r="A3" s="432" t="s">
        <v>18</v>
      </c>
      <c r="B3" s="427" t="s">
        <v>5</v>
      </c>
      <c r="C3" s="428"/>
      <c r="D3" s="428"/>
      <c r="E3" s="429"/>
      <c r="F3" s="427" t="s">
        <v>6</v>
      </c>
      <c r="G3" s="428"/>
      <c r="H3" s="428"/>
      <c r="I3" s="429"/>
      <c r="J3" s="427" t="s">
        <v>19</v>
      </c>
      <c r="K3" s="428"/>
      <c r="L3" s="428"/>
      <c r="M3" s="429"/>
      <c r="N3" s="427" t="s">
        <v>20</v>
      </c>
      <c r="O3" s="428"/>
      <c r="P3" s="428"/>
      <c r="Q3" s="430"/>
    </row>
    <row r="4" spans="1:20" ht="15.75" thickBot="1" x14ac:dyDescent="0.3">
      <c r="A4" s="433"/>
      <c r="B4" s="161" t="s">
        <v>1</v>
      </c>
      <c r="C4" s="162" t="s">
        <v>50</v>
      </c>
      <c r="D4" s="162" t="s">
        <v>21</v>
      </c>
      <c r="E4" s="162" t="s">
        <v>440</v>
      </c>
      <c r="F4" s="161" t="s">
        <v>1</v>
      </c>
      <c r="G4" s="162" t="s">
        <v>50</v>
      </c>
      <c r="H4" s="162" t="s">
        <v>21</v>
      </c>
      <c r="I4" s="162" t="s">
        <v>440</v>
      </c>
      <c r="J4" s="161" t="s">
        <v>1</v>
      </c>
      <c r="K4" s="162" t="s">
        <v>50</v>
      </c>
      <c r="L4" s="162" t="s">
        <v>21</v>
      </c>
      <c r="M4" s="162" t="s">
        <v>440</v>
      </c>
      <c r="N4" s="161" t="s">
        <v>1</v>
      </c>
      <c r="O4" s="162" t="s">
        <v>50</v>
      </c>
      <c r="P4" s="162" t="s">
        <v>21</v>
      </c>
      <c r="Q4" s="163" t="s">
        <v>440</v>
      </c>
    </row>
    <row r="5" spans="1:20" x14ac:dyDescent="0.25">
      <c r="A5" s="156" t="s">
        <v>458</v>
      </c>
      <c r="B5" s="157">
        <v>25569</v>
      </c>
      <c r="C5" s="158">
        <v>1500310.7</v>
      </c>
      <c r="D5" s="158">
        <v>58.68</v>
      </c>
      <c r="E5" s="158">
        <v>59.68</v>
      </c>
      <c r="F5" s="157">
        <v>6856</v>
      </c>
      <c r="G5" s="158">
        <v>441563.4</v>
      </c>
      <c r="H5" s="158">
        <v>64.41</v>
      </c>
      <c r="I5" s="158">
        <v>67.97</v>
      </c>
      <c r="J5" s="157">
        <v>1133</v>
      </c>
      <c r="K5" s="158">
        <v>67160.649999999994</v>
      </c>
      <c r="L5" s="158">
        <v>59.28</v>
      </c>
      <c r="M5" s="158">
        <v>61.03</v>
      </c>
      <c r="N5" s="157">
        <v>1750</v>
      </c>
      <c r="O5" s="158">
        <v>132989.57999999999</v>
      </c>
      <c r="P5" s="159">
        <v>75.989999999999995</v>
      </c>
      <c r="Q5" s="160">
        <v>74.900000000000006</v>
      </c>
    </row>
    <row r="6" spans="1:20" x14ac:dyDescent="0.25">
      <c r="A6" s="149" t="s">
        <v>459</v>
      </c>
      <c r="B6" s="102">
        <v>20540</v>
      </c>
      <c r="C6" s="103">
        <v>2961094.28</v>
      </c>
      <c r="D6" s="103">
        <v>144.16</v>
      </c>
      <c r="E6" s="103">
        <v>140.63999999999999</v>
      </c>
      <c r="F6" s="102">
        <v>11009</v>
      </c>
      <c r="G6" s="103">
        <v>1713548.71</v>
      </c>
      <c r="H6" s="103">
        <v>155.65</v>
      </c>
      <c r="I6" s="103">
        <v>151.88</v>
      </c>
      <c r="J6" s="102">
        <v>948</v>
      </c>
      <c r="K6" s="103">
        <v>138117.29</v>
      </c>
      <c r="L6" s="103">
        <v>145.69</v>
      </c>
      <c r="M6" s="103">
        <v>141.43</v>
      </c>
      <c r="N6" s="102">
        <v>3710</v>
      </c>
      <c r="O6" s="103">
        <v>572335.72</v>
      </c>
      <c r="P6" s="101">
        <v>154.27000000000001</v>
      </c>
      <c r="Q6" s="150">
        <v>153.19</v>
      </c>
    </row>
    <row r="7" spans="1:20" x14ac:dyDescent="0.25">
      <c r="A7" s="149" t="s">
        <v>460</v>
      </c>
      <c r="B7" s="102">
        <v>12179</v>
      </c>
      <c r="C7" s="103">
        <v>3013888.8</v>
      </c>
      <c r="D7" s="103">
        <v>247.47</v>
      </c>
      <c r="E7" s="103">
        <v>246.6</v>
      </c>
      <c r="F7" s="102">
        <v>12468</v>
      </c>
      <c r="G7" s="103">
        <v>2935828.04</v>
      </c>
      <c r="H7" s="103">
        <v>235.47</v>
      </c>
      <c r="I7" s="103">
        <v>227.57</v>
      </c>
      <c r="J7" s="102">
        <v>2517</v>
      </c>
      <c r="K7" s="103">
        <v>664909.12</v>
      </c>
      <c r="L7" s="103">
        <v>264.17</v>
      </c>
      <c r="M7" s="103">
        <v>268.39999999999998</v>
      </c>
      <c r="N7" s="102">
        <v>2045</v>
      </c>
      <c r="O7" s="103">
        <v>511352.21</v>
      </c>
      <c r="P7" s="101">
        <v>250.05</v>
      </c>
      <c r="Q7" s="150">
        <v>247.9</v>
      </c>
    </row>
    <row r="8" spans="1:20" x14ac:dyDescent="0.25">
      <c r="A8" s="149" t="s">
        <v>461</v>
      </c>
      <c r="B8" s="102">
        <v>62101</v>
      </c>
      <c r="C8" s="103">
        <v>23343222.079999998</v>
      </c>
      <c r="D8" s="103">
        <v>375.89</v>
      </c>
      <c r="E8" s="103">
        <v>387.9</v>
      </c>
      <c r="F8" s="102">
        <v>26792</v>
      </c>
      <c r="G8" s="103">
        <v>10077075.119999999</v>
      </c>
      <c r="H8" s="103">
        <v>376.12</v>
      </c>
      <c r="I8" s="103">
        <v>387.9</v>
      </c>
      <c r="J8" s="102">
        <v>29629</v>
      </c>
      <c r="K8" s="103">
        <v>11163187.539999999</v>
      </c>
      <c r="L8" s="103">
        <v>376.77</v>
      </c>
      <c r="M8" s="103">
        <v>387.9</v>
      </c>
      <c r="N8" s="102">
        <v>10377</v>
      </c>
      <c r="O8" s="103">
        <v>3978758.91</v>
      </c>
      <c r="P8" s="101">
        <v>383.42</v>
      </c>
      <c r="Q8" s="150">
        <v>387.9</v>
      </c>
    </row>
    <row r="9" spans="1:20" x14ac:dyDescent="0.25">
      <c r="A9" s="149" t="s">
        <v>462</v>
      </c>
      <c r="B9" s="102">
        <v>125577</v>
      </c>
      <c r="C9" s="103">
        <v>57435651</v>
      </c>
      <c r="D9" s="103">
        <v>457.37</v>
      </c>
      <c r="E9" s="103">
        <v>461.77</v>
      </c>
      <c r="F9" s="102">
        <v>70695</v>
      </c>
      <c r="G9" s="103">
        <v>31195648.629999999</v>
      </c>
      <c r="H9" s="103">
        <v>441.27</v>
      </c>
      <c r="I9" s="103">
        <v>435.14</v>
      </c>
      <c r="J9" s="102">
        <v>30773</v>
      </c>
      <c r="K9" s="103">
        <v>13998206.220000001</v>
      </c>
      <c r="L9" s="103">
        <v>454.89</v>
      </c>
      <c r="M9" s="103">
        <v>459.54</v>
      </c>
      <c r="N9" s="102">
        <v>99</v>
      </c>
      <c r="O9" s="103">
        <v>41877</v>
      </c>
      <c r="P9" s="101">
        <v>423</v>
      </c>
      <c r="Q9" s="150">
        <v>423</v>
      </c>
    </row>
    <row r="10" spans="1:20" x14ac:dyDescent="0.25">
      <c r="A10" s="149" t="s">
        <v>463</v>
      </c>
      <c r="B10" s="102">
        <v>179273</v>
      </c>
      <c r="C10" s="103">
        <v>98884952.909999996</v>
      </c>
      <c r="D10" s="103">
        <v>551.59</v>
      </c>
      <c r="E10" s="103">
        <v>554.32000000000005</v>
      </c>
      <c r="F10" s="102">
        <v>60610</v>
      </c>
      <c r="G10" s="103">
        <v>33194781.539999999</v>
      </c>
      <c r="H10" s="103">
        <v>547.67999999999995</v>
      </c>
      <c r="I10" s="103">
        <v>542.91999999999996</v>
      </c>
      <c r="J10" s="102">
        <v>29377</v>
      </c>
      <c r="K10" s="103">
        <v>16081272.609999999</v>
      </c>
      <c r="L10" s="103">
        <v>547.41</v>
      </c>
      <c r="M10" s="103">
        <v>543.86</v>
      </c>
      <c r="N10" s="102">
        <v>11</v>
      </c>
      <c r="O10" s="103">
        <v>6466.9</v>
      </c>
      <c r="P10" s="101">
        <v>587.9</v>
      </c>
      <c r="Q10" s="150">
        <v>587.9</v>
      </c>
    </row>
    <row r="11" spans="1:20" x14ac:dyDescent="0.25">
      <c r="A11" s="149" t="s">
        <v>464</v>
      </c>
      <c r="B11" s="102">
        <v>151158</v>
      </c>
      <c r="C11" s="103">
        <v>97977993.010000005</v>
      </c>
      <c r="D11" s="103">
        <v>648.17999999999995</v>
      </c>
      <c r="E11" s="103">
        <v>647.4</v>
      </c>
      <c r="F11" s="102">
        <v>34651</v>
      </c>
      <c r="G11" s="103">
        <v>22414822.460000001</v>
      </c>
      <c r="H11" s="103">
        <v>646.87</v>
      </c>
      <c r="I11" s="103">
        <v>645.75</v>
      </c>
      <c r="J11" s="102">
        <v>19679</v>
      </c>
      <c r="K11" s="103">
        <v>12687106.810000001</v>
      </c>
      <c r="L11" s="103">
        <v>644.70000000000005</v>
      </c>
      <c r="M11" s="103">
        <v>641.53</v>
      </c>
      <c r="N11" s="102">
        <v>0</v>
      </c>
      <c r="O11" s="103">
        <v>0</v>
      </c>
      <c r="P11" s="101">
        <v>0</v>
      </c>
      <c r="Q11" s="150" t="s">
        <v>438</v>
      </c>
    </row>
    <row r="12" spans="1:20" x14ac:dyDescent="0.25">
      <c r="A12" s="149" t="s">
        <v>465</v>
      </c>
      <c r="B12" s="102">
        <v>127914</v>
      </c>
      <c r="C12" s="103">
        <v>95708522.620000005</v>
      </c>
      <c r="D12" s="103">
        <v>748.23</v>
      </c>
      <c r="E12" s="103">
        <v>747.09</v>
      </c>
      <c r="F12" s="102">
        <v>29595</v>
      </c>
      <c r="G12" s="103">
        <v>22146554.719999999</v>
      </c>
      <c r="H12" s="103">
        <v>748.32</v>
      </c>
      <c r="I12" s="103">
        <v>748.87</v>
      </c>
      <c r="J12" s="102">
        <v>10889</v>
      </c>
      <c r="K12" s="103">
        <v>8131506.8399999999</v>
      </c>
      <c r="L12" s="103">
        <v>746.76</v>
      </c>
      <c r="M12" s="103">
        <v>745.44</v>
      </c>
      <c r="N12" s="102">
        <v>0</v>
      </c>
      <c r="O12" s="103">
        <v>0</v>
      </c>
      <c r="P12" s="101">
        <v>0</v>
      </c>
      <c r="Q12" s="150" t="s">
        <v>438</v>
      </c>
    </row>
    <row r="13" spans="1:20" x14ac:dyDescent="0.25">
      <c r="A13" s="149" t="s">
        <v>466</v>
      </c>
      <c r="B13" s="102">
        <v>108803</v>
      </c>
      <c r="C13" s="103">
        <v>92412864.310000002</v>
      </c>
      <c r="D13" s="103">
        <v>849.36</v>
      </c>
      <c r="E13" s="103">
        <v>848.71</v>
      </c>
      <c r="F13" s="102">
        <v>26080</v>
      </c>
      <c r="G13" s="103">
        <v>22113116.190000001</v>
      </c>
      <c r="H13" s="103">
        <v>847.9</v>
      </c>
      <c r="I13" s="103">
        <v>845.5</v>
      </c>
      <c r="J13" s="102">
        <v>14990</v>
      </c>
      <c r="K13" s="103">
        <v>12695299.449999999</v>
      </c>
      <c r="L13" s="103">
        <v>846.92</v>
      </c>
      <c r="M13" s="103">
        <v>846</v>
      </c>
      <c r="N13" s="102">
        <v>3985</v>
      </c>
      <c r="O13" s="103">
        <v>3374022.9</v>
      </c>
      <c r="P13" s="101">
        <v>846.68</v>
      </c>
      <c r="Q13" s="150">
        <v>846</v>
      </c>
    </row>
    <row r="14" spans="1:20" x14ac:dyDescent="0.25">
      <c r="A14" s="149" t="s">
        <v>467</v>
      </c>
      <c r="B14" s="102">
        <v>109652</v>
      </c>
      <c r="C14" s="103">
        <v>104417510.20999999</v>
      </c>
      <c r="D14" s="103">
        <v>952.26</v>
      </c>
      <c r="E14" s="103">
        <v>953.57</v>
      </c>
      <c r="F14" s="102">
        <v>26834</v>
      </c>
      <c r="G14" s="103">
        <v>25503818.34</v>
      </c>
      <c r="H14" s="103">
        <v>950.43</v>
      </c>
      <c r="I14" s="103">
        <v>950.57</v>
      </c>
      <c r="J14" s="102">
        <v>8512</v>
      </c>
      <c r="K14" s="103">
        <v>8103719.6699999999</v>
      </c>
      <c r="L14" s="103">
        <v>952.03</v>
      </c>
      <c r="M14" s="103">
        <v>952.5</v>
      </c>
      <c r="N14" s="102">
        <v>5</v>
      </c>
      <c r="O14" s="103">
        <v>4606.2299999999996</v>
      </c>
      <c r="P14" s="101">
        <v>921.25</v>
      </c>
      <c r="Q14" s="150">
        <v>919</v>
      </c>
    </row>
    <row r="15" spans="1:20" x14ac:dyDescent="0.25">
      <c r="A15" s="149" t="s">
        <v>445</v>
      </c>
      <c r="B15" s="102">
        <v>521022</v>
      </c>
      <c r="C15" s="103">
        <v>654200370.45000005</v>
      </c>
      <c r="D15" s="103">
        <v>1255.6099999999999</v>
      </c>
      <c r="E15" s="103">
        <v>1261.47</v>
      </c>
      <c r="F15" s="102">
        <v>64125</v>
      </c>
      <c r="G15" s="103">
        <v>76797071.819999993</v>
      </c>
      <c r="H15" s="103">
        <v>1197.6199999999999</v>
      </c>
      <c r="I15" s="103">
        <v>1179.77</v>
      </c>
      <c r="J15" s="102">
        <v>24093</v>
      </c>
      <c r="K15" s="103">
        <v>29244693.719999999</v>
      </c>
      <c r="L15" s="103">
        <v>1213.83</v>
      </c>
      <c r="M15" s="103">
        <v>1222.82</v>
      </c>
      <c r="N15" s="102">
        <v>2</v>
      </c>
      <c r="O15" s="103">
        <v>2527.7800000000002</v>
      </c>
      <c r="P15" s="101">
        <v>1263.8900000000001</v>
      </c>
      <c r="Q15" s="150">
        <v>1263.8900000000001</v>
      </c>
    </row>
    <row r="16" spans="1:20" x14ac:dyDescent="0.25">
      <c r="A16" s="149" t="s">
        <v>446</v>
      </c>
      <c r="B16" s="102">
        <v>302916</v>
      </c>
      <c r="C16" s="103">
        <v>513286786.06999999</v>
      </c>
      <c r="D16" s="103">
        <v>1694.49</v>
      </c>
      <c r="E16" s="103">
        <v>1671.53</v>
      </c>
      <c r="F16" s="102">
        <v>12107</v>
      </c>
      <c r="G16" s="103">
        <v>20250269.989999998</v>
      </c>
      <c r="H16" s="103">
        <v>1672.61</v>
      </c>
      <c r="I16" s="103">
        <v>1641.98</v>
      </c>
      <c r="J16" s="102">
        <v>4790</v>
      </c>
      <c r="K16" s="103">
        <v>8071627.75</v>
      </c>
      <c r="L16" s="103">
        <v>1685.1</v>
      </c>
      <c r="M16" s="103">
        <v>1659.06</v>
      </c>
      <c r="N16" s="102">
        <v>5</v>
      </c>
      <c r="O16" s="103">
        <v>8275.2000000000007</v>
      </c>
      <c r="P16" s="101">
        <v>1655.04</v>
      </c>
      <c r="Q16" s="150">
        <v>1655.04</v>
      </c>
      <c r="T16" s="8"/>
    </row>
    <row r="17" spans="1:19" x14ac:dyDescent="0.25">
      <c r="A17" s="149" t="s">
        <v>447</v>
      </c>
      <c r="B17" s="102">
        <v>86668</v>
      </c>
      <c r="C17" s="103">
        <v>191529613.91</v>
      </c>
      <c r="D17" s="103">
        <v>2209.92</v>
      </c>
      <c r="E17" s="103">
        <v>2192.0300000000002</v>
      </c>
      <c r="F17" s="102">
        <v>2136</v>
      </c>
      <c r="G17" s="103">
        <v>4679809.3099999996</v>
      </c>
      <c r="H17" s="103">
        <v>2190.92</v>
      </c>
      <c r="I17" s="103">
        <v>2166.64</v>
      </c>
      <c r="J17" s="102">
        <v>960</v>
      </c>
      <c r="K17" s="103">
        <v>2105839.58</v>
      </c>
      <c r="L17" s="103">
        <v>2193.58</v>
      </c>
      <c r="M17" s="103">
        <v>2165.4</v>
      </c>
      <c r="N17" s="102">
        <v>0</v>
      </c>
      <c r="O17" s="103">
        <v>0</v>
      </c>
      <c r="P17" s="101">
        <v>0</v>
      </c>
      <c r="Q17" s="150" t="s">
        <v>438</v>
      </c>
    </row>
    <row r="18" spans="1:19" x14ac:dyDescent="0.25">
      <c r="A18" s="149" t="s">
        <v>494</v>
      </c>
      <c r="B18" s="102">
        <v>35877</v>
      </c>
      <c r="C18" s="103">
        <v>97253921.329999998</v>
      </c>
      <c r="D18" s="103">
        <v>2710.76</v>
      </c>
      <c r="E18" s="103">
        <v>2691.38</v>
      </c>
      <c r="F18" s="102">
        <v>552</v>
      </c>
      <c r="G18" s="103">
        <v>1487713.81</v>
      </c>
      <c r="H18" s="103">
        <v>2695.13</v>
      </c>
      <c r="I18" s="103">
        <v>2675.92</v>
      </c>
      <c r="J18" s="102">
        <v>257</v>
      </c>
      <c r="K18" s="103">
        <v>701447.86</v>
      </c>
      <c r="L18" s="103">
        <v>2729.37</v>
      </c>
      <c r="M18" s="103">
        <v>2735.48</v>
      </c>
      <c r="N18" s="102">
        <v>0</v>
      </c>
      <c r="O18" s="103">
        <v>0</v>
      </c>
      <c r="P18" s="101">
        <v>0</v>
      </c>
      <c r="Q18" s="150" t="s">
        <v>438</v>
      </c>
    </row>
    <row r="19" spans="1:19" x14ac:dyDescent="0.25">
      <c r="A19" s="149" t="s">
        <v>495</v>
      </c>
      <c r="B19" s="102">
        <v>13411</v>
      </c>
      <c r="C19" s="103">
        <v>43078682.909999996</v>
      </c>
      <c r="D19" s="103">
        <v>3212.19</v>
      </c>
      <c r="E19" s="103">
        <v>3194.87</v>
      </c>
      <c r="F19" s="102">
        <v>203</v>
      </c>
      <c r="G19" s="103">
        <v>656366.23</v>
      </c>
      <c r="H19" s="103">
        <v>3233.33</v>
      </c>
      <c r="I19" s="103">
        <v>3212.87</v>
      </c>
      <c r="J19" s="102">
        <v>67</v>
      </c>
      <c r="K19" s="103">
        <v>214461.76</v>
      </c>
      <c r="L19" s="103">
        <v>3200.92</v>
      </c>
      <c r="M19" s="103">
        <v>3181.58</v>
      </c>
      <c r="N19" s="102">
        <v>0</v>
      </c>
      <c r="O19" s="103">
        <v>0</v>
      </c>
      <c r="P19" s="101">
        <v>0</v>
      </c>
      <c r="Q19" s="150" t="s">
        <v>438</v>
      </c>
    </row>
    <row r="20" spans="1:19" x14ac:dyDescent="0.25">
      <c r="A20" s="149" t="s">
        <v>496</v>
      </c>
      <c r="B20" s="102">
        <v>5582</v>
      </c>
      <c r="C20" s="103">
        <v>20737600.510000002</v>
      </c>
      <c r="D20" s="103">
        <v>3715.08</v>
      </c>
      <c r="E20" s="103">
        <v>3699.84</v>
      </c>
      <c r="F20" s="102">
        <v>85</v>
      </c>
      <c r="G20" s="103">
        <v>315171.55</v>
      </c>
      <c r="H20" s="103">
        <v>3707.9</v>
      </c>
      <c r="I20" s="103">
        <v>3676.42</v>
      </c>
      <c r="J20" s="102">
        <v>23</v>
      </c>
      <c r="K20" s="103">
        <v>84698.48</v>
      </c>
      <c r="L20" s="103">
        <v>3682.54</v>
      </c>
      <c r="M20" s="103">
        <v>3665.09</v>
      </c>
      <c r="N20" s="102">
        <v>0</v>
      </c>
      <c r="O20" s="103">
        <v>0</v>
      </c>
      <c r="P20" s="101">
        <v>0</v>
      </c>
      <c r="Q20" s="150" t="s">
        <v>438</v>
      </c>
      <c r="S20" s="8"/>
    </row>
    <row r="21" spans="1:19" ht="15.75" thickBot="1" x14ac:dyDescent="0.3">
      <c r="A21" s="151" t="s">
        <v>497</v>
      </c>
      <c r="B21" s="152">
        <v>5100</v>
      </c>
      <c r="C21" s="153">
        <v>23543665.07</v>
      </c>
      <c r="D21" s="153">
        <v>4616.3999999999996</v>
      </c>
      <c r="E21" s="153">
        <v>4484.3100000000004</v>
      </c>
      <c r="F21" s="152">
        <v>34</v>
      </c>
      <c r="G21" s="153">
        <v>161358.22</v>
      </c>
      <c r="H21" s="153">
        <v>4745.83</v>
      </c>
      <c r="I21" s="153">
        <v>4324.8500000000004</v>
      </c>
      <c r="J21" s="152">
        <v>15</v>
      </c>
      <c r="K21" s="153">
        <v>68649.19</v>
      </c>
      <c r="L21" s="153">
        <v>4576.6099999999997</v>
      </c>
      <c r="M21" s="153">
        <v>4262.1499999999996</v>
      </c>
      <c r="N21" s="152">
        <v>0</v>
      </c>
      <c r="O21" s="153">
        <v>0</v>
      </c>
      <c r="P21" s="154">
        <v>0</v>
      </c>
      <c r="Q21" s="155" t="s">
        <v>438</v>
      </c>
    </row>
    <row r="22" spans="1:19" ht="16.5" thickBot="1" x14ac:dyDescent="0.3">
      <c r="A22" s="145" t="s">
        <v>535</v>
      </c>
      <c r="B22" s="146">
        <v>1893342</v>
      </c>
      <c r="C22" s="147">
        <v>2121286650.1700001</v>
      </c>
      <c r="D22" s="147">
        <v>1120.3900000000001</v>
      </c>
      <c r="E22" s="147">
        <v>1022.01</v>
      </c>
      <c r="F22" s="146">
        <v>384832</v>
      </c>
      <c r="G22" s="147">
        <v>276084518.07999998</v>
      </c>
      <c r="H22" s="147">
        <v>717.42</v>
      </c>
      <c r="I22" s="147">
        <v>609.75</v>
      </c>
      <c r="J22" s="146">
        <v>178652</v>
      </c>
      <c r="K22" s="147">
        <v>124221904.54000001</v>
      </c>
      <c r="L22" s="147">
        <v>695.33</v>
      </c>
      <c r="M22" s="147">
        <v>582.97</v>
      </c>
      <c r="N22" s="146">
        <v>21989</v>
      </c>
      <c r="O22" s="147">
        <v>8633212.4299999997</v>
      </c>
      <c r="P22" s="148">
        <v>392.62</v>
      </c>
      <c r="Q22" s="267">
        <v>387.9</v>
      </c>
      <c r="S22" s="9"/>
    </row>
    <row r="23" spans="1:19" x14ac:dyDescent="0.25"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</row>
    <row r="24" spans="1:19" ht="15.75" x14ac:dyDescent="0.25">
      <c r="A24" s="431" t="s">
        <v>707</v>
      </c>
      <c r="B24" s="431"/>
      <c r="C24" s="431"/>
      <c r="D24" s="431"/>
      <c r="E24" s="431"/>
      <c r="F24" s="431"/>
      <c r="G24" s="431"/>
      <c r="H24" s="431"/>
      <c r="I24" s="431"/>
      <c r="J24" s="431"/>
      <c r="K24" s="431"/>
      <c r="L24" s="431"/>
      <c r="M24" s="431"/>
      <c r="N24" s="431"/>
      <c r="O24" s="431"/>
      <c r="P24" s="431"/>
      <c r="Q24" s="431"/>
    </row>
    <row r="25" spans="1:19" ht="16.5" thickBot="1" x14ac:dyDescent="0.3">
      <c r="A25" s="100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99"/>
    </row>
    <row r="26" spans="1:19" x14ac:dyDescent="0.25">
      <c r="A26" s="432" t="s">
        <v>18</v>
      </c>
      <c r="B26" s="427" t="s">
        <v>5</v>
      </c>
      <c r="C26" s="428"/>
      <c r="D26" s="428"/>
      <c r="E26" s="429"/>
      <c r="F26" s="427" t="s">
        <v>6</v>
      </c>
      <c r="G26" s="428"/>
      <c r="H26" s="428"/>
      <c r="I26" s="429"/>
      <c r="J26" s="427" t="s">
        <v>19</v>
      </c>
      <c r="K26" s="428"/>
      <c r="L26" s="428"/>
      <c r="M26" s="429"/>
      <c r="N26" s="427" t="s">
        <v>20</v>
      </c>
      <c r="O26" s="428"/>
      <c r="P26" s="428"/>
      <c r="Q26" s="430"/>
    </row>
    <row r="27" spans="1:19" ht="15.75" thickBot="1" x14ac:dyDescent="0.3">
      <c r="A27" s="433"/>
      <c r="B27" s="161" t="s">
        <v>1</v>
      </c>
      <c r="C27" s="162" t="s">
        <v>50</v>
      </c>
      <c r="D27" s="162" t="s">
        <v>21</v>
      </c>
      <c r="E27" s="162" t="s">
        <v>440</v>
      </c>
      <c r="F27" s="161" t="s">
        <v>1</v>
      </c>
      <c r="G27" s="162" t="s">
        <v>50</v>
      </c>
      <c r="H27" s="162" t="s">
        <v>21</v>
      </c>
      <c r="I27" s="162" t="s">
        <v>440</v>
      </c>
      <c r="J27" s="161" t="s">
        <v>1</v>
      </c>
      <c r="K27" s="162" t="s">
        <v>50</v>
      </c>
      <c r="L27" s="162" t="s">
        <v>21</v>
      </c>
      <c r="M27" s="162" t="s">
        <v>440</v>
      </c>
      <c r="N27" s="161" t="s">
        <v>1</v>
      </c>
      <c r="O27" s="162" t="s">
        <v>50</v>
      </c>
      <c r="P27" s="162" t="s">
        <v>21</v>
      </c>
      <c r="Q27" s="163" t="s">
        <v>440</v>
      </c>
    </row>
    <row r="28" spans="1:19" x14ac:dyDescent="0.25">
      <c r="A28" s="156" t="s">
        <v>458</v>
      </c>
      <c r="B28" s="157">
        <v>14470</v>
      </c>
      <c r="C28" s="158">
        <v>823550.14</v>
      </c>
      <c r="D28" s="158">
        <v>56.91</v>
      </c>
      <c r="E28" s="158">
        <v>56.55</v>
      </c>
      <c r="F28" s="157">
        <v>1040</v>
      </c>
      <c r="G28" s="158">
        <v>67103.490000000005</v>
      </c>
      <c r="H28" s="158">
        <v>64.52</v>
      </c>
      <c r="I28" s="158">
        <v>68.709999999999994</v>
      </c>
      <c r="J28" s="157">
        <v>741</v>
      </c>
      <c r="K28" s="158">
        <v>43797.68</v>
      </c>
      <c r="L28" s="158">
        <v>59.11</v>
      </c>
      <c r="M28" s="158">
        <v>60.19</v>
      </c>
      <c r="N28" s="157">
        <v>766</v>
      </c>
      <c r="O28" s="158">
        <v>57012.75</v>
      </c>
      <c r="P28" s="159">
        <v>74.430000000000007</v>
      </c>
      <c r="Q28" s="160">
        <v>74.900000000000006</v>
      </c>
      <c r="S28" s="8"/>
    </row>
    <row r="29" spans="1:19" x14ac:dyDescent="0.25">
      <c r="A29" s="149" t="s">
        <v>459</v>
      </c>
      <c r="B29" s="102">
        <v>9221</v>
      </c>
      <c r="C29" s="103">
        <v>1324393.8799999999</v>
      </c>
      <c r="D29" s="103">
        <v>143.63</v>
      </c>
      <c r="E29" s="103">
        <v>139.84</v>
      </c>
      <c r="F29" s="102">
        <v>3560</v>
      </c>
      <c r="G29" s="103">
        <v>577195.26</v>
      </c>
      <c r="H29" s="103">
        <v>162.13</v>
      </c>
      <c r="I29" s="103">
        <v>161.72</v>
      </c>
      <c r="J29" s="102">
        <v>600</v>
      </c>
      <c r="K29" s="103">
        <v>87124.29</v>
      </c>
      <c r="L29" s="103">
        <v>145.21</v>
      </c>
      <c r="M29" s="103">
        <v>140.80000000000001</v>
      </c>
      <c r="N29" s="102">
        <v>1206</v>
      </c>
      <c r="O29" s="103">
        <v>191354.48</v>
      </c>
      <c r="P29" s="101">
        <v>158.66999999999999</v>
      </c>
      <c r="Q29" s="150">
        <v>164.27</v>
      </c>
    </row>
    <row r="30" spans="1:19" x14ac:dyDescent="0.25">
      <c r="A30" s="149" t="s">
        <v>460</v>
      </c>
      <c r="B30" s="102">
        <v>5045</v>
      </c>
      <c r="C30" s="103">
        <v>1248071.3999999999</v>
      </c>
      <c r="D30" s="103">
        <v>247.39</v>
      </c>
      <c r="E30" s="103">
        <v>246.33</v>
      </c>
      <c r="F30" s="102">
        <v>4520</v>
      </c>
      <c r="G30" s="103">
        <v>1034952.17</v>
      </c>
      <c r="H30" s="103">
        <v>228.97</v>
      </c>
      <c r="I30" s="103">
        <v>218.24</v>
      </c>
      <c r="J30" s="102">
        <v>1106</v>
      </c>
      <c r="K30" s="103">
        <v>290780.06</v>
      </c>
      <c r="L30" s="103">
        <v>262.91000000000003</v>
      </c>
      <c r="M30" s="103">
        <v>268.36</v>
      </c>
      <c r="N30" s="102">
        <v>658</v>
      </c>
      <c r="O30" s="103">
        <v>165665.23000000001</v>
      </c>
      <c r="P30" s="101">
        <v>251.77</v>
      </c>
      <c r="Q30" s="150">
        <v>252.93</v>
      </c>
    </row>
    <row r="31" spans="1:19" x14ac:dyDescent="0.25">
      <c r="A31" s="149" t="s">
        <v>461</v>
      </c>
      <c r="B31" s="102">
        <v>16978</v>
      </c>
      <c r="C31" s="103">
        <v>6344855.9299999997</v>
      </c>
      <c r="D31" s="103">
        <v>373.71</v>
      </c>
      <c r="E31" s="103">
        <v>387.1</v>
      </c>
      <c r="F31" s="102">
        <v>3778</v>
      </c>
      <c r="G31" s="103">
        <v>1427170.06</v>
      </c>
      <c r="H31" s="103">
        <v>377.76</v>
      </c>
      <c r="I31" s="103">
        <v>387.9</v>
      </c>
      <c r="J31" s="102">
        <v>13797</v>
      </c>
      <c r="K31" s="103">
        <v>5204395.25</v>
      </c>
      <c r="L31" s="103">
        <v>377.21</v>
      </c>
      <c r="M31" s="103">
        <v>387.9</v>
      </c>
      <c r="N31" s="102">
        <v>4575</v>
      </c>
      <c r="O31" s="103">
        <v>1759350.38</v>
      </c>
      <c r="P31" s="101">
        <v>384.56</v>
      </c>
      <c r="Q31" s="150">
        <v>387.9</v>
      </c>
    </row>
    <row r="32" spans="1:19" x14ac:dyDescent="0.25">
      <c r="A32" s="149" t="s">
        <v>462</v>
      </c>
      <c r="B32" s="102">
        <v>39393</v>
      </c>
      <c r="C32" s="103">
        <v>17967414.57</v>
      </c>
      <c r="D32" s="103">
        <v>456.11</v>
      </c>
      <c r="E32" s="103">
        <v>461.25</v>
      </c>
      <c r="F32" s="102">
        <v>8860</v>
      </c>
      <c r="G32" s="103">
        <v>3849882.99</v>
      </c>
      <c r="H32" s="103">
        <v>434.52</v>
      </c>
      <c r="I32" s="103">
        <v>424.82</v>
      </c>
      <c r="J32" s="102">
        <v>15905</v>
      </c>
      <c r="K32" s="103">
        <v>7238076.6500000004</v>
      </c>
      <c r="L32" s="103">
        <v>455.08</v>
      </c>
      <c r="M32" s="103">
        <v>460.44</v>
      </c>
      <c r="N32" s="102">
        <v>66</v>
      </c>
      <c r="O32" s="103">
        <v>27918</v>
      </c>
      <c r="P32" s="101">
        <v>423</v>
      </c>
      <c r="Q32" s="150">
        <v>423</v>
      </c>
    </row>
    <row r="33" spans="1:21" x14ac:dyDescent="0.25">
      <c r="A33" s="149" t="s">
        <v>463</v>
      </c>
      <c r="B33" s="102">
        <v>59991</v>
      </c>
      <c r="C33" s="103">
        <v>33139599.969999999</v>
      </c>
      <c r="D33" s="103">
        <v>552.41</v>
      </c>
      <c r="E33" s="103">
        <v>554.9</v>
      </c>
      <c r="F33" s="102">
        <v>2770</v>
      </c>
      <c r="G33" s="103">
        <v>1501886.49</v>
      </c>
      <c r="H33" s="103">
        <v>542.20000000000005</v>
      </c>
      <c r="I33" s="103">
        <v>533.97</v>
      </c>
      <c r="J33" s="102">
        <v>16173</v>
      </c>
      <c r="K33" s="103">
        <v>8868651.9199999999</v>
      </c>
      <c r="L33" s="103">
        <v>548.36</v>
      </c>
      <c r="M33" s="103">
        <v>545.99</v>
      </c>
      <c r="N33" s="102">
        <v>11</v>
      </c>
      <c r="O33" s="103">
        <v>6466.9</v>
      </c>
      <c r="P33" s="101">
        <v>587.9</v>
      </c>
      <c r="Q33" s="150">
        <v>587.9</v>
      </c>
    </row>
    <row r="34" spans="1:21" x14ac:dyDescent="0.25">
      <c r="A34" s="149" t="s">
        <v>464</v>
      </c>
      <c r="B34" s="102">
        <v>61538</v>
      </c>
      <c r="C34" s="103">
        <v>39980325.229999997</v>
      </c>
      <c r="D34" s="103">
        <v>649.69000000000005</v>
      </c>
      <c r="E34" s="103">
        <v>649.79999999999995</v>
      </c>
      <c r="F34" s="102">
        <v>1381</v>
      </c>
      <c r="G34" s="103">
        <v>891437.31</v>
      </c>
      <c r="H34" s="103">
        <v>645.5</v>
      </c>
      <c r="I34" s="103">
        <v>642.62</v>
      </c>
      <c r="J34" s="102">
        <v>13643</v>
      </c>
      <c r="K34" s="103">
        <v>8819260.3100000005</v>
      </c>
      <c r="L34" s="103">
        <v>646.42999999999995</v>
      </c>
      <c r="M34" s="103">
        <v>644.17999999999995</v>
      </c>
      <c r="N34" s="102">
        <v>0</v>
      </c>
      <c r="O34" s="103">
        <v>0</v>
      </c>
      <c r="P34" s="101">
        <v>0</v>
      </c>
      <c r="Q34" s="150" t="s">
        <v>438</v>
      </c>
    </row>
    <row r="35" spans="1:21" x14ac:dyDescent="0.25">
      <c r="A35" s="149" t="s">
        <v>465</v>
      </c>
      <c r="B35" s="102">
        <v>65756</v>
      </c>
      <c r="C35" s="103">
        <v>49278382.630000003</v>
      </c>
      <c r="D35" s="103">
        <v>749.41</v>
      </c>
      <c r="E35" s="103">
        <v>749.01</v>
      </c>
      <c r="F35" s="102">
        <v>1015</v>
      </c>
      <c r="G35" s="103">
        <v>759457.45</v>
      </c>
      <c r="H35" s="103">
        <v>748.23</v>
      </c>
      <c r="I35" s="103">
        <v>747.73</v>
      </c>
      <c r="J35" s="102">
        <v>8160</v>
      </c>
      <c r="K35" s="103">
        <v>6096291.3300000001</v>
      </c>
      <c r="L35" s="103">
        <v>747.09</v>
      </c>
      <c r="M35" s="103">
        <v>745.9</v>
      </c>
      <c r="N35" s="102">
        <v>0</v>
      </c>
      <c r="O35" s="103">
        <v>0</v>
      </c>
      <c r="P35" s="101">
        <v>0</v>
      </c>
      <c r="Q35" s="150" t="s">
        <v>438</v>
      </c>
    </row>
    <row r="36" spans="1:21" x14ac:dyDescent="0.25">
      <c r="A36" s="149" t="s">
        <v>466</v>
      </c>
      <c r="B36" s="102">
        <v>59253</v>
      </c>
      <c r="C36" s="103">
        <v>50329103.079999998</v>
      </c>
      <c r="D36" s="103">
        <v>849.39</v>
      </c>
      <c r="E36" s="103">
        <v>848.97</v>
      </c>
      <c r="F36" s="102">
        <v>966</v>
      </c>
      <c r="G36" s="103">
        <v>820392.07</v>
      </c>
      <c r="H36" s="103">
        <v>849.27</v>
      </c>
      <c r="I36" s="103">
        <v>848.74</v>
      </c>
      <c r="J36" s="102">
        <v>10339</v>
      </c>
      <c r="K36" s="103">
        <v>8760654.2899999991</v>
      </c>
      <c r="L36" s="103">
        <v>847.34</v>
      </c>
      <c r="M36" s="103">
        <v>846</v>
      </c>
      <c r="N36" s="102">
        <v>1820</v>
      </c>
      <c r="O36" s="103">
        <v>1541345.94</v>
      </c>
      <c r="P36" s="101">
        <v>846.89</v>
      </c>
      <c r="Q36" s="150">
        <v>846</v>
      </c>
    </row>
    <row r="37" spans="1:21" x14ac:dyDescent="0.25">
      <c r="A37" s="149" t="s">
        <v>467</v>
      </c>
      <c r="B37" s="102">
        <v>59166</v>
      </c>
      <c r="C37" s="103">
        <v>56345636.950000003</v>
      </c>
      <c r="D37" s="103">
        <v>952.33</v>
      </c>
      <c r="E37" s="103">
        <v>953.55</v>
      </c>
      <c r="F37" s="102">
        <v>852</v>
      </c>
      <c r="G37" s="103">
        <v>807758.56</v>
      </c>
      <c r="H37" s="103">
        <v>948.07</v>
      </c>
      <c r="I37" s="103">
        <v>947.06</v>
      </c>
      <c r="J37" s="102">
        <v>7032</v>
      </c>
      <c r="K37" s="103">
        <v>6698997.2400000002</v>
      </c>
      <c r="L37" s="103">
        <v>952.64</v>
      </c>
      <c r="M37" s="103">
        <v>952.93</v>
      </c>
      <c r="N37" s="102">
        <v>5</v>
      </c>
      <c r="O37" s="103">
        <v>4606.2299999999996</v>
      </c>
      <c r="P37" s="101">
        <v>921.25</v>
      </c>
      <c r="Q37" s="150">
        <v>919</v>
      </c>
    </row>
    <row r="38" spans="1:21" x14ac:dyDescent="0.25">
      <c r="A38" s="149" t="s">
        <v>445</v>
      </c>
      <c r="B38" s="102">
        <v>305387</v>
      </c>
      <c r="C38" s="103">
        <v>386300050.44</v>
      </c>
      <c r="D38" s="103">
        <v>1264.95</v>
      </c>
      <c r="E38" s="103">
        <v>1275.69</v>
      </c>
      <c r="F38" s="102">
        <v>2675</v>
      </c>
      <c r="G38" s="103">
        <v>3231315.8</v>
      </c>
      <c r="H38" s="103">
        <v>1207.97</v>
      </c>
      <c r="I38" s="103">
        <v>1207.4100000000001</v>
      </c>
      <c r="J38" s="102">
        <v>16738</v>
      </c>
      <c r="K38" s="103">
        <v>20268045.850000001</v>
      </c>
      <c r="L38" s="103">
        <v>1210.9000000000001</v>
      </c>
      <c r="M38" s="103">
        <v>1205.3699999999999</v>
      </c>
      <c r="N38" s="102">
        <v>1</v>
      </c>
      <c r="O38" s="103">
        <v>1293.8800000000001</v>
      </c>
      <c r="P38" s="101">
        <v>1293.8800000000001</v>
      </c>
      <c r="Q38" s="150">
        <v>1293.8800000000001</v>
      </c>
    </row>
    <row r="39" spans="1:21" x14ac:dyDescent="0.25">
      <c r="A39" s="149" t="s">
        <v>446</v>
      </c>
      <c r="B39" s="102">
        <v>207335</v>
      </c>
      <c r="C39" s="103">
        <v>352363031.92000002</v>
      </c>
      <c r="D39" s="103">
        <v>1699.49</v>
      </c>
      <c r="E39" s="103">
        <v>1680.51</v>
      </c>
      <c r="F39" s="102">
        <v>612</v>
      </c>
      <c r="G39" s="103">
        <v>1036542.93</v>
      </c>
      <c r="H39" s="103">
        <v>1693.7</v>
      </c>
      <c r="I39" s="103">
        <v>1666.46</v>
      </c>
      <c r="J39" s="102">
        <v>3885</v>
      </c>
      <c r="K39" s="103">
        <v>6571261.5800000001</v>
      </c>
      <c r="L39" s="103">
        <v>1691.44</v>
      </c>
      <c r="M39" s="103">
        <v>1672.65</v>
      </c>
      <c r="N39" s="102">
        <v>4</v>
      </c>
      <c r="O39" s="103">
        <v>6620.16</v>
      </c>
      <c r="P39" s="101">
        <v>1655.04</v>
      </c>
      <c r="Q39" s="150">
        <v>1655.04</v>
      </c>
    </row>
    <row r="40" spans="1:21" x14ac:dyDescent="0.25">
      <c r="A40" s="149" t="s">
        <v>447</v>
      </c>
      <c r="B40" s="102">
        <v>60928</v>
      </c>
      <c r="C40" s="103">
        <v>134561637.53</v>
      </c>
      <c r="D40" s="103">
        <v>2208.54</v>
      </c>
      <c r="E40" s="103">
        <v>2191.2600000000002</v>
      </c>
      <c r="F40" s="102">
        <v>141</v>
      </c>
      <c r="G40" s="103">
        <v>311855.19</v>
      </c>
      <c r="H40" s="103">
        <v>2211.7399999999998</v>
      </c>
      <c r="I40" s="103">
        <v>2200.7600000000002</v>
      </c>
      <c r="J40" s="102">
        <v>766</v>
      </c>
      <c r="K40" s="103">
        <v>1684982.17</v>
      </c>
      <c r="L40" s="103">
        <v>2199.7199999999998</v>
      </c>
      <c r="M40" s="103">
        <v>2170.89</v>
      </c>
      <c r="N40" s="102">
        <v>0</v>
      </c>
      <c r="O40" s="103">
        <v>0</v>
      </c>
      <c r="P40" s="101">
        <v>0</v>
      </c>
      <c r="Q40" s="150" t="s">
        <v>438</v>
      </c>
    </row>
    <row r="41" spans="1:21" x14ac:dyDescent="0.25">
      <c r="A41" s="149" t="s">
        <v>494</v>
      </c>
      <c r="B41" s="102">
        <v>25067</v>
      </c>
      <c r="C41" s="103">
        <v>67961151.590000004</v>
      </c>
      <c r="D41" s="103">
        <v>2711.18</v>
      </c>
      <c r="E41" s="103">
        <v>2691.23</v>
      </c>
      <c r="F41" s="102">
        <v>38</v>
      </c>
      <c r="G41" s="103">
        <v>102616.76</v>
      </c>
      <c r="H41" s="103">
        <v>2700.44</v>
      </c>
      <c r="I41" s="103">
        <v>2638.68</v>
      </c>
      <c r="J41" s="102">
        <v>219</v>
      </c>
      <c r="K41" s="103">
        <v>597484.06000000006</v>
      </c>
      <c r="L41" s="103">
        <v>2728.24</v>
      </c>
      <c r="M41" s="103">
        <v>2735.75</v>
      </c>
      <c r="N41" s="102">
        <v>0</v>
      </c>
      <c r="O41" s="103">
        <v>0</v>
      </c>
      <c r="P41" s="101">
        <v>0</v>
      </c>
      <c r="Q41" s="150" t="s">
        <v>438</v>
      </c>
    </row>
    <row r="42" spans="1:21" x14ac:dyDescent="0.25">
      <c r="A42" s="149" t="s">
        <v>495</v>
      </c>
      <c r="B42" s="102">
        <v>9842</v>
      </c>
      <c r="C42" s="103">
        <v>31605439.710000001</v>
      </c>
      <c r="D42" s="103">
        <v>3211.28</v>
      </c>
      <c r="E42" s="103">
        <v>3193.88</v>
      </c>
      <c r="F42" s="102">
        <v>16</v>
      </c>
      <c r="G42" s="103">
        <v>51107.73</v>
      </c>
      <c r="H42" s="103">
        <v>3194.23</v>
      </c>
      <c r="I42" s="103">
        <v>3150.44</v>
      </c>
      <c r="J42" s="102">
        <v>58</v>
      </c>
      <c r="K42" s="103">
        <v>186465.9</v>
      </c>
      <c r="L42" s="103">
        <v>3214.93</v>
      </c>
      <c r="M42" s="103">
        <v>3207.88</v>
      </c>
      <c r="N42" s="102">
        <v>0</v>
      </c>
      <c r="O42" s="103">
        <v>0</v>
      </c>
      <c r="P42" s="101">
        <v>0</v>
      </c>
      <c r="Q42" s="150" t="s">
        <v>438</v>
      </c>
    </row>
    <row r="43" spans="1:21" x14ac:dyDescent="0.25">
      <c r="A43" s="149" t="s">
        <v>496</v>
      </c>
      <c r="B43" s="102">
        <v>3973</v>
      </c>
      <c r="C43" s="103">
        <v>14764135</v>
      </c>
      <c r="D43" s="103">
        <v>3716.12</v>
      </c>
      <c r="E43" s="103">
        <v>3699.16</v>
      </c>
      <c r="F43" s="102">
        <v>2</v>
      </c>
      <c r="G43" s="103">
        <v>7535.89</v>
      </c>
      <c r="H43" s="103">
        <v>3767.95</v>
      </c>
      <c r="I43" s="103">
        <v>3767.95</v>
      </c>
      <c r="J43" s="102">
        <v>20</v>
      </c>
      <c r="K43" s="103">
        <v>73496.61</v>
      </c>
      <c r="L43" s="103">
        <v>3674.83</v>
      </c>
      <c r="M43" s="103">
        <v>3662.54</v>
      </c>
      <c r="N43" s="102">
        <v>0</v>
      </c>
      <c r="O43" s="103">
        <v>0</v>
      </c>
      <c r="P43" s="101">
        <v>0</v>
      </c>
      <c r="Q43" s="150" t="s">
        <v>438</v>
      </c>
      <c r="S43" s="8"/>
    </row>
    <row r="44" spans="1:21" ht="15.75" thickBot="1" x14ac:dyDescent="0.3">
      <c r="A44" s="151" t="s">
        <v>497</v>
      </c>
      <c r="B44" s="152">
        <v>3729</v>
      </c>
      <c r="C44" s="153">
        <v>17216924.050000001</v>
      </c>
      <c r="D44" s="153">
        <v>4617.04</v>
      </c>
      <c r="E44" s="153">
        <v>4491.68</v>
      </c>
      <c r="F44" s="152">
        <v>3</v>
      </c>
      <c r="G44" s="153">
        <v>16065.55</v>
      </c>
      <c r="H44" s="153">
        <v>5355.18</v>
      </c>
      <c r="I44" s="153">
        <v>4561.9799999999996</v>
      </c>
      <c r="J44" s="152">
        <v>15</v>
      </c>
      <c r="K44" s="153">
        <v>68649.19</v>
      </c>
      <c r="L44" s="153">
        <v>4576.6099999999997</v>
      </c>
      <c r="M44" s="153">
        <v>4262.1499999999996</v>
      </c>
      <c r="N44" s="152">
        <v>0</v>
      </c>
      <c r="O44" s="153">
        <v>0</v>
      </c>
      <c r="P44" s="154">
        <v>0</v>
      </c>
      <c r="Q44" s="155" t="s">
        <v>438</v>
      </c>
    </row>
    <row r="45" spans="1:21" ht="16.5" thickBot="1" x14ac:dyDescent="0.3">
      <c r="A45" s="145" t="s">
        <v>535</v>
      </c>
      <c r="B45" s="146">
        <v>1007072</v>
      </c>
      <c r="C45" s="147">
        <v>1261553704.02</v>
      </c>
      <c r="D45" s="147">
        <v>1252.69</v>
      </c>
      <c r="E45" s="147">
        <v>1205.82</v>
      </c>
      <c r="F45" s="146">
        <v>32229</v>
      </c>
      <c r="G45" s="147">
        <v>16494275.699999999</v>
      </c>
      <c r="H45" s="147">
        <v>511.78</v>
      </c>
      <c r="I45" s="147">
        <v>413.76</v>
      </c>
      <c r="J45" s="146">
        <v>109197</v>
      </c>
      <c r="K45" s="147">
        <v>81558414.379999995</v>
      </c>
      <c r="L45" s="147">
        <v>746.89</v>
      </c>
      <c r="M45" s="147">
        <v>640.23</v>
      </c>
      <c r="N45" s="146">
        <v>9112</v>
      </c>
      <c r="O45" s="147">
        <v>3761633.95</v>
      </c>
      <c r="P45" s="148">
        <v>412.82</v>
      </c>
      <c r="Q45" s="267">
        <v>387.9</v>
      </c>
      <c r="S45" s="8"/>
    </row>
    <row r="46" spans="1:21" x14ac:dyDescent="0.25">
      <c r="B46" s="215"/>
      <c r="C46" s="215"/>
      <c r="D46" s="215"/>
      <c r="E46" s="215"/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</row>
    <row r="47" spans="1:21" ht="15.75" x14ac:dyDescent="0.25">
      <c r="A47" s="440" t="s">
        <v>708</v>
      </c>
      <c r="B47" s="440"/>
      <c r="C47" s="440"/>
      <c r="D47" s="440"/>
      <c r="E47" s="440"/>
      <c r="F47" s="440"/>
      <c r="G47" s="440"/>
      <c r="H47" s="440"/>
      <c r="I47" s="440"/>
      <c r="J47" s="440"/>
      <c r="K47" s="440"/>
      <c r="L47" s="440"/>
      <c r="M47" s="440"/>
      <c r="N47" s="440"/>
      <c r="O47" s="440"/>
      <c r="P47" s="440"/>
      <c r="Q47" s="440"/>
      <c r="U47" s="8"/>
    </row>
    <row r="48" spans="1:21" ht="15.75" thickBot="1" x14ac:dyDescent="0.3"/>
    <row r="49" spans="1:17" x14ac:dyDescent="0.25">
      <c r="A49" s="434" t="s">
        <v>18</v>
      </c>
      <c r="B49" s="436" t="s">
        <v>5</v>
      </c>
      <c r="C49" s="437"/>
      <c r="D49" s="437"/>
      <c r="E49" s="438"/>
      <c r="F49" s="436" t="s">
        <v>6</v>
      </c>
      <c r="G49" s="437"/>
      <c r="H49" s="437"/>
      <c r="I49" s="438"/>
      <c r="J49" s="436" t="s">
        <v>19</v>
      </c>
      <c r="K49" s="437"/>
      <c r="L49" s="437"/>
      <c r="M49" s="438"/>
      <c r="N49" s="436" t="s">
        <v>20</v>
      </c>
      <c r="O49" s="437"/>
      <c r="P49" s="437"/>
      <c r="Q49" s="439"/>
    </row>
    <row r="50" spans="1:17" ht="15.75" thickBot="1" x14ac:dyDescent="0.3">
      <c r="A50" s="435"/>
      <c r="B50" s="164" t="s">
        <v>1</v>
      </c>
      <c r="C50" s="165" t="s">
        <v>50</v>
      </c>
      <c r="D50" s="165" t="s">
        <v>21</v>
      </c>
      <c r="E50" s="165" t="s">
        <v>440</v>
      </c>
      <c r="F50" s="164" t="s">
        <v>1</v>
      </c>
      <c r="G50" s="165" t="s">
        <v>50</v>
      </c>
      <c r="H50" s="165" t="s">
        <v>21</v>
      </c>
      <c r="I50" s="165" t="s">
        <v>440</v>
      </c>
      <c r="J50" s="164" t="s">
        <v>1</v>
      </c>
      <c r="K50" s="165" t="s">
        <v>50</v>
      </c>
      <c r="L50" s="165" t="s">
        <v>21</v>
      </c>
      <c r="M50" s="165" t="s">
        <v>440</v>
      </c>
      <c r="N50" s="164" t="s">
        <v>1</v>
      </c>
      <c r="O50" s="165" t="s">
        <v>50</v>
      </c>
      <c r="P50" s="165" t="s">
        <v>21</v>
      </c>
      <c r="Q50" s="166" t="s">
        <v>440</v>
      </c>
    </row>
    <row r="51" spans="1:17" x14ac:dyDescent="0.25">
      <c r="A51" s="167" t="s">
        <v>458</v>
      </c>
      <c r="B51" s="168">
        <v>11099</v>
      </c>
      <c r="C51" s="169">
        <v>676760.56</v>
      </c>
      <c r="D51" s="169">
        <v>60.97</v>
      </c>
      <c r="E51" s="169">
        <v>62.18</v>
      </c>
      <c r="F51" s="168">
        <v>5816</v>
      </c>
      <c r="G51" s="169">
        <v>374459.91</v>
      </c>
      <c r="H51" s="169">
        <v>64.38</v>
      </c>
      <c r="I51" s="169">
        <v>67.97</v>
      </c>
      <c r="J51" s="168">
        <v>392</v>
      </c>
      <c r="K51" s="169">
        <v>23362.97</v>
      </c>
      <c r="L51" s="169">
        <v>59.6</v>
      </c>
      <c r="M51" s="169">
        <v>62.07</v>
      </c>
      <c r="N51" s="168">
        <v>984</v>
      </c>
      <c r="O51" s="169">
        <v>75976.83</v>
      </c>
      <c r="P51" s="170">
        <v>77.209999999999994</v>
      </c>
      <c r="Q51" s="171">
        <v>77.97</v>
      </c>
    </row>
    <row r="52" spans="1:17" x14ac:dyDescent="0.25">
      <c r="A52" s="172" t="s">
        <v>459</v>
      </c>
      <c r="B52" s="105">
        <v>11319</v>
      </c>
      <c r="C52" s="106">
        <v>1636700.4</v>
      </c>
      <c r="D52" s="106">
        <v>144.6</v>
      </c>
      <c r="E52" s="106">
        <v>141.47</v>
      </c>
      <c r="F52" s="105">
        <v>7449</v>
      </c>
      <c r="G52" s="106">
        <v>1136353.45</v>
      </c>
      <c r="H52" s="106">
        <v>152.55000000000001</v>
      </c>
      <c r="I52" s="106">
        <v>148.29</v>
      </c>
      <c r="J52" s="105">
        <v>348</v>
      </c>
      <c r="K52" s="106">
        <v>50993</v>
      </c>
      <c r="L52" s="106">
        <v>146.53</v>
      </c>
      <c r="M52" s="106">
        <v>144.32</v>
      </c>
      <c r="N52" s="105">
        <v>2504</v>
      </c>
      <c r="O52" s="106">
        <v>380981.24</v>
      </c>
      <c r="P52" s="104">
        <v>152.15</v>
      </c>
      <c r="Q52" s="173">
        <v>153.19</v>
      </c>
    </row>
    <row r="53" spans="1:17" x14ac:dyDescent="0.25">
      <c r="A53" s="172" t="s">
        <v>460</v>
      </c>
      <c r="B53" s="105">
        <v>7134</v>
      </c>
      <c r="C53" s="106">
        <v>1765817.4</v>
      </c>
      <c r="D53" s="106">
        <v>247.52</v>
      </c>
      <c r="E53" s="106">
        <v>246.85</v>
      </c>
      <c r="F53" s="105">
        <v>7948</v>
      </c>
      <c r="G53" s="106">
        <v>1900875.87</v>
      </c>
      <c r="H53" s="106">
        <v>239.16</v>
      </c>
      <c r="I53" s="106">
        <v>232.67</v>
      </c>
      <c r="J53" s="105">
        <v>1411</v>
      </c>
      <c r="K53" s="106">
        <v>374129.06</v>
      </c>
      <c r="L53" s="106">
        <v>265.14999999999998</v>
      </c>
      <c r="M53" s="106">
        <v>268.39999999999998</v>
      </c>
      <c r="N53" s="105">
        <v>1387</v>
      </c>
      <c r="O53" s="106">
        <v>345686.98</v>
      </c>
      <c r="P53" s="104">
        <v>249.23</v>
      </c>
      <c r="Q53" s="173">
        <v>243.82</v>
      </c>
    </row>
    <row r="54" spans="1:17" x14ac:dyDescent="0.25">
      <c r="A54" s="172" t="s">
        <v>461</v>
      </c>
      <c r="B54" s="105">
        <v>45123</v>
      </c>
      <c r="C54" s="106">
        <v>16998366.149999999</v>
      </c>
      <c r="D54" s="106">
        <v>376.71</v>
      </c>
      <c r="E54" s="106">
        <v>387.9</v>
      </c>
      <c r="F54" s="105">
        <v>23014</v>
      </c>
      <c r="G54" s="106">
        <v>8649905.0600000005</v>
      </c>
      <c r="H54" s="106">
        <v>375.85</v>
      </c>
      <c r="I54" s="106">
        <v>387.9</v>
      </c>
      <c r="J54" s="105">
        <v>15832</v>
      </c>
      <c r="K54" s="106">
        <v>5958792.29</v>
      </c>
      <c r="L54" s="106">
        <v>376.38</v>
      </c>
      <c r="M54" s="106">
        <v>387.9</v>
      </c>
      <c r="N54" s="105">
        <v>5802</v>
      </c>
      <c r="O54" s="106">
        <v>2219408.5299999998</v>
      </c>
      <c r="P54" s="104">
        <v>382.52</v>
      </c>
      <c r="Q54" s="173">
        <v>387.9</v>
      </c>
    </row>
    <row r="55" spans="1:17" x14ac:dyDescent="0.25">
      <c r="A55" s="172" t="s">
        <v>462</v>
      </c>
      <c r="B55" s="105">
        <v>86184</v>
      </c>
      <c r="C55" s="106">
        <v>39468236.43</v>
      </c>
      <c r="D55" s="106">
        <v>457.95</v>
      </c>
      <c r="E55" s="106">
        <v>462.35</v>
      </c>
      <c r="F55" s="105">
        <v>61835</v>
      </c>
      <c r="G55" s="106">
        <v>27345765.640000001</v>
      </c>
      <c r="H55" s="106">
        <v>442.24</v>
      </c>
      <c r="I55" s="106">
        <v>435.14</v>
      </c>
      <c r="J55" s="105">
        <v>14868</v>
      </c>
      <c r="K55" s="106">
        <v>6760129.5700000003</v>
      </c>
      <c r="L55" s="106">
        <v>454.68</v>
      </c>
      <c r="M55" s="106">
        <v>458.2</v>
      </c>
      <c r="N55" s="105">
        <v>33</v>
      </c>
      <c r="O55" s="106">
        <v>13959</v>
      </c>
      <c r="P55" s="104">
        <v>423</v>
      </c>
      <c r="Q55" s="173">
        <v>423</v>
      </c>
    </row>
    <row r="56" spans="1:17" x14ac:dyDescent="0.25">
      <c r="A56" s="172" t="s">
        <v>463</v>
      </c>
      <c r="B56" s="105">
        <v>119282</v>
      </c>
      <c r="C56" s="106">
        <v>65745352.939999998</v>
      </c>
      <c r="D56" s="106">
        <v>551.17999999999995</v>
      </c>
      <c r="E56" s="106">
        <v>553.88</v>
      </c>
      <c r="F56" s="105">
        <v>57840</v>
      </c>
      <c r="G56" s="106">
        <v>31692895.050000001</v>
      </c>
      <c r="H56" s="106">
        <v>547.94000000000005</v>
      </c>
      <c r="I56" s="106">
        <v>543.36</v>
      </c>
      <c r="J56" s="105">
        <v>13204</v>
      </c>
      <c r="K56" s="106">
        <v>7212620.6900000004</v>
      </c>
      <c r="L56" s="106">
        <v>546.25</v>
      </c>
      <c r="M56" s="106">
        <v>541</v>
      </c>
      <c r="N56" s="105">
        <v>0</v>
      </c>
      <c r="O56" s="106">
        <v>0</v>
      </c>
      <c r="P56" s="104">
        <v>0</v>
      </c>
      <c r="Q56" s="173" t="s">
        <v>438</v>
      </c>
    </row>
    <row r="57" spans="1:17" x14ac:dyDescent="0.25">
      <c r="A57" s="172" t="s">
        <v>464</v>
      </c>
      <c r="B57" s="105">
        <v>89620</v>
      </c>
      <c r="C57" s="106">
        <v>57997667.780000001</v>
      </c>
      <c r="D57" s="106">
        <v>647.15</v>
      </c>
      <c r="E57" s="106">
        <v>646.28</v>
      </c>
      <c r="F57" s="105">
        <v>33270</v>
      </c>
      <c r="G57" s="106">
        <v>21523385.149999999</v>
      </c>
      <c r="H57" s="106">
        <v>646.92999999999995</v>
      </c>
      <c r="I57" s="106">
        <v>645.95000000000005</v>
      </c>
      <c r="J57" s="105">
        <v>6036</v>
      </c>
      <c r="K57" s="106">
        <v>3867846.5</v>
      </c>
      <c r="L57" s="106">
        <v>640.79999999999995</v>
      </c>
      <c r="M57" s="106">
        <v>636.41</v>
      </c>
      <c r="N57" s="105">
        <v>0</v>
      </c>
      <c r="O57" s="106">
        <v>0</v>
      </c>
      <c r="P57" s="104">
        <v>0</v>
      </c>
      <c r="Q57" s="173" t="s">
        <v>438</v>
      </c>
    </row>
    <row r="58" spans="1:17" x14ac:dyDescent="0.25">
      <c r="A58" s="172" t="s">
        <v>465</v>
      </c>
      <c r="B58" s="105">
        <v>62158</v>
      </c>
      <c r="C58" s="106">
        <v>46430139.990000002</v>
      </c>
      <c r="D58" s="106">
        <v>746.97</v>
      </c>
      <c r="E58" s="106">
        <v>745.15</v>
      </c>
      <c r="F58" s="105">
        <v>28580</v>
      </c>
      <c r="G58" s="106">
        <v>21387097.27</v>
      </c>
      <c r="H58" s="106">
        <v>748.32</v>
      </c>
      <c r="I58" s="106">
        <v>748.98</v>
      </c>
      <c r="J58" s="105">
        <v>2729</v>
      </c>
      <c r="K58" s="106">
        <v>2035215.51</v>
      </c>
      <c r="L58" s="106">
        <v>745.77</v>
      </c>
      <c r="M58" s="106">
        <v>743.99</v>
      </c>
      <c r="N58" s="105">
        <v>0</v>
      </c>
      <c r="O58" s="106">
        <v>0</v>
      </c>
      <c r="P58" s="104">
        <v>0</v>
      </c>
      <c r="Q58" s="173" t="s">
        <v>438</v>
      </c>
    </row>
    <row r="59" spans="1:17" x14ac:dyDescent="0.25">
      <c r="A59" s="172" t="s">
        <v>466</v>
      </c>
      <c r="B59" s="105">
        <v>49550</v>
      </c>
      <c r="C59" s="106">
        <v>42083761.229999997</v>
      </c>
      <c r="D59" s="106">
        <v>849.32</v>
      </c>
      <c r="E59" s="106">
        <v>848.43</v>
      </c>
      <c r="F59" s="105">
        <v>25114</v>
      </c>
      <c r="G59" s="106">
        <v>21292724.120000001</v>
      </c>
      <c r="H59" s="106">
        <v>847.84</v>
      </c>
      <c r="I59" s="106">
        <v>845.25</v>
      </c>
      <c r="J59" s="105">
        <v>4651</v>
      </c>
      <c r="K59" s="106">
        <v>3934645.16</v>
      </c>
      <c r="L59" s="106">
        <v>845.98</v>
      </c>
      <c r="M59" s="106">
        <v>846</v>
      </c>
      <c r="N59" s="105">
        <v>2165</v>
      </c>
      <c r="O59" s="106">
        <v>1832676.96</v>
      </c>
      <c r="P59" s="104">
        <v>846.5</v>
      </c>
      <c r="Q59" s="173">
        <v>846</v>
      </c>
    </row>
    <row r="60" spans="1:17" x14ac:dyDescent="0.25">
      <c r="A60" s="172" t="s">
        <v>467</v>
      </c>
      <c r="B60" s="105">
        <v>50486</v>
      </c>
      <c r="C60" s="106">
        <v>48071873.259999998</v>
      </c>
      <c r="D60" s="106">
        <v>952.18</v>
      </c>
      <c r="E60" s="106">
        <v>953.61</v>
      </c>
      <c r="F60" s="105">
        <v>25982</v>
      </c>
      <c r="G60" s="106">
        <v>24696059.780000001</v>
      </c>
      <c r="H60" s="106">
        <v>950.51</v>
      </c>
      <c r="I60" s="106">
        <v>950.74</v>
      </c>
      <c r="J60" s="105">
        <v>1480</v>
      </c>
      <c r="K60" s="106">
        <v>1404722.43</v>
      </c>
      <c r="L60" s="106">
        <v>949.14</v>
      </c>
      <c r="M60" s="106">
        <v>950.69</v>
      </c>
      <c r="N60" s="105">
        <v>0</v>
      </c>
      <c r="O60" s="106">
        <v>0</v>
      </c>
      <c r="P60" s="104">
        <v>0</v>
      </c>
      <c r="Q60" s="173" t="s">
        <v>438</v>
      </c>
    </row>
    <row r="61" spans="1:17" x14ac:dyDescent="0.25">
      <c r="A61" s="172" t="s">
        <v>445</v>
      </c>
      <c r="B61" s="105">
        <v>215635</v>
      </c>
      <c r="C61" s="106">
        <v>267900320.00999999</v>
      </c>
      <c r="D61" s="106">
        <v>1242.3800000000001</v>
      </c>
      <c r="E61" s="106">
        <v>1239.01</v>
      </c>
      <c r="F61" s="105">
        <v>61450</v>
      </c>
      <c r="G61" s="106">
        <v>73565756.019999996</v>
      </c>
      <c r="H61" s="106">
        <v>1197.1600000000001</v>
      </c>
      <c r="I61" s="106">
        <v>1178.73</v>
      </c>
      <c r="J61" s="105">
        <v>7355</v>
      </c>
      <c r="K61" s="106">
        <v>8976647.8699999992</v>
      </c>
      <c r="L61" s="106">
        <v>1220.48</v>
      </c>
      <c r="M61" s="106">
        <v>1233.9000000000001</v>
      </c>
      <c r="N61" s="105">
        <v>1</v>
      </c>
      <c r="O61" s="106">
        <v>1233.9000000000001</v>
      </c>
      <c r="P61" s="104">
        <v>1233.9000000000001</v>
      </c>
      <c r="Q61" s="173">
        <v>1233.9000000000001</v>
      </c>
    </row>
    <row r="62" spans="1:17" x14ac:dyDescent="0.25">
      <c r="A62" s="172" t="s">
        <v>446</v>
      </c>
      <c r="B62" s="105">
        <v>95581</v>
      </c>
      <c r="C62" s="106">
        <v>160923754.15000001</v>
      </c>
      <c r="D62" s="106">
        <v>1683.64</v>
      </c>
      <c r="E62" s="106">
        <v>1651.13</v>
      </c>
      <c r="F62" s="105">
        <v>11495</v>
      </c>
      <c r="G62" s="106">
        <v>19213727.059999999</v>
      </c>
      <c r="H62" s="106">
        <v>1671.49</v>
      </c>
      <c r="I62" s="106">
        <v>1640.29</v>
      </c>
      <c r="J62" s="105">
        <v>905</v>
      </c>
      <c r="K62" s="106">
        <v>1500366.17</v>
      </c>
      <c r="L62" s="106">
        <v>1657.86</v>
      </c>
      <c r="M62" s="106">
        <v>1612.95</v>
      </c>
      <c r="N62" s="105">
        <v>1</v>
      </c>
      <c r="O62" s="106">
        <v>1655.04</v>
      </c>
      <c r="P62" s="104">
        <v>1655.04</v>
      </c>
      <c r="Q62" s="173">
        <v>1655.04</v>
      </c>
    </row>
    <row r="63" spans="1:17" x14ac:dyDescent="0.25">
      <c r="A63" s="172" t="s">
        <v>447</v>
      </c>
      <c r="B63" s="105">
        <v>25740</v>
      </c>
      <c r="C63" s="106">
        <v>56967976.380000003</v>
      </c>
      <c r="D63" s="106">
        <v>2213.21</v>
      </c>
      <c r="E63" s="106">
        <v>2194.14</v>
      </c>
      <c r="F63" s="105">
        <v>1995</v>
      </c>
      <c r="G63" s="106">
        <v>4367954.12</v>
      </c>
      <c r="H63" s="106">
        <v>2189.4499999999998</v>
      </c>
      <c r="I63" s="106">
        <v>2161.75</v>
      </c>
      <c r="J63" s="105">
        <v>194</v>
      </c>
      <c r="K63" s="106">
        <v>420857.41</v>
      </c>
      <c r="L63" s="106">
        <v>2169.37</v>
      </c>
      <c r="M63" s="106">
        <v>2138.7600000000002</v>
      </c>
      <c r="N63" s="105">
        <v>0</v>
      </c>
      <c r="O63" s="106">
        <v>0</v>
      </c>
      <c r="P63" s="104">
        <v>0</v>
      </c>
      <c r="Q63" s="173" t="s">
        <v>438</v>
      </c>
    </row>
    <row r="64" spans="1:17" x14ac:dyDescent="0.25">
      <c r="A64" s="172" t="s">
        <v>494</v>
      </c>
      <c r="B64" s="105">
        <v>10810</v>
      </c>
      <c r="C64" s="106">
        <v>29292769.739999998</v>
      </c>
      <c r="D64" s="106">
        <v>2709.78</v>
      </c>
      <c r="E64" s="106">
        <v>2691.77</v>
      </c>
      <c r="F64" s="105">
        <v>514</v>
      </c>
      <c r="G64" s="106">
        <v>1385097.05</v>
      </c>
      <c r="H64" s="106">
        <v>2694.74</v>
      </c>
      <c r="I64" s="106">
        <v>2676.38</v>
      </c>
      <c r="J64" s="105">
        <v>38</v>
      </c>
      <c r="K64" s="106">
        <v>103963.8</v>
      </c>
      <c r="L64" s="106">
        <v>2735.89</v>
      </c>
      <c r="M64" s="106">
        <v>2698.37</v>
      </c>
      <c r="N64" s="105">
        <v>0</v>
      </c>
      <c r="O64" s="106">
        <v>0</v>
      </c>
      <c r="P64" s="104">
        <v>0</v>
      </c>
      <c r="Q64" s="173" t="s">
        <v>438</v>
      </c>
    </row>
    <row r="65" spans="1:17" x14ac:dyDescent="0.25">
      <c r="A65" s="172" t="s">
        <v>495</v>
      </c>
      <c r="B65" s="105">
        <v>3569</v>
      </c>
      <c r="C65" s="106">
        <v>11473243.199999999</v>
      </c>
      <c r="D65" s="106">
        <v>3214.69</v>
      </c>
      <c r="E65" s="106">
        <v>3197.83</v>
      </c>
      <c r="F65" s="105">
        <v>187</v>
      </c>
      <c r="G65" s="106">
        <v>605258.5</v>
      </c>
      <c r="H65" s="106">
        <v>3236.68</v>
      </c>
      <c r="I65" s="106">
        <v>3214.28</v>
      </c>
      <c r="J65" s="105">
        <v>9</v>
      </c>
      <c r="K65" s="106">
        <v>27995.86</v>
      </c>
      <c r="L65" s="106">
        <v>3110.65</v>
      </c>
      <c r="M65" s="106">
        <v>3122.97</v>
      </c>
      <c r="N65" s="105">
        <v>0</v>
      </c>
      <c r="O65" s="106">
        <v>0</v>
      </c>
      <c r="P65" s="104">
        <v>0</v>
      </c>
      <c r="Q65" s="173" t="s">
        <v>438</v>
      </c>
    </row>
    <row r="66" spans="1:17" x14ac:dyDescent="0.25">
      <c r="A66" s="172" t="s">
        <v>496</v>
      </c>
      <c r="B66" s="105">
        <v>1609</v>
      </c>
      <c r="C66" s="106">
        <v>5973465.5099999998</v>
      </c>
      <c r="D66" s="106">
        <v>3712.53</v>
      </c>
      <c r="E66" s="106">
        <v>3702.37</v>
      </c>
      <c r="F66" s="105">
        <v>83</v>
      </c>
      <c r="G66" s="106">
        <v>307635.65999999997</v>
      </c>
      <c r="H66" s="106">
        <v>3706.45</v>
      </c>
      <c r="I66" s="106">
        <v>3674.2</v>
      </c>
      <c r="J66" s="105">
        <v>3</v>
      </c>
      <c r="K66" s="106">
        <v>11201.87</v>
      </c>
      <c r="L66" s="106">
        <v>3733.96</v>
      </c>
      <c r="M66" s="106">
        <v>3668.85</v>
      </c>
      <c r="N66" s="105">
        <v>0</v>
      </c>
      <c r="O66" s="106">
        <v>0</v>
      </c>
      <c r="P66" s="104">
        <v>0</v>
      </c>
      <c r="Q66" s="173" t="s">
        <v>438</v>
      </c>
    </row>
    <row r="67" spans="1:17" ht="15.75" thickBot="1" x14ac:dyDescent="0.3">
      <c r="A67" s="174" t="s">
        <v>497</v>
      </c>
      <c r="B67" s="175">
        <v>1371</v>
      </c>
      <c r="C67" s="176">
        <v>6326741.0199999996</v>
      </c>
      <c r="D67" s="176">
        <v>4614.6899999999996</v>
      </c>
      <c r="E67" s="176">
        <v>4465.45</v>
      </c>
      <c r="F67" s="175">
        <v>31</v>
      </c>
      <c r="G67" s="176">
        <v>145292.67000000001</v>
      </c>
      <c r="H67" s="176">
        <v>4686.8599999999997</v>
      </c>
      <c r="I67" s="176">
        <v>4315.96</v>
      </c>
      <c r="J67" s="175">
        <v>0</v>
      </c>
      <c r="K67" s="176">
        <v>0</v>
      </c>
      <c r="L67" s="176">
        <v>0</v>
      </c>
      <c r="M67" s="176" t="s">
        <v>438</v>
      </c>
      <c r="N67" s="175">
        <v>0</v>
      </c>
      <c r="O67" s="176">
        <v>0</v>
      </c>
      <c r="P67" s="177">
        <v>0</v>
      </c>
      <c r="Q67" s="178" t="s">
        <v>438</v>
      </c>
    </row>
    <row r="68" spans="1:17" ht="16.5" thickBot="1" x14ac:dyDescent="0.3">
      <c r="A68" s="107" t="s">
        <v>535</v>
      </c>
      <c r="B68" s="108">
        <v>886270</v>
      </c>
      <c r="C68" s="109">
        <v>859732946.14999998</v>
      </c>
      <c r="D68" s="109">
        <v>970.06</v>
      </c>
      <c r="E68" s="109">
        <v>821.84</v>
      </c>
      <c r="F68" s="108">
        <v>352603</v>
      </c>
      <c r="G68" s="109">
        <v>259590242.38</v>
      </c>
      <c r="H68" s="109">
        <v>736.21</v>
      </c>
      <c r="I68" s="109">
        <v>632.66999999999996</v>
      </c>
      <c r="J68" s="108">
        <v>69455</v>
      </c>
      <c r="K68" s="109">
        <v>42663490.159999996</v>
      </c>
      <c r="L68" s="109">
        <v>614.26</v>
      </c>
      <c r="M68" s="109">
        <v>513.70000000000005</v>
      </c>
      <c r="N68" s="108">
        <v>12877</v>
      </c>
      <c r="O68" s="109">
        <v>4871578.4800000004</v>
      </c>
      <c r="P68" s="110">
        <v>378.32</v>
      </c>
      <c r="Q68" s="364">
        <v>387.9</v>
      </c>
    </row>
    <row r="70" spans="1:17" x14ac:dyDescent="0.25">
      <c r="D70" s="8"/>
    </row>
    <row r="73" spans="1:17" x14ac:dyDescent="0.25">
      <c r="B73" s="8"/>
    </row>
    <row r="74" spans="1:17" x14ac:dyDescent="0.25">
      <c r="G74" s="8"/>
    </row>
    <row r="75" spans="1:17" x14ac:dyDescent="0.25">
      <c r="B75" s="8"/>
      <c r="F75" s="8"/>
    </row>
    <row r="78" spans="1:17" x14ac:dyDescent="0.25">
      <c r="C78" s="8"/>
    </row>
  </sheetData>
  <mergeCells count="18">
    <mergeCell ref="A24:Q24"/>
    <mergeCell ref="A49:A50"/>
    <mergeCell ref="B49:E49"/>
    <mergeCell ref="F49:I49"/>
    <mergeCell ref="J49:M49"/>
    <mergeCell ref="N49:Q49"/>
    <mergeCell ref="A47:Q47"/>
    <mergeCell ref="N26:Q26"/>
    <mergeCell ref="J26:M26"/>
    <mergeCell ref="F26:I26"/>
    <mergeCell ref="B26:E26"/>
    <mergeCell ref="A26:A27"/>
    <mergeCell ref="B3:E3"/>
    <mergeCell ref="F3:I3"/>
    <mergeCell ref="J3:M3"/>
    <mergeCell ref="N3:Q3"/>
    <mergeCell ref="A1:Q1"/>
    <mergeCell ref="A3:A4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E26"/>
  <sheetViews>
    <sheetView workbookViewId="0">
      <selection activeCell="D33" sqref="D33"/>
    </sheetView>
  </sheetViews>
  <sheetFormatPr defaultRowHeight="15" x14ac:dyDescent="0.25"/>
  <cols>
    <col min="1" max="1" width="5.5703125" customWidth="1"/>
    <col min="2" max="2" width="20.28515625" customWidth="1"/>
    <col min="3" max="3" width="26.140625" customWidth="1"/>
  </cols>
  <sheetData>
    <row r="1" spans="1:4" s="38" customFormat="1" ht="15.75" x14ac:dyDescent="0.25">
      <c r="A1" s="408" t="s">
        <v>720</v>
      </c>
      <c r="B1" s="408"/>
      <c r="C1" s="408"/>
    </row>
    <row r="2" spans="1:4" ht="15.75" thickBot="1" x14ac:dyDescent="0.3">
      <c r="B2" s="39"/>
    </row>
    <row r="3" spans="1:4" s="42" customFormat="1" ht="16.5" thickBot="1" x14ac:dyDescent="0.3">
      <c r="A3" s="258" t="s">
        <v>52</v>
      </c>
      <c r="B3" s="144" t="s">
        <v>307</v>
      </c>
      <c r="C3" s="259" t="s">
        <v>1</v>
      </c>
    </row>
    <row r="4" spans="1:4" x14ac:dyDescent="0.25">
      <c r="A4" s="86">
        <v>1</v>
      </c>
      <c r="B4" s="139" t="s">
        <v>76</v>
      </c>
      <c r="C4" s="292">
        <v>31929</v>
      </c>
    </row>
    <row r="5" spans="1:4" x14ac:dyDescent="0.25">
      <c r="A5" s="52">
        <v>2</v>
      </c>
      <c r="B5" s="7" t="s">
        <v>77</v>
      </c>
      <c r="C5" s="137">
        <v>41561</v>
      </c>
      <c r="D5" s="8"/>
    </row>
    <row r="6" spans="1:4" x14ac:dyDescent="0.25">
      <c r="A6" s="52">
        <v>3</v>
      </c>
      <c r="B6" s="78" t="s">
        <v>308</v>
      </c>
      <c r="C6" s="137">
        <v>5877</v>
      </c>
    </row>
    <row r="7" spans="1:4" x14ac:dyDescent="0.25">
      <c r="A7" s="52">
        <v>4</v>
      </c>
      <c r="B7" s="78" t="s">
        <v>309</v>
      </c>
      <c r="C7" s="137">
        <v>7134</v>
      </c>
    </row>
    <row r="8" spans="1:4" x14ac:dyDescent="0.25">
      <c r="A8" s="52">
        <v>5</v>
      </c>
      <c r="B8" s="78" t="s">
        <v>310</v>
      </c>
      <c r="C8" s="137">
        <v>8349</v>
      </c>
    </row>
    <row r="9" spans="1:4" x14ac:dyDescent="0.25">
      <c r="A9" s="52">
        <v>6</v>
      </c>
      <c r="B9" s="78" t="s">
        <v>311</v>
      </c>
      <c r="C9" s="137">
        <v>10326</v>
      </c>
    </row>
    <row r="10" spans="1:4" x14ac:dyDescent="0.25">
      <c r="A10" s="52">
        <v>7</v>
      </c>
      <c r="B10" s="78" t="s">
        <v>312</v>
      </c>
      <c r="C10" s="137">
        <v>12281</v>
      </c>
    </row>
    <row r="11" spans="1:4" x14ac:dyDescent="0.25">
      <c r="A11" s="52">
        <v>8</v>
      </c>
      <c r="B11" s="78" t="s">
        <v>313</v>
      </c>
      <c r="C11" s="137">
        <v>14701</v>
      </c>
    </row>
    <row r="12" spans="1:4" x14ac:dyDescent="0.25">
      <c r="A12" s="52">
        <v>9</v>
      </c>
      <c r="B12" s="78" t="s">
        <v>314</v>
      </c>
      <c r="C12" s="137">
        <v>18306</v>
      </c>
    </row>
    <row r="13" spans="1:4" x14ac:dyDescent="0.25">
      <c r="A13" s="52">
        <v>10</v>
      </c>
      <c r="B13" s="78" t="s">
        <v>170</v>
      </c>
      <c r="C13" s="137">
        <v>22861</v>
      </c>
    </row>
    <row r="14" spans="1:4" x14ac:dyDescent="0.25">
      <c r="A14" s="52">
        <v>11</v>
      </c>
      <c r="B14" s="78" t="s">
        <v>315</v>
      </c>
      <c r="C14" s="137">
        <v>28153</v>
      </c>
    </row>
    <row r="15" spans="1:4" x14ac:dyDescent="0.25">
      <c r="A15" s="52">
        <v>12</v>
      </c>
      <c r="B15" s="78" t="s">
        <v>316</v>
      </c>
      <c r="C15" s="137">
        <v>30699</v>
      </c>
    </row>
    <row r="16" spans="1:4" x14ac:dyDescent="0.25">
      <c r="A16" s="52">
        <v>13</v>
      </c>
      <c r="B16" s="78" t="s">
        <v>317</v>
      </c>
      <c r="C16" s="137">
        <v>36608</v>
      </c>
    </row>
    <row r="17" spans="1:5" x14ac:dyDescent="0.25">
      <c r="A17" s="52">
        <v>14</v>
      </c>
      <c r="B17" s="78" t="s">
        <v>118</v>
      </c>
      <c r="C17" s="137">
        <v>44085</v>
      </c>
    </row>
    <row r="18" spans="1:5" x14ac:dyDescent="0.25">
      <c r="A18" s="52">
        <v>15</v>
      </c>
      <c r="B18" s="78" t="s">
        <v>318</v>
      </c>
      <c r="C18" s="137">
        <v>61201</v>
      </c>
    </row>
    <row r="19" spans="1:5" x14ac:dyDescent="0.25">
      <c r="A19" s="52">
        <v>16</v>
      </c>
      <c r="B19" s="78" t="s">
        <v>319</v>
      </c>
      <c r="C19" s="137">
        <v>67839</v>
      </c>
    </row>
    <row r="20" spans="1:5" x14ac:dyDescent="0.25">
      <c r="A20" s="52">
        <v>17</v>
      </c>
      <c r="B20" s="78" t="s">
        <v>123</v>
      </c>
      <c r="C20" s="137">
        <v>69127</v>
      </c>
    </row>
    <row r="21" spans="1:5" x14ac:dyDescent="0.25">
      <c r="A21" s="52">
        <v>18</v>
      </c>
      <c r="B21" s="78" t="s">
        <v>320</v>
      </c>
      <c r="C21" s="137">
        <v>72652</v>
      </c>
    </row>
    <row r="22" spans="1:5" x14ac:dyDescent="0.25">
      <c r="A22" s="52">
        <v>19</v>
      </c>
      <c r="B22" s="78" t="s">
        <v>321</v>
      </c>
      <c r="C22" s="137">
        <v>81890</v>
      </c>
    </row>
    <row r="23" spans="1:5" x14ac:dyDescent="0.25">
      <c r="A23" s="52">
        <v>20</v>
      </c>
      <c r="B23" s="78" t="s">
        <v>121</v>
      </c>
      <c r="C23" s="137">
        <v>95844</v>
      </c>
    </row>
    <row r="24" spans="1:5" x14ac:dyDescent="0.25">
      <c r="A24" s="52">
        <v>21</v>
      </c>
      <c r="B24" s="78" t="s">
        <v>322</v>
      </c>
      <c r="C24" s="137">
        <v>96566</v>
      </c>
    </row>
    <row r="25" spans="1:5" ht="15.75" thickBot="1" x14ac:dyDescent="0.3">
      <c r="A25" s="288">
        <v>22</v>
      </c>
      <c r="B25" s="289" t="s">
        <v>78</v>
      </c>
      <c r="C25" s="290">
        <v>1620826</v>
      </c>
      <c r="E25" s="8"/>
    </row>
    <row r="26" spans="1:5" s="42" customFormat="1" ht="16.5" thickBot="1" x14ac:dyDescent="0.3">
      <c r="A26" s="114"/>
      <c r="B26" s="291" t="s">
        <v>10</v>
      </c>
      <c r="C26" s="214">
        <f>SUM(C4:C25)</f>
        <v>2478815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61"/>
  <sheetViews>
    <sheetView topLeftCell="A24" workbookViewId="0">
      <selection activeCell="G55" sqref="G55"/>
    </sheetView>
  </sheetViews>
  <sheetFormatPr defaultColWidth="9.140625" defaultRowHeight="15" x14ac:dyDescent="0.25"/>
  <cols>
    <col min="1" max="1" width="4.42578125" customWidth="1"/>
    <col min="2" max="2" width="9.28515625" bestFit="1" customWidth="1"/>
    <col min="3" max="3" width="10.140625" style="8" bestFit="1" customWidth="1"/>
    <col min="4" max="4" width="18.7109375" style="15" customWidth="1"/>
    <col min="5" max="5" width="9" style="15" bestFit="1" customWidth="1"/>
    <col min="6" max="6" width="10.28515625" style="8" bestFit="1" customWidth="1"/>
    <col min="7" max="7" width="8.42578125" style="15" bestFit="1" customWidth="1"/>
    <col min="8" max="8" width="17" style="15" customWidth="1"/>
    <col min="9" max="9" width="9.140625" style="15" bestFit="1" customWidth="1"/>
    <col min="10" max="10" width="10.5703125" style="8" customWidth="1"/>
    <col min="11" max="11" width="9.42578125" style="15" customWidth="1"/>
    <col min="12" max="12" width="17.42578125" style="15" bestFit="1" customWidth="1"/>
    <col min="13" max="13" width="9.140625" style="15" bestFit="1" customWidth="1"/>
    <col min="14" max="14" width="9.5703125" style="8" customWidth="1"/>
    <col min="15" max="15" width="8.42578125" style="15" bestFit="1" customWidth="1"/>
    <col min="16" max="16" width="15" style="15" bestFit="1" customWidth="1"/>
    <col min="17" max="17" width="9.140625" style="15" bestFit="1" customWidth="1"/>
    <col min="18" max="18" width="10.28515625" style="8" customWidth="1"/>
    <col min="19" max="19" width="10.140625" style="15" bestFit="1" customWidth="1"/>
    <col min="20" max="20" width="19.140625" style="15" bestFit="1" customWidth="1"/>
    <col min="21" max="21" width="10.85546875" style="15" bestFit="1" customWidth="1"/>
    <col min="22" max="22" width="12.28515625" customWidth="1"/>
    <col min="23" max="23" width="9.85546875" customWidth="1"/>
  </cols>
  <sheetData>
    <row r="1" spans="1:23" s="38" customFormat="1" ht="15.75" x14ac:dyDescent="0.25">
      <c r="A1" s="408" t="s">
        <v>721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  <c r="V1" s="408"/>
      <c r="W1" s="408"/>
    </row>
    <row r="2" spans="1:23" ht="15.75" customHeight="1" thickBot="1" x14ac:dyDescent="0.3">
      <c r="C2" s="39"/>
    </row>
    <row r="3" spans="1:23" s="38" customFormat="1" ht="14.25" customHeight="1" x14ac:dyDescent="0.25">
      <c r="A3" s="447" t="s">
        <v>52</v>
      </c>
      <c r="B3" s="445" t="s">
        <v>102</v>
      </c>
      <c r="C3" s="442" t="s">
        <v>105</v>
      </c>
      <c r="D3" s="443"/>
      <c r="E3" s="443"/>
      <c r="F3" s="444"/>
      <c r="G3" s="442" t="s">
        <v>106</v>
      </c>
      <c r="H3" s="443"/>
      <c r="I3" s="443"/>
      <c r="J3" s="444"/>
      <c r="K3" s="442" t="s">
        <v>107</v>
      </c>
      <c r="L3" s="443"/>
      <c r="M3" s="443"/>
      <c r="N3" s="444"/>
      <c r="O3" s="442" t="s">
        <v>108</v>
      </c>
      <c r="P3" s="443"/>
      <c r="Q3" s="443"/>
      <c r="R3" s="444"/>
      <c r="S3" s="442" t="s">
        <v>104</v>
      </c>
      <c r="T3" s="443"/>
      <c r="U3" s="443"/>
      <c r="V3" s="443"/>
      <c r="W3" s="444"/>
    </row>
    <row r="4" spans="1:23" s="38" customFormat="1" ht="16.5" thickBot="1" x14ac:dyDescent="0.3">
      <c r="A4" s="448"/>
      <c r="B4" s="446"/>
      <c r="C4" s="128" t="s">
        <v>1</v>
      </c>
      <c r="D4" s="129" t="s">
        <v>103</v>
      </c>
      <c r="E4" s="130" t="s">
        <v>21</v>
      </c>
      <c r="F4" s="131" t="s">
        <v>440</v>
      </c>
      <c r="G4" s="128" t="s">
        <v>1</v>
      </c>
      <c r="H4" s="129" t="s">
        <v>103</v>
      </c>
      <c r="I4" s="130" t="s">
        <v>21</v>
      </c>
      <c r="J4" s="131" t="s">
        <v>440</v>
      </c>
      <c r="K4" s="128" t="s">
        <v>1</v>
      </c>
      <c r="L4" s="129" t="s">
        <v>103</v>
      </c>
      <c r="M4" s="130" t="s">
        <v>21</v>
      </c>
      <c r="N4" s="131" t="s">
        <v>440</v>
      </c>
      <c r="O4" s="128" t="s">
        <v>1</v>
      </c>
      <c r="P4" s="129" t="s">
        <v>103</v>
      </c>
      <c r="Q4" s="130" t="s">
        <v>21</v>
      </c>
      <c r="R4" s="131" t="s">
        <v>440</v>
      </c>
      <c r="S4" s="128" t="s">
        <v>1</v>
      </c>
      <c r="T4" s="129" t="s">
        <v>103</v>
      </c>
      <c r="U4" s="130" t="s">
        <v>21</v>
      </c>
      <c r="V4" s="131" t="s">
        <v>440</v>
      </c>
      <c r="W4" s="130" t="s">
        <v>536</v>
      </c>
    </row>
    <row r="5" spans="1:23" x14ac:dyDescent="0.25">
      <c r="A5" s="86">
        <v>1</v>
      </c>
      <c r="B5" s="132" t="s">
        <v>76</v>
      </c>
      <c r="C5" s="132">
        <v>0</v>
      </c>
      <c r="D5" s="132">
        <v>0</v>
      </c>
      <c r="E5" s="134">
        <v>0</v>
      </c>
      <c r="F5" s="133" t="s">
        <v>438</v>
      </c>
      <c r="G5" s="134">
        <v>29402</v>
      </c>
      <c r="H5" s="135">
        <v>9800587</v>
      </c>
      <c r="I5" s="132">
        <v>333.33</v>
      </c>
      <c r="J5" s="133">
        <v>319.16000000000003</v>
      </c>
      <c r="K5" s="134">
        <v>1574</v>
      </c>
      <c r="L5" s="135">
        <v>1291915.1000000001</v>
      </c>
      <c r="M5" s="132">
        <v>820.78</v>
      </c>
      <c r="N5" s="133">
        <v>846</v>
      </c>
      <c r="O5" s="134">
        <v>953</v>
      </c>
      <c r="P5" s="135">
        <v>803298.69</v>
      </c>
      <c r="Q5" s="132">
        <v>842.92</v>
      </c>
      <c r="R5" s="133">
        <v>846</v>
      </c>
      <c r="S5" s="286">
        <v>31929</v>
      </c>
      <c r="T5" s="135">
        <v>11895800.789999999</v>
      </c>
      <c r="U5" s="133">
        <v>372.57</v>
      </c>
      <c r="V5" s="133">
        <v>387.9</v>
      </c>
      <c r="W5" s="111">
        <v>1.29</v>
      </c>
    </row>
    <row r="6" spans="1:23" x14ac:dyDescent="0.25">
      <c r="A6" s="52">
        <v>2</v>
      </c>
      <c r="B6" s="116" t="s">
        <v>77</v>
      </c>
      <c r="C6" s="118">
        <v>3290</v>
      </c>
      <c r="D6" s="119">
        <v>4305531.13</v>
      </c>
      <c r="E6" s="117">
        <v>1308.67</v>
      </c>
      <c r="F6" s="117">
        <v>1275.76</v>
      </c>
      <c r="G6" s="118">
        <v>18179</v>
      </c>
      <c r="H6" s="119">
        <v>9970102.7300000004</v>
      </c>
      <c r="I6" s="116">
        <v>548.44000000000005</v>
      </c>
      <c r="J6" s="117">
        <v>461.73</v>
      </c>
      <c r="K6" s="118">
        <v>18662</v>
      </c>
      <c r="L6" s="119">
        <v>12253151.210000001</v>
      </c>
      <c r="M6" s="116">
        <v>656.58</v>
      </c>
      <c r="N6" s="117">
        <v>531.86</v>
      </c>
      <c r="O6" s="118">
        <v>1430</v>
      </c>
      <c r="P6" s="119">
        <v>1197350.32</v>
      </c>
      <c r="Q6" s="116">
        <v>837.31</v>
      </c>
      <c r="R6" s="117">
        <v>846</v>
      </c>
      <c r="S6" s="118">
        <v>41561</v>
      </c>
      <c r="T6" s="119">
        <v>27726135.390000001</v>
      </c>
      <c r="U6" s="117">
        <v>667.12</v>
      </c>
      <c r="V6" s="117">
        <v>531.83000000000004</v>
      </c>
      <c r="W6" s="113">
        <v>1.68</v>
      </c>
    </row>
    <row r="7" spans="1:23" x14ac:dyDescent="0.25">
      <c r="A7" s="52">
        <v>3</v>
      </c>
      <c r="B7" s="116" t="s">
        <v>95</v>
      </c>
      <c r="C7" s="118">
        <v>12673</v>
      </c>
      <c r="D7" s="119">
        <v>17895979.390000001</v>
      </c>
      <c r="E7" s="117">
        <v>1412.13</v>
      </c>
      <c r="F7" s="117">
        <v>1403.98</v>
      </c>
      <c r="G7" s="118">
        <v>16635</v>
      </c>
      <c r="H7" s="119">
        <v>10112077.529999999</v>
      </c>
      <c r="I7" s="116">
        <v>607.88</v>
      </c>
      <c r="J7" s="117">
        <v>527.32000000000005</v>
      </c>
      <c r="K7" s="118">
        <v>14314</v>
      </c>
      <c r="L7" s="119">
        <v>9684830.3599999994</v>
      </c>
      <c r="M7" s="116">
        <v>676.6</v>
      </c>
      <c r="N7" s="117">
        <v>559.07000000000005</v>
      </c>
      <c r="O7" s="118">
        <v>345</v>
      </c>
      <c r="P7" s="119">
        <v>286889.76</v>
      </c>
      <c r="Q7" s="116">
        <v>831.56</v>
      </c>
      <c r="R7" s="117">
        <v>846</v>
      </c>
      <c r="S7" s="118">
        <v>43967</v>
      </c>
      <c r="T7" s="119">
        <v>37979777.039999999</v>
      </c>
      <c r="U7" s="117">
        <v>863.82</v>
      </c>
      <c r="V7" s="117">
        <v>696.43</v>
      </c>
      <c r="W7" s="113">
        <v>1.77</v>
      </c>
    </row>
    <row r="8" spans="1:23" x14ac:dyDescent="0.25">
      <c r="A8" s="52">
        <v>4</v>
      </c>
      <c r="B8" s="116" t="s">
        <v>96</v>
      </c>
      <c r="C8" s="118">
        <v>67748</v>
      </c>
      <c r="D8" s="119">
        <v>88400735.829999998</v>
      </c>
      <c r="E8" s="117">
        <v>1304.8499999999999</v>
      </c>
      <c r="F8" s="117">
        <v>1257.18</v>
      </c>
      <c r="G8" s="118">
        <v>25987</v>
      </c>
      <c r="H8" s="119">
        <v>17336567.66</v>
      </c>
      <c r="I8" s="116">
        <v>667.12</v>
      </c>
      <c r="J8" s="117">
        <v>572.29</v>
      </c>
      <c r="K8" s="118">
        <v>20668</v>
      </c>
      <c r="L8" s="119">
        <v>14842083.48</v>
      </c>
      <c r="M8" s="116">
        <v>718.12</v>
      </c>
      <c r="N8" s="117">
        <v>597.84</v>
      </c>
      <c r="O8" s="118">
        <v>317</v>
      </c>
      <c r="P8" s="119">
        <v>261584.66</v>
      </c>
      <c r="Q8" s="116">
        <v>825.19</v>
      </c>
      <c r="R8" s="117">
        <v>846</v>
      </c>
      <c r="S8" s="118">
        <v>114720</v>
      </c>
      <c r="T8" s="119">
        <v>120840971.63</v>
      </c>
      <c r="U8" s="117">
        <v>1053.3599999999999</v>
      </c>
      <c r="V8" s="117">
        <v>970.5</v>
      </c>
      <c r="W8" s="113">
        <v>4.63</v>
      </c>
    </row>
    <row r="9" spans="1:23" x14ac:dyDescent="0.25">
      <c r="A9" s="52">
        <v>5</v>
      </c>
      <c r="B9" s="116" t="s">
        <v>97</v>
      </c>
      <c r="C9" s="118">
        <v>214413</v>
      </c>
      <c r="D9" s="119">
        <v>278888968.02999997</v>
      </c>
      <c r="E9" s="117">
        <v>1300.71</v>
      </c>
      <c r="F9" s="117">
        <v>1218.21</v>
      </c>
      <c r="G9" s="118">
        <v>36943</v>
      </c>
      <c r="H9" s="119">
        <v>26526692.190000001</v>
      </c>
      <c r="I9" s="116">
        <v>718.04</v>
      </c>
      <c r="J9" s="117">
        <v>624.74</v>
      </c>
      <c r="K9" s="118">
        <v>27240</v>
      </c>
      <c r="L9" s="119">
        <v>19979296.550000001</v>
      </c>
      <c r="M9" s="116">
        <v>733.45</v>
      </c>
      <c r="N9" s="117">
        <v>608.55999999999995</v>
      </c>
      <c r="O9" s="118">
        <v>264</v>
      </c>
      <c r="P9" s="119">
        <v>214137</v>
      </c>
      <c r="Q9" s="116">
        <v>811.13</v>
      </c>
      <c r="R9" s="117">
        <v>846</v>
      </c>
      <c r="S9" s="118">
        <v>278860</v>
      </c>
      <c r="T9" s="119">
        <v>325609093.76999998</v>
      </c>
      <c r="U9" s="117">
        <v>1167.6400000000001</v>
      </c>
      <c r="V9" s="117">
        <v>1071.0899999999999</v>
      </c>
      <c r="W9" s="113">
        <v>11.25</v>
      </c>
    </row>
    <row r="10" spans="1:23" x14ac:dyDescent="0.25">
      <c r="A10" s="52">
        <v>6</v>
      </c>
      <c r="B10" s="116" t="s">
        <v>98</v>
      </c>
      <c r="C10" s="118">
        <v>370052</v>
      </c>
      <c r="D10" s="119">
        <v>446433102.55000001</v>
      </c>
      <c r="E10" s="117">
        <v>1206.4100000000001</v>
      </c>
      <c r="F10" s="117">
        <v>1146.01</v>
      </c>
      <c r="G10" s="118">
        <v>38451</v>
      </c>
      <c r="H10" s="119">
        <v>30155258.260000002</v>
      </c>
      <c r="I10" s="116">
        <v>784.25</v>
      </c>
      <c r="J10" s="117">
        <v>704.24</v>
      </c>
      <c r="K10" s="118">
        <v>26998</v>
      </c>
      <c r="L10" s="119">
        <v>19612668.120000001</v>
      </c>
      <c r="M10" s="116">
        <v>726.45</v>
      </c>
      <c r="N10" s="117">
        <v>606.20000000000005</v>
      </c>
      <c r="O10" s="118">
        <v>3982</v>
      </c>
      <c r="P10" s="119">
        <v>1451247.22</v>
      </c>
      <c r="Q10" s="116">
        <v>364.45</v>
      </c>
      <c r="R10" s="117">
        <v>387.9</v>
      </c>
      <c r="S10" s="118">
        <v>439483</v>
      </c>
      <c r="T10" s="119">
        <v>497652276.14999998</v>
      </c>
      <c r="U10" s="117">
        <v>1132.3599999999999</v>
      </c>
      <c r="V10" s="117">
        <v>1036.77</v>
      </c>
      <c r="W10" s="113">
        <v>17.73</v>
      </c>
    </row>
    <row r="11" spans="1:23" x14ac:dyDescent="0.25">
      <c r="A11" s="52">
        <v>7</v>
      </c>
      <c r="B11" s="116" t="s">
        <v>99</v>
      </c>
      <c r="C11" s="118">
        <v>383801</v>
      </c>
      <c r="D11" s="119">
        <v>449502093.81</v>
      </c>
      <c r="E11" s="117">
        <v>1171.19</v>
      </c>
      <c r="F11" s="117">
        <v>1086.58</v>
      </c>
      <c r="G11" s="118">
        <v>41887</v>
      </c>
      <c r="H11" s="119">
        <v>33736478.200000003</v>
      </c>
      <c r="I11" s="116">
        <v>805.42</v>
      </c>
      <c r="J11" s="117">
        <v>726.52</v>
      </c>
      <c r="K11" s="118">
        <v>23061</v>
      </c>
      <c r="L11" s="119">
        <v>16278868.93</v>
      </c>
      <c r="M11" s="116">
        <v>705.9</v>
      </c>
      <c r="N11" s="117">
        <v>597.19000000000005</v>
      </c>
      <c r="O11" s="118">
        <v>9137</v>
      </c>
      <c r="P11" s="119">
        <v>2980458.81</v>
      </c>
      <c r="Q11" s="116">
        <v>326.2</v>
      </c>
      <c r="R11" s="117">
        <v>387.9</v>
      </c>
      <c r="S11" s="118">
        <v>457886</v>
      </c>
      <c r="T11" s="119">
        <v>502497899.75</v>
      </c>
      <c r="U11" s="117">
        <v>1097.43</v>
      </c>
      <c r="V11" s="117">
        <v>983.03</v>
      </c>
      <c r="W11" s="113">
        <v>18.47</v>
      </c>
    </row>
    <row r="12" spans="1:23" x14ac:dyDescent="0.25">
      <c r="A12" s="52">
        <v>8</v>
      </c>
      <c r="B12" s="116" t="s">
        <v>100</v>
      </c>
      <c r="C12" s="118">
        <v>338296</v>
      </c>
      <c r="D12" s="119">
        <v>365422770.61000001</v>
      </c>
      <c r="E12" s="117">
        <v>1080.19</v>
      </c>
      <c r="F12" s="117">
        <v>981.48</v>
      </c>
      <c r="G12" s="118">
        <v>54671</v>
      </c>
      <c r="H12" s="119">
        <v>43330994.299999997</v>
      </c>
      <c r="I12" s="116">
        <v>792.58</v>
      </c>
      <c r="J12" s="117">
        <v>703.82</v>
      </c>
      <c r="K12" s="118">
        <v>19625</v>
      </c>
      <c r="L12" s="119">
        <v>13197696.439999999</v>
      </c>
      <c r="M12" s="116">
        <v>672.49</v>
      </c>
      <c r="N12" s="117">
        <v>578.85</v>
      </c>
      <c r="O12" s="118">
        <v>2785</v>
      </c>
      <c r="P12" s="119">
        <v>812530.02</v>
      </c>
      <c r="Q12" s="116">
        <v>291.75</v>
      </c>
      <c r="R12" s="117">
        <v>254.91</v>
      </c>
      <c r="S12" s="118">
        <v>415377</v>
      </c>
      <c r="T12" s="119">
        <v>422763991.37</v>
      </c>
      <c r="U12" s="117">
        <v>1017.78</v>
      </c>
      <c r="V12" s="117">
        <v>892.55</v>
      </c>
      <c r="W12" s="113">
        <v>16.760000000000002</v>
      </c>
    </row>
    <row r="13" spans="1:23" x14ac:dyDescent="0.25">
      <c r="A13" s="52">
        <v>9</v>
      </c>
      <c r="B13" s="116" t="s">
        <v>101</v>
      </c>
      <c r="C13" s="118">
        <v>245400</v>
      </c>
      <c r="D13" s="119">
        <v>239127710.25999999</v>
      </c>
      <c r="E13" s="117">
        <v>974.44</v>
      </c>
      <c r="F13" s="117">
        <v>817.01</v>
      </c>
      <c r="G13" s="118">
        <v>50664</v>
      </c>
      <c r="H13" s="119">
        <v>39334439.420000002</v>
      </c>
      <c r="I13" s="116">
        <v>776.38</v>
      </c>
      <c r="J13" s="117">
        <v>670.19</v>
      </c>
      <c r="K13" s="118">
        <v>13847</v>
      </c>
      <c r="L13" s="119">
        <v>8893443.2799999993</v>
      </c>
      <c r="M13" s="116">
        <v>642.26</v>
      </c>
      <c r="N13" s="117">
        <v>546.49</v>
      </c>
      <c r="O13" s="118">
        <v>1546</v>
      </c>
      <c r="P13" s="119">
        <v>355248.36</v>
      </c>
      <c r="Q13" s="116">
        <v>229.79</v>
      </c>
      <c r="R13" s="117">
        <v>164.27</v>
      </c>
      <c r="S13" s="118">
        <v>311457</v>
      </c>
      <c r="T13" s="119">
        <v>287710841.31999999</v>
      </c>
      <c r="U13" s="117">
        <v>923.76</v>
      </c>
      <c r="V13" s="117">
        <v>762.25</v>
      </c>
      <c r="W13" s="113">
        <v>12.56</v>
      </c>
    </row>
    <row r="14" spans="1:23" x14ac:dyDescent="0.25">
      <c r="A14" s="52">
        <v>10</v>
      </c>
      <c r="B14" s="116" t="s">
        <v>109</v>
      </c>
      <c r="C14" s="118">
        <v>175965</v>
      </c>
      <c r="D14" s="119">
        <v>161521200.78</v>
      </c>
      <c r="E14" s="117">
        <v>917.92</v>
      </c>
      <c r="F14" s="117">
        <v>719.02</v>
      </c>
      <c r="G14" s="118">
        <v>44812</v>
      </c>
      <c r="H14" s="119">
        <v>34723772.549999997</v>
      </c>
      <c r="I14" s="116">
        <v>774.88</v>
      </c>
      <c r="J14" s="117">
        <v>663.44</v>
      </c>
      <c r="K14" s="118">
        <v>8646</v>
      </c>
      <c r="L14" s="119">
        <v>5582854.2199999997</v>
      </c>
      <c r="M14" s="116">
        <v>645.72</v>
      </c>
      <c r="N14" s="117">
        <v>516.66999999999996</v>
      </c>
      <c r="O14" s="118">
        <v>877</v>
      </c>
      <c r="P14" s="119">
        <v>197795.21</v>
      </c>
      <c r="Q14" s="116">
        <v>225.54</v>
      </c>
      <c r="R14" s="117">
        <v>153.19</v>
      </c>
      <c r="S14" s="118">
        <v>230300</v>
      </c>
      <c r="T14" s="119">
        <v>202025622.75999999</v>
      </c>
      <c r="U14" s="117">
        <v>877.23</v>
      </c>
      <c r="V14" s="117">
        <v>694.16</v>
      </c>
      <c r="W14" s="113">
        <v>9.2899999999999991</v>
      </c>
    </row>
    <row r="15" spans="1:23" x14ac:dyDescent="0.25">
      <c r="A15" s="52">
        <v>11</v>
      </c>
      <c r="B15" s="116" t="s">
        <v>110</v>
      </c>
      <c r="C15" s="118">
        <v>67580</v>
      </c>
      <c r="D15" s="119">
        <v>58191918.609999999</v>
      </c>
      <c r="E15" s="117">
        <v>861.08</v>
      </c>
      <c r="F15" s="117">
        <v>639.91</v>
      </c>
      <c r="G15" s="118">
        <v>21596</v>
      </c>
      <c r="H15" s="119">
        <v>16774423.32</v>
      </c>
      <c r="I15" s="116">
        <v>776.74</v>
      </c>
      <c r="J15" s="117">
        <v>651.61</v>
      </c>
      <c r="K15" s="118">
        <v>3106</v>
      </c>
      <c r="L15" s="119">
        <v>2033867.12</v>
      </c>
      <c r="M15" s="116">
        <v>654.82000000000005</v>
      </c>
      <c r="N15" s="117">
        <v>484.28</v>
      </c>
      <c r="O15" s="118">
        <v>298</v>
      </c>
      <c r="P15" s="119">
        <v>63105.94</v>
      </c>
      <c r="Q15" s="116">
        <v>211.76</v>
      </c>
      <c r="R15" s="117">
        <v>146.80000000000001</v>
      </c>
      <c r="S15" s="118">
        <v>92580</v>
      </c>
      <c r="T15" s="119">
        <v>77063314.989999995</v>
      </c>
      <c r="U15" s="117">
        <v>832.4</v>
      </c>
      <c r="V15" s="117">
        <v>637.13</v>
      </c>
      <c r="W15" s="113">
        <v>3.73</v>
      </c>
    </row>
    <row r="16" spans="1:23" ht="15.75" thickBot="1" x14ac:dyDescent="0.3">
      <c r="A16" s="52">
        <v>12</v>
      </c>
      <c r="B16" s="116" t="s">
        <v>111</v>
      </c>
      <c r="C16" s="118">
        <v>14124</v>
      </c>
      <c r="D16" s="119">
        <v>11596639.17</v>
      </c>
      <c r="E16" s="117">
        <v>821.05913126593032</v>
      </c>
      <c r="F16" s="117">
        <v>585.20000000000005</v>
      </c>
      <c r="G16" s="118">
        <v>5605</v>
      </c>
      <c r="H16" s="119">
        <v>4283124.92</v>
      </c>
      <c r="I16" s="293">
        <v>764.16144870651203</v>
      </c>
      <c r="J16" s="117">
        <v>617.47</v>
      </c>
      <c r="K16" s="118">
        <v>911</v>
      </c>
      <c r="L16" s="119">
        <v>571229.73</v>
      </c>
      <c r="M16" s="117">
        <v>627.03592755214049</v>
      </c>
      <c r="N16" s="117">
        <v>454.41</v>
      </c>
      <c r="O16" s="118">
        <v>55</v>
      </c>
      <c r="P16" s="119">
        <v>9566.44</v>
      </c>
      <c r="Q16" s="117">
        <v>173.93527272727275</v>
      </c>
      <c r="R16" s="117">
        <v>137.66</v>
      </c>
      <c r="S16" s="118">
        <v>20695</v>
      </c>
      <c r="T16" s="119">
        <v>16460560.26</v>
      </c>
      <c r="U16" s="117">
        <v>795.38827059676248</v>
      </c>
      <c r="V16" s="117">
        <v>588.73</v>
      </c>
      <c r="W16" s="113">
        <v>0.83487472844887578</v>
      </c>
    </row>
    <row r="17" spans="1:23" s="42" customFormat="1" ht="16.5" thickBot="1" x14ac:dyDescent="0.3">
      <c r="A17" s="114"/>
      <c r="B17" s="124" t="s">
        <v>535</v>
      </c>
      <c r="C17" s="125">
        <v>1893342</v>
      </c>
      <c r="D17" s="126">
        <v>2121286650.1699998</v>
      </c>
      <c r="E17" s="127">
        <v>1120.3927500525524</v>
      </c>
      <c r="F17" s="127">
        <v>1022.01</v>
      </c>
      <c r="G17" s="125">
        <v>384832</v>
      </c>
      <c r="H17" s="126">
        <v>276084518.08000004</v>
      </c>
      <c r="I17" s="127">
        <v>717.41569848661243</v>
      </c>
      <c r="J17" s="127">
        <v>609.75</v>
      </c>
      <c r="K17" s="125">
        <v>178652</v>
      </c>
      <c r="L17" s="126">
        <v>124221904.54000001</v>
      </c>
      <c r="M17" s="127">
        <v>695.32893300942624</v>
      </c>
      <c r="N17" s="127">
        <v>582.97</v>
      </c>
      <c r="O17" s="125">
        <v>21989</v>
      </c>
      <c r="P17" s="126">
        <v>8633212.4299999997</v>
      </c>
      <c r="Q17" s="127">
        <v>392.61505434535451</v>
      </c>
      <c r="R17" s="127">
        <v>387.9</v>
      </c>
      <c r="S17" s="125">
        <v>2478815</v>
      </c>
      <c r="T17" s="126">
        <v>2530226285.2200003</v>
      </c>
      <c r="U17" s="127">
        <v>1020.7402671115029</v>
      </c>
      <c r="V17" s="124">
        <v>889.89</v>
      </c>
      <c r="W17" s="115">
        <v>100</v>
      </c>
    </row>
    <row r="18" spans="1:23" x14ac:dyDescent="0.25">
      <c r="C18" s="15"/>
    </row>
    <row r="19" spans="1:23" ht="15" customHeight="1" x14ac:dyDescent="0.25">
      <c r="A19" s="408" t="s">
        <v>722</v>
      </c>
      <c r="B19" s="408"/>
      <c r="C19" s="408"/>
      <c r="D19" s="408"/>
      <c r="E19" s="408"/>
      <c r="F19" s="408"/>
      <c r="G19" s="408"/>
      <c r="H19" s="408"/>
      <c r="I19" s="408"/>
      <c r="J19" s="408"/>
      <c r="K19" s="408"/>
      <c r="L19" s="408"/>
      <c r="M19" s="408"/>
      <c r="N19" s="408"/>
      <c r="O19" s="408"/>
      <c r="P19" s="408"/>
      <c r="Q19" s="408"/>
      <c r="R19" s="408"/>
      <c r="S19" s="408"/>
      <c r="T19" s="408"/>
      <c r="U19" s="408"/>
      <c r="V19" s="408"/>
      <c r="W19" s="408"/>
    </row>
    <row r="20" spans="1:23" ht="15.75" thickBot="1" x14ac:dyDescent="0.3"/>
    <row r="21" spans="1:23" ht="15.75" x14ac:dyDescent="0.25">
      <c r="A21" s="447" t="s">
        <v>52</v>
      </c>
      <c r="B21" s="445" t="s">
        <v>102</v>
      </c>
      <c r="C21" s="442" t="s">
        <v>105</v>
      </c>
      <c r="D21" s="443"/>
      <c r="E21" s="443"/>
      <c r="F21" s="444"/>
      <c r="G21" s="442" t="s">
        <v>106</v>
      </c>
      <c r="H21" s="443"/>
      <c r="I21" s="443"/>
      <c r="J21" s="444"/>
      <c r="K21" s="442" t="s">
        <v>107</v>
      </c>
      <c r="L21" s="443"/>
      <c r="M21" s="443"/>
      <c r="N21" s="444"/>
      <c r="O21" s="442" t="s">
        <v>108</v>
      </c>
      <c r="P21" s="443"/>
      <c r="Q21" s="443"/>
      <c r="R21" s="444"/>
      <c r="S21" s="442" t="s">
        <v>104</v>
      </c>
      <c r="T21" s="443"/>
      <c r="U21" s="443"/>
      <c r="V21" s="443"/>
      <c r="W21" s="444"/>
    </row>
    <row r="22" spans="1:23" ht="16.5" thickBot="1" x14ac:dyDescent="0.3">
      <c r="A22" s="448"/>
      <c r="B22" s="446"/>
      <c r="C22" s="128" t="s">
        <v>1</v>
      </c>
      <c r="D22" s="129" t="s">
        <v>103</v>
      </c>
      <c r="E22" s="130" t="s">
        <v>21</v>
      </c>
      <c r="F22" s="131" t="s">
        <v>440</v>
      </c>
      <c r="G22" s="128" t="s">
        <v>1</v>
      </c>
      <c r="H22" s="129" t="s">
        <v>103</v>
      </c>
      <c r="I22" s="130" t="s">
        <v>21</v>
      </c>
      <c r="J22" s="131" t="s">
        <v>440</v>
      </c>
      <c r="K22" s="128" t="s">
        <v>1</v>
      </c>
      <c r="L22" s="129" t="s">
        <v>103</v>
      </c>
      <c r="M22" s="130" t="s">
        <v>21</v>
      </c>
      <c r="N22" s="131" t="s">
        <v>440</v>
      </c>
      <c r="O22" s="128" t="s">
        <v>1</v>
      </c>
      <c r="P22" s="129" t="s">
        <v>103</v>
      </c>
      <c r="Q22" s="130" t="s">
        <v>21</v>
      </c>
      <c r="R22" s="131" t="s">
        <v>440</v>
      </c>
      <c r="S22" s="128" t="s">
        <v>1</v>
      </c>
      <c r="T22" s="129" t="s">
        <v>103</v>
      </c>
      <c r="U22" s="130" t="s">
        <v>21</v>
      </c>
      <c r="V22" s="131" t="s">
        <v>440</v>
      </c>
      <c r="W22" s="130" t="s">
        <v>536</v>
      </c>
    </row>
    <row r="23" spans="1:23" x14ac:dyDescent="0.25">
      <c r="A23" s="86">
        <v>1</v>
      </c>
      <c r="B23" s="132" t="s">
        <v>76</v>
      </c>
      <c r="C23" s="132">
        <v>0</v>
      </c>
      <c r="D23" s="132">
        <v>0</v>
      </c>
      <c r="E23" s="132">
        <v>0</v>
      </c>
      <c r="F23" s="133" t="s">
        <v>438</v>
      </c>
      <c r="G23" s="134">
        <v>14942</v>
      </c>
      <c r="H23" s="135">
        <v>4950983.92</v>
      </c>
      <c r="I23" s="132">
        <v>331.35</v>
      </c>
      <c r="J23" s="133">
        <v>300.76</v>
      </c>
      <c r="K23" s="134">
        <v>888</v>
      </c>
      <c r="L23" s="135">
        <v>728994.7</v>
      </c>
      <c r="M23" s="132">
        <v>820.94</v>
      </c>
      <c r="N23" s="133">
        <v>846</v>
      </c>
      <c r="O23" s="134">
        <v>566</v>
      </c>
      <c r="P23" s="135">
        <v>476193.69</v>
      </c>
      <c r="Q23" s="132">
        <v>841.33</v>
      </c>
      <c r="R23" s="133">
        <v>846</v>
      </c>
      <c r="S23" s="286">
        <v>16396</v>
      </c>
      <c r="T23" s="135">
        <v>6156172.3099999996</v>
      </c>
      <c r="U23" s="135">
        <v>375.47</v>
      </c>
      <c r="V23" s="133">
        <v>387.9</v>
      </c>
      <c r="W23" s="111">
        <v>1.42</v>
      </c>
    </row>
    <row r="24" spans="1:23" x14ac:dyDescent="0.25">
      <c r="A24" s="52">
        <v>2</v>
      </c>
      <c r="B24" s="116" t="s">
        <v>77</v>
      </c>
      <c r="C24" s="118">
        <v>2402</v>
      </c>
      <c r="D24" s="119">
        <v>3151489.9</v>
      </c>
      <c r="E24" s="117">
        <v>1312.03</v>
      </c>
      <c r="F24" s="117">
        <v>1274.03</v>
      </c>
      <c r="G24" s="118">
        <v>3691</v>
      </c>
      <c r="H24" s="119">
        <v>2209588.27</v>
      </c>
      <c r="I24" s="116">
        <v>598.64</v>
      </c>
      <c r="J24" s="117">
        <v>468.44</v>
      </c>
      <c r="K24" s="118">
        <v>11464</v>
      </c>
      <c r="L24" s="119">
        <v>7664340.3600000003</v>
      </c>
      <c r="M24" s="116">
        <v>668.56</v>
      </c>
      <c r="N24" s="117">
        <v>546.9</v>
      </c>
      <c r="O24" s="118">
        <v>779</v>
      </c>
      <c r="P24" s="119">
        <v>649667.07999999996</v>
      </c>
      <c r="Q24" s="116">
        <v>833.98</v>
      </c>
      <c r="R24" s="117">
        <v>846</v>
      </c>
      <c r="S24" s="118">
        <v>18336</v>
      </c>
      <c r="T24" s="119">
        <v>13675085.609999999</v>
      </c>
      <c r="U24" s="119">
        <v>745.81</v>
      </c>
      <c r="V24" s="117">
        <v>596.13</v>
      </c>
      <c r="W24" s="113">
        <v>1.58</v>
      </c>
    </row>
    <row r="25" spans="1:23" x14ac:dyDescent="0.25">
      <c r="A25" s="52">
        <v>3</v>
      </c>
      <c r="B25" s="116" t="s">
        <v>95</v>
      </c>
      <c r="C25" s="118">
        <v>7929</v>
      </c>
      <c r="D25" s="119">
        <v>12026544.369999999</v>
      </c>
      <c r="E25" s="117">
        <v>1516.78</v>
      </c>
      <c r="F25" s="117">
        <v>1475.56</v>
      </c>
      <c r="G25" s="118">
        <v>2085</v>
      </c>
      <c r="H25" s="119">
        <v>1211344.33</v>
      </c>
      <c r="I25" s="116">
        <v>580.98</v>
      </c>
      <c r="J25" s="117">
        <v>457.82</v>
      </c>
      <c r="K25" s="118">
        <v>8508</v>
      </c>
      <c r="L25" s="119">
        <v>5960235.6900000004</v>
      </c>
      <c r="M25" s="116">
        <v>700.54</v>
      </c>
      <c r="N25" s="117">
        <v>595.54</v>
      </c>
      <c r="O25" s="118">
        <v>194</v>
      </c>
      <c r="P25" s="119">
        <v>160825.68</v>
      </c>
      <c r="Q25" s="116">
        <v>829</v>
      </c>
      <c r="R25" s="117">
        <v>846</v>
      </c>
      <c r="S25" s="118">
        <v>18716</v>
      </c>
      <c r="T25" s="119">
        <v>19358950.07</v>
      </c>
      <c r="U25" s="119">
        <v>1034.3499999999999</v>
      </c>
      <c r="V25" s="117">
        <v>952.42</v>
      </c>
      <c r="W25" s="113">
        <v>1.62</v>
      </c>
    </row>
    <row r="26" spans="1:23" x14ac:dyDescent="0.25">
      <c r="A26" s="52">
        <v>4</v>
      </c>
      <c r="B26" s="383" t="s">
        <v>96</v>
      </c>
      <c r="C26" s="384">
        <v>27347</v>
      </c>
      <c r="D26" s="385">
        <v>43990125.189999998</v>
      </c>
      <c r="E26" s="117">
        <v>1608.59</v>
      </c>
      <c r="F26" s="117">
        <v>1555.18</v>
      </c>
      <c r="G26" s="118">
        <v>2745</v>
      </c>
      <c r="H26" s="119">
        <v>1665211.15</v>
      </c>
      <c r="I26" s="116">
        <v>606.63</v>
      </c>
      <c r="J26" s="117">
        <v>492.21</v>
      </c>
      <c r="K26" s="118">
        <v>12988</v>
      </c>
      <c r="L26" s="119">
        <v>9834338.8900000006</v>
      </c>
      <c r="M26" s="116">
        <v>757.19</v>
      </c>
      <c r="N26" s="117">
        <v>639.08000000000004</v>
      </c>
      <c r="O26" s="118">
        <v>147</v>
      </c>
      <c r="P26" s="119">
        <v>120672.6</v>
      </c>
      <c r="Q26" s="116">
        <v>820.9</v>
      </c>
      <c r="R26" s="117">
        <v>846</v>
      </c>
      <c r="S26" s="118">
        <v>43227</v>
      </c>
      <c r="T26" s="119">
        <v>55610347.829999998</v>
      </c>
      <c r="U26" s="119">
        <v>1286.47</v>
      </c>
      <c r="V26" s="117">
        <v>1342.86</v>
      </c>
      <c r="W26" s="113">
        <v>3.73</v>
      </c>
    </row>
    <row r="27" spans="1:23" x14ac:dyDescent="0.25">
      <c r="A27" s="52">
        <v>5</v>
      </c>
      <c r="B27" s="116" t="s">
        <v>97</v>
      </c>
      <c r="C27" s="118">
        <v>116568</v>
      </c>
      <c r="D27" s="119">
        <v>167528573.38</v>
      </c>
      <c r="E27" s="117">
        <v>1437.17</v>
      </c>
      <c r="F27" s="117">
        <v>1344</v>
      </c>
      <c r="G27" s="118">
        <v>2656</v>
      </c>
      <c r="H27" s="119">
        <v>1696434.52</v>
      </c>
      <c r="I27" s="116">
        <v>638.72</v>
      </c>
      <c r="J27" s="117">
        <v>515.11</v>
      </c>
      <c r="K27" s="118">
        <v>17401</v>
      </c>
      <c r="L27" s="119">
        <v>13793935.710000001</v>
      </c>
      <c r="M27" s="116">
        <v>792.71</v>
      </c>
      <c r="N27" s="117">
        <v>674.54</v>
      </c>
      <c r="O27" s="118">
        <v>113</v>
      </c>
      <c r="P27" s="119">
        <v>91342.98</v>
      </c>
      <c r="Q27" s="116">
        <v>808.34</v>
      </c>
      <c r="R27" s="117">
        <v>846</v>
      </c>
      <c r="S27" s="118">
        <v>136738</v>
      </c>
      <c r="T27" s="119">
        <v>183110286.59</v>
      </c>
      <c r="U27" s="119">
        <v>1339.13</v>
      </c>
      <c r="V27" s="117">
        <v>1234.24</v>
      </c>
      <c r="W27" s="113">
        <v>11.81</v>
      </c>
    </row>
    <row r="28" spans="1:23" x14ac:dyDescent="0.25">
      <c r="A28" s="52">
        <v>6</v>
      </c>
      <c r="B28" s="116" t="s">
        <v>98</v>
      </c>
      <c r="C28" s="118">
        <v>205657</v>
      </c>
      <c r="D28" s="119">
        <v>274358280.94999999</v>
      </c>
      <c r="E28" s="117">
        <v>1334.06</v>
      </c>
      <c r="F28" s="117">
        <v>1291.3</v>
      </c>
      <c r="G28" s="118">
        <v>1791</v>
      </c>
      <c r="H28" s="119">
        <v>1311310.23</v>
      </c>
      <c r="I28" s="116">
        <v>732.17</v>
      </c>
      <c r="J28" s="117">
        <v>568.49</v>
      </c>
      <c r="K28" s="118">
        <v>17486</v>
      </c>
      <c r="L28" s="119">
        <v>13860308.18</v>
      </c>
      <c r="M28" s="116">
        <v>792.65</v>
      </c>
      <c r="N28" s="117">
        <v>683.71</v>
      </c>
      <c r="O28" s="118">
        <v>1800</v>
      </c>
      <c r="P28" s="119">
        <v>636243.92000000004</v>
      </c>
      <c r="Q28" s="116">
        <v>353.47</v>
      </c>
      <c r="R28" s="117">
        <v>387.9</v>
      </c>
      <c r="S28" s="118">
        <v>226734</v>
      </c>
      <c r="T28" s="119">
        <v>290166143.27999997</v>
      </c>
      <c r="U28" s="119">
        <v>1279.76</v>
      </c>
      <c r="V28" s="117">
        <v>1232.8</v>
      </c>
      <c r="W28" s="113">
        <v>19.59</v>
      </c>
    </row>
    <row r="29" spans="1:23" x14ac:dyDescent="0.25">
      <c r="A29" s="52">
        <v>7</v>
      </c>
      <c r="B29" s="116" t="s">
        <v>99</v>
      </c>
      <c r="C29" s="118">
        <v>211914</v>
      </c>
      <c r="D29" s="119">
        <v>276866794.80000001</v>
      </c>
      <c r="E29" s="117">
        <v>1306.51</v>
      </c>
      <c r="F29" s="117">
        <v>1291.29</v>
      </c>
      <c r="G29" s="118">
        <v>1140</v>
      </c>
      <c r="H29" s="119">
        <v>954258.35</v>
      </c>
      <c r="I29" s="116">
        <v>837.07</v>
      </c>
      <c r="J29" s="117">
        <v>713.96</v>
      </c>
      <c r="K29" s="118">
        <v>14790</v>
      </c>
      <c r="L29" s="119">
        <v>11379452.390000001</v>
      </c>
      <c r="M29" s="116">
        <v>769.4</v>
      </c>
      <c r="N29" s="117">
        <v>670.33</v>
      </c>
      <c r="O29" s="118">
        <v>3621</v>
      </c>
      <c r="P29" s="119">
        <v>1191989.79</v>
      </c>
      <c r="Q29" s="116">
        <v>329.19</v>
      </c>
      <c r="R29" s="117">
        <v>387.9</v>
      </c>
      <c r="S29" s="118">
        <v>231465</v>
      </c>
      <c r="T29" s="119">
        <v>290392495.32999998</v>
      </c>
      <c r="U29" s="119">
        <v>1254.58</v>
      </c>
      <c r="V29" s="117">
        <v>1238.48</v>
      </c>
      <c r="W29" s="113">
        <v>20</v>
      </c>
    </row>
    <row r="30" spans="1:23" x14ac:dyDescent="0.25">
      <c r="A30" s="52">
        <v>8</v>
      </c>
      <c r="B30" s="116" t="s">
        <v>100</v>
      </c>
      <c r="C30" s="118">
        <v>184928</v>
      </c>
      <c r="D30" s="119">
        <v>222774216.33000001</v>
      </c>
      <c r="E30" s="117">
        <v>1204.6500000000001</v>
      </c>
      <c r="F30" s="117">
        <v>1167.22</v>
      </c>
      <c r="G30" s="118">
        <v>1122</v>
      </c>
      <c r="H30" s="119">
        <v>912689.19</v>
      </c>
      <c r="I30" s="116">
        <v>813.45</v>
      </c>
      <c r="J30" s="117">
        <v>703.08</v>
      </c>
      <c r="K30" s="118">
        <v>11904</v>
      </c>
      <c r="L30" s="119">
        <v>8774246.3399999999</v>
      </c>
      <c r="M30" s="116">
        <v>737.08</v>
      </c>
      <c r="N30" s="117">
        <v>647.47</v>
      </c>
      <c r="O30" s="118">
        <v>1027</v>
      </c>
      <c r="P30" s="119">
        <v>282023.07</v>
      </c>
      <c r="Q30" s="116">
        <v>274.61</v>
      </c>
      <c r="R30" s="117">
        <v>339.5</v>
      </c>
      <c r="S30" s="118">
        <v>198981</v>
      </c>
      <c r="T30" s="119">
        <v>232743174.93000001</v>
      </c>
      <c r="U30" s="119">
        <v>1169.68</v>
      </c>
      <c r="V30" s="117">
        <v>1119.31</v>
      </c>
      <c r="W30" s="113">
        <v>17.190000000000001</v>
      </c>
    </row>
    <row r="31" spans="1:23" x14ac:dyDescent="0.25">
      <c r="A31" s="52">
        <v>9</v>
      </c>
      <c r="B31" s="116" t="s">
        <v>101</v>
      </c>
      <c r="C31" s="118">
        <v>126790</v>
      </c>
      <c r="D31" s="119">
        <v>137077582.81</v>
      </c>
      <c r="E31" s="117">
        <v>1081.1400000000001</v>
      </c>
      <c r="F31" s="117">
        <v>977.82</v>
      </c>
      <c r="G31" s="118">
        <v>860</v>
      </c>
      <c r="H31" s="119">
        <v>694715.98</v>
      </c>
      <c r="I31" s="116">
        <v>807.81</v>
      </c>
      <c r="J31" s="117">
        <v>746.46</v>
      </c>
      <c r="K31" s="118">
        <v>7646</v>
      </c>
      <c r="L31" s="119">
        <v>5331421.04</v>
      </c>
      <c r="M31" s="116">
        <v>697.28</v>
      </c>
      <c r="N31" s="117">
        <v>611.33000000000004</v>
      </c>
      <c r="O31" s="118">
        <v>534</v>
      </c>
      <c r="P31" s="119">
        <v>98463.45</v>
      </c>
      <c r="Q31" s="116">
        <v>184.39</v>
      </c>
      <c r="R31" s="117">
        <v>153.19</v>
      </c>
      <c r="S31" s="118">
        <v>135830</v>
      </c>
      <c r="T31" s="119">
        <v>143202183.28</v>
      </c>
      <c r="U31" s="119">
        <v>1054.28</v>
      </c>
      <c r="V31" s="117">
        <v>944.3</v>
      </c>
      <c r="W31" s="113">
        <v>11.73</v>
      </c>
    </row>
    <row r="32" spans="1:23" x14ac:dyDescent="0.25">
      <c r="A32" s="52">
        <v>10</v>
      </c>
      <c r="B32" s="116" t="s">
        <v>109</v>
      </c>
      <c r="C32" s="118">
        <v>86148</v>
      </c>
      <c r="D32" s="119">
        <v>88063892.400000006</v>
      </c>
      <c r="E32" s="117">
        <v>1022.24</v>
      </c>
      <c r="F32" s="117">
        <v>870.39</v>
      </c>
      <c r="G32" s="118">
        <v>705</v>
      </c>
      <c r="H32" s="119">
        <v>547266.05000000005</v>
      </c>
      <c r="I32" s="116">
        <v>776.26</v>
      </c>
      <c r="J32" s="117">
        <v>779.58</v>
      </c>
      <c r="K32" s="118">
        <v>4359</v>
      </c>
      <c r="L32" s="119">
        <v>3023474.77</v>
      </c>
      <c r="M32" s="116">
        <v>693.62</v>
      </c>
      <c r="N32" s="117">
        <v>603.08000000000004</v>
      </c>
      <c r="O32" s="118">
        <v>256</v>
      </c>
      <c r="P32" s="119">
        <v>40630.67</v>
      </c>
      <c r="Q32" s="116">
        <v>158.71</v>
      </c>
      <c r="R32" s="117">
        <v>131.02000000000001</v>
      </c>
      <c r="S32" s="118">
        <v>91468</v>
      </c>
      <c r="T32" s="119">
        <v>91675263.890000001</v>
      </c>
      <c r="U32" s="119">
        <v>1002.27</v>
      </c>
      <c r="V32" s="117">
        <v>847.45</v>
      </c>
      <c r="W32" s="113">
        <v>7.9</v>
      </c>
    </row>
    <row r="33" spans="1:23" x14ac:dyDescent="0.25">
      <c r="A33" s="52">
        <v>11</v>
      </c>
      <c r="B33" s="116" t="s">
        <v>110</v>
      </c>
      <c r="C33" s="118">
        <v>31473</v>
      </c>
      <c r="D33" s="119">
        <v>30157238.43</v>
      </c>
      <c r="E33" s="117">
        <v>958.19</v>
      </c>
      <c r="F33" s="117">
        <v>790.97</v>
      </c>
      <c r="G33" s="118">
        <v>400</v>
      </c>
      <c r="H33" s="119">
        <v>285604.58</v>
      </c>
      <c r="I33" s="116">
        <v>714.01</v>
      </c>
      <c r="J33" s="117">
        <v>528.55999999999995</v>
      </c>
      <c r="K33" s="118">
        <v>1425</v>
      </c>
      <c r="L33" s="119">
        <v>989411.94</v>
      </c>
      <c r="M33" s="116">
        <v>694.32</v>
      </c>
      <c r="N33" s="117">
        <v>620.29999999999995</v>
      </c>
      <c r="O33" s="118">
        <v>66</v>
      </c>
      <c r="P33" s="119">
        <v>11309.3</v>
      </c>
      <c r="Q33" s="116">
        <v>171.35</v>
      </c>
      <c r="R33" s="117">
        <v>132.44999999999999</v>
      </c>
      <c r="S33" s="118">
        <v>33364</v>
      </c>
      <c r="T33" s="119">
        <v>31443564.25</v>
      </c>
      <c r="U33" s="119">
        <v>942.44</v>
      </c>
      <c r="V33" s="117">
        <v>774.8</v>
      </c>
      <c r="W33" s="113">
        <v>2.88</v>
      </c>
    </row>
    <row r="34" spans="1:23" ht="15.75" thickBot="1" x14ac:dyDescent="0.3">
      <c r="A34" s="288">
        <v>12</v>
      </c>
      <c r="B34" s="289" t="s">
        <v>111</v>
      </c>
      <c r="C34" s="272">
        <v>5916</v>
      </c>
      <c r="D34" s="273">
        <v>5558965.46</v>
      </c>
      <c r="E34" s="273">
        <v>939.64933400946586</v>
      </c>
      <c r="F34" s="305">
        <v>760.23</v>
      </c>
      <c r="G34" s="272">
        <v>91</v>
      </c>
      <c r="H34" s="273">
        <v>54793.06</v>
      </c>
      <c r="I34" s="273">
        <v>602.12153846153842</v>
      </c>
      <c r="J34" s="305">
        <v>527.30999999999995</v>
      </c>
      <c r="K34" s="272">
        <v>338</v>
      </c>
      <c r="L34" s="273">
        <v>218254.37</v>
      </c>
      <c r="M34" s="273">
        <v>645.72298816568048</v>
      </c>
      <c r="N34" s="305">
        <v>504.04</v>
      </c>
      <c r="O34" s="272">
        <v>9</v>
      </c>
      <c r="P34" s="273">
        <v>2271.7199999999998</v>
      </c>
      <c r="Q34" s="273">
        <v>252.4133333333333</v>
      </c>
      <c r="R34" s="305">
        <v>137.66</v>
      </c>
      <c r="S34" s="272">
        <v>6354</v>
      </c>
      <c r="T34" s="273">
        <v>5834284.6100000003</v>
      </c>
      <c r="U34" s="273">
        <v>918.20658010701925</v>
      </c>
      <c r="V34" s="305">
        <v>742.67</v>
      </c>
      <c r="W34" s="273">
        <v>0.54888999653596338</v>
      </c>
    </row>
    <row r="35" spans="1:23" ht="16.5" thickBot="1" x14ac:dyDescent="0.3">
      <c r="A35" s="114"/>
      <c r="B35" s="124" t="s">
        <v>535</v>
      </c>
      <c r="C35" s="253">
        <v>1007072</v>
      </c>
      <c r="D35" s="327">
        <v>1261553704.0200002</v>
      </c>
      <c r="E35" s="327">
        <v>1252.6946474730707</v>
      </c>
      <c r="F35" s="127">
        <v>1205.82</v>
      </c>
      <c r="G35" s="253">
        <v>32228</v>
      </c>
      <c r="H35" s="327">
        <v>16494199.630000001</v>
      </c>
      <c r="I35" s="327">
        <v>511.79718350502674</v>
      </c>
      <c r="J35" s="127">
        <v>413.76</v>
      </c>
      <c r="K35" s="253">
        <v>109197</v>
      </c>
      <c r="L35" s="327">
        <v>81558414.38000001</v>
      </c>
      <c r="M35" s="327">
        <v>746.89244558000689</v>
      </c>
      <c r="N35" s="127">
        <v>640.23</v>
      </c>
      <c r="O35" s="253">
        <v>9112</v>
      </c>
      <c r="P35" s="327">
        <v>3761633.95</v>
      </c>
      <c r="Q35" s="327">
        <v>412.8219874890255</v>
      </c>
      <c r="R35" s="127">
        <v>387.9</v>
      </c>
      <c r="S35" s="253">
        <v>1157609</v>
      </c>
      <c r="T35" s="327">
        <v>1363367951.98</v>
      </c>
      <c r="U35" s="327">
        <v>1177.7447756366787</v>
      </c>
      <c r="V35" s="127">
        <v>1100.01</v>
      </c>
      <c r="W35" s="115">
        <v>100</v>
      </c>
    </row>
    <row r="36" spans="1:23" x14ac:dyDescent="0.25">
      <c r="D36" s="215"/>
    </row>
    <row r="37" spans="1:23" ht="15.75" x14ac:dyDescent="0.25">
      <c r="A37" s="408" t="s">
        <v>723</v>
      </c>
      <c r="B37" s="408"/>
      <c r="C37" s="408"/>
      <c r="D37" s="408"/>
      <c r="E37" s="408"/>
      <c r="F37" s="408"/>
      <c r="G37" s="408"/>
      <c r="H37" s="408"/>
      <c r="I37" s="408"/>
      <c r="J37" s="408"/>
      <c r="K37" s="408"/>
      <c r="L37" s="408"/>
      <c r="M37" s="408"/>
      <c r="N37" s="408"/>
      <c r="O37" s="408"/>
      <c r="P37" s="408"/>
      <c r="Q37" s="408"/>
      <c r="R37" s="408"/>
      <c r="S37" s="408"/>
      <c r="T37" s="408"/>
      <c r="U37" s="408"/>
      <c r="V37" s="408"/>
      <c r="W37" s="408"/>
    </row>
    <row r="38" spans="1:23" ht="15.75" thickBot="1" x14ac:dyDescent="0.3"/>
    <row r="39" spans="1:23" ht="15.75" x14ac:dyDescent="0.25">
      <c r="A39" s="447" t="s">
        <v>52</v>
      </c>
      <c r="B39" s="445" t="s">
        <v>102</v>
      </c>
      <c r="C39" s="442" t="s">
        <v>105</v>
      </c>
      <c r="D39" s="443"/>
      <c r="E39" s="443"/>
      <c r="F39" s="444"/>
      <c r="G39" s="442" t="s">
        <v>106</v>
      </c>
      <c r="H39" s="443"/>
      <c r="I39" s="443"/>
      <c r="J39" s="444"/>
      <c r="K39" s="442" t="s">
        <v>107</v>
      </c>
      <c r="L39" s="443"/>
      <c r="M39" s="443"/>
      <c r="N39" s="444"/>
      <c r="O39" s="442" t="s">
        <v>108</v>
      </c>
      <c r="P39" s="443"/>
      <c r="Q39" s="443"/>
      <c r="R39" s="444"/>
      <c r="S39" s="442" t="s">
        <v>104</v>
      </c>
      <c r="T39" s="443"/>
      <c r="U39" s="443"/>
      <c r="V39" s="443"/>
      <c r="W39" s="444"/>
    </row>
    <row r="40" spans="1:23" ht="16.5" thickBot="1" x14ac:dyDescent="0.3">
      <c r="A40" s="448"/>
      <c r="B40" s="446"/>
      <c r="C40" s="128" t="s">
        <v>1</v>
      </c>
      <c r="D40" s="129" t="s">
        <v>103</v>
      </c>
      <c r="E40" s="130" t="s">
        <v>21</v>
      </c>
      <c r="F40" s="131" t="s">
        <v>440</v>
      </c>
      <c r="G40" s="128" t="s">
        <v>1</v>
      </c>
      <c r="H40" s="129" t="s">
        <v>103</v>
      </c>
      <c r="I40" s="130" t="s">
        <v>21</v>
      </c>
      <c r="J40" s="131" t="s">
        <v>440</v>
      </c>
      <c r="K40" s="128" t="s">
        <v>1</v>
      </c>
      <c r="L40" s="129" t="s">
        <v>103</v>
      </c>
      <c r="M40" s="130" t="s">
        <v>21</v>
      </c>
      <c r="N40" s="131" t="s">
        <v>440</v>
      </c>
      <c r="O40" s="128" t="s">
        <v>1</v>
      </c>
      <c r="P40" s="129" t="s">
        <v>103</v>
      </c>
      <c r="Q40" s="130" t="s">
        <v>21</v>
      </c>
      <c r="R40" s="131" t="s">
        <v>440</v>
      </c>
      <c r="S40" s="128" t="s">
        <v>1</v>
      </c>
      <c r="T40" s="129" t="s">
        <v>103</v>
      </c>
      <c r="U40" s="130" t="s">
        <v>21</v>
      </c>
      <c r="V40" s="131" t="s">
        <v>440</v>
      </c>
      <c r="W40" s="130" t="s">
        <v>536</v>
      </c>
    </row>
    <row r="41" spans="1:23" x14ac:dyDescent="0.25">
      <c r="A41" s="86">
        <v>1</v>
      </c>
      <c r="B41" s="132" t="s">
        <v>76</v>
      </c>
      <c r="C41" s="132">
        <v>0</v>
      </c>
      <c r="D41" s="132">
        <v>0</v>
      </c>
      <c r="E41" s="132">
        <v>0</v>
      </c>
      <c r="F41" s="133" t="s">
        <v>438</v>
      </c>
      <c r="G41" s="134">
        <v>14459</v>
      </c>
      <c r="H41" s="135">
        <v>4849527.01</v>
      </c>
      <c r="I41" s="132">
        <v>335.4</v>
      </c>
      <c r="J41" s="133">
        <v>341.13</v>
      </c>
      <c r="K41" s="134">
        <v>686</v>
      </c>
      <c r="L41" s="135">
        <v>562920.4</v>
      </c>
      <c r="M41" s="132">
        <v>820.58</v>
      </c>
      <c r="N41" s="133">
        <v>846</v>
      </c>
      <c r="O41" s="134">
        <v>387</v>
      </c>
      <c r="P41" s="135">
        <v>327105</v>
      </c>
      <c r="Q41" s="132">
        <v>845.23</v>
      </c>
      <c r="R41" s="133">
        <v>846</v>
      </c>
      <c r="S41" s="286">
        <v>15532</v>
      </c>
      <c r="T41" s="135">
        <v>5739552.4100000001</v>
      </c>
      <c r="U41" s="135">
        <v>369.53</v>
      </c>
      <c r="V41" s="132">
        <v>387.9</v>
      </c>
      <c r="W41" s="111">
        <v>1.18</v>
      </c>
    </row>
    <row r="42" spans="1:23" x14ac:dyDescent="0.25">
      <c r="A42" s="52">
        <v>2</v>
      </c>
      <c r="B42" s="116" t="s">
        <v>77</v>
      </c>
      <c r="C42" s="118">
        <v>888</v>
      </c>
      <c r="D42" s="119">
        <v>1154041.23</v>
      </c>
      <c r="E42" s="117">
        <v>1299.5999999999999</v>
      </c>
      <c r="F42" s="117">
        <v>1290.82</v>
      </c>
      <c r="G42" s="118">
        <v>14488</v>
      </c>
      <c r="H42" s="119">
        <v>7760514.46</v>
      </c>
      <c r="I42" s="116">
        <v>535.65</v>
      </c>
      <c r="J42" s="117">
        <v>459.63</v>
      </c>
      <c r="K42" s="118">
        <v>7198</v>
      </c>
      <c r="L42" s="119">
        <v>4588810.8499999996</v>
      </c>
      <c r="M42" s="116">
        <v>637.51</v>
      </c>
      <c r="N42" s="117">
        <v>510.75</v>
      </c>
      <c r="O42" s="118">
        <v>651</v>
      </c>
      <c r="P42" s="119">
        <v>547683.24</v>
      </c>
      <c r="Q42" s="116">
        <v>841.3</v>
      </c>
      <c r="R42" s="117">
        <v>846</v>
      </c>
      <c r="S42" s="118">
        <v>23225</v>
      </c>
      <c r="T42" s="119">
        <v>14051049.779999999</v>
      </c>
      <c r="U42" s="119">
        <v>605</v>
      </c>
      <c r="V42" s="116">
        <v>493.61</v>
      </c>
      <c r="W42" s="113">
        <v>1.76</v>
      </c>
    </row>
    <row r="43" spans="1:23" x14ac:dyDescent="0.25">
      <c r="A43" s="52">
        <v>3</v>
      </c>
      <c r="B43" s="116" t="s">
        <v>95</v>
      </c>
      <c r="C43" s="118">
        <v>4744</v>
      </c>
      <c r="D43" s="119">
        <v>5869435.0199999996</v>
      </c>
      <c r="E43" s="117">
        <v>1237.23</v>
      </c>
      <c r="F43" s="117">
        <v>1159.6400000000001</v>
      </c>
      <c r="G43" s="118">
        <v>14550</v>
      </c>
      <c r="H43" s="119">
        <v>8900733.1999999993</v>
      </c>
      <c r="I43" s="116">
        <v>611.73</v>
      </c>
      <c r="J43" s="117">
        <v>532.33000000000004</v>
      </c>
      <c r="K43" s="118">
        <v>5806</v>
      </c>
      <c r="L43" s="119">
        <v>3724594.67</v>
      </c>
      <c r="M43" s="116">
        <v>641.51</v>
      </c>
      <c r="N43" s="117">
        <v>522.25</v>
      </c>
      <c r="O43" s="118">
        <v>151</v>
      </c>
      <c r="P43" s="119">
        <v>126064.08</v>
      </c>
      <c r="Q43" s="116">
        <v>834.86</v>
      </c>
      <c r="R43" s="117">
        <v>846</v>
      </c>
      <c r="S43" s="118">
        <v>25251</v>
      </c>
      <c r="T43" s="119">
        <v>18620826.969999999</v>
      </c>
      <c r="U43" s="119">
        <v>737.43</v>
      </c>
      <c r="V43" s="116">
        <v>600.97</v>
      </c>
      <c r="W43" s="113">
        <v>1.91</v>
      </c>
    </row>
    <row r="44" spans="1:23" x14ac:dyDescent="0.25">
      <c r="A44" s="52">
        <v>4</v>
      </c>
      <c r="B44" s="383" t="s">
        <v>96</v>
      </c>
      <c r="C44" s="384">
        <v>40401</v>
      </c>
      <c r="D44" s="385">
        <v>44410610.640000001</v>
      </c>
      <c r="E44" s="117">
        <v>1099.25</v>
      </c>
      <c r="F44" s="117">
        <v>1055.6199999999999</v>
      </c>
      <c r="G44" s="118">
        <v>23242</v>
      </c>
      <c r="H44" s="119">
        <v>15671356.51</v>
      </c>
      <c r="I44" s="116">
        <v>674.27</v>
      </c>
      <c r="J44" s="117">
        <v>581.12</v>
      </c>
      <c r="K44" s="118">
        <v>7680</v>
      </c>
      <c r="L44" s="119">
        <v>5007744.59</v>
      </c>
      <c r="M44" s="116">
        <v>652.04999999999995</v>
      </c>
      <c r="N44" s="117">
        <v>527.09</v>
      </c>
      <c r="O44" s="118">
        <v>170</v>
      </c>
      <c r="P44" s="119">
        <v>140912.06</v>
      </c>
      <c r="Q44" s="116">
        <v>828.89</v>
      </c>
      <c r="R44" s="117">
        <v>846</v>
      </c>
      <c r="S44" s="118">
        <v>71493</v>
      </c>
      <c r="T44" s="119">
        <v>65230623.799999997</v>
      </c>
      <c r="U44" s="119">
        <v>912.41</v>
      </c>
      <c r="V44" s="116">
        <v>842.74</v>
      </c>
      <c r="W44" s="113">
        <v>5.41</v>
      </c>
    </row>
    <row r="45" spans="1:23" x14ac:dyDescent="0.25">
      <c r="A45" s="52">
        <v>5</v>
      </c>
      <c r="B45" s="116" t="s">
        <v>97</v>
      </c>
      <c r="C45" s="118">
        <v>97845</v>
      </c>
      <c r="D45" s="119">
        <v>111360394.65000001</v>
      </c>
      <c r="E45" s="117">
        <v>1138.1300000000001</v>
      </c>
      <c r="F45" s="117">
        <v>1095.1400000000001</v>
      </c>
      <c r="G45" s="118">
        <v>34287</v>
      </c>
      <c r="H45" s="119">
        <v>24830257.670000002</v>
      </c>
      <c r="I45" s="116">
        <v>724.19</v>
      </c>
      <c r="J45" s="117">
        <v>635.16</v>
      </c>
      <c r="K45" s="118">
        <v>9839</v>
      </c>
      <c r="L45" s="119">
        <v>6185360.8399999999</v>
      </c>
      <c r="M45" s="116">
        <v>628.66</v>
      </c>
      <c r="N45" s="117">
        <v>519.92999999999995</v>
      </c>
      <c r="O45" s="118">
        <v>151</v>
      </c>
      <c r="P45" s="119">
        <v>122794.02</v>
      </c>
      <c r="Q45" s="116">
        <v>813.21</v>
      </c>
      <c r="R45" s="117">
        <v>846</v>
      </c>
      <c r="S45" s="118">
        <v>142122</v>
      </c>
      <c r="T45" s="119">
        <v>142498807.18000001</v>
      </c>
      <c r="U45" s="119">
        <v>1002.65</v>
      </c>
      <c r="V45" s="116">
        <v>926.35</v>
      </c>
      <c r="W45" s="113">
        <v>10.76</v>
      </c>
    </row>
    <row r="46" spans="1:23" x14ac:dyDescent="0.25">
      <c r="A46" s="52">
        <v>6</v>
      </c>
      <c r="B46" s="116" t="s">
        <v>98</v>
      </c>
      <c r="C46" s="118">
        <v>164395</v>
      </c>
      <c r="D46" s="119">
        <v>172074821.59999999</v>
      </c>
      <c r="E46" s="117">
        <v>1046.72</v>
      </c>
      <c r="F46" s="117">
        <v>938.58</v>
      </c>
      <c r="G46" s="118">
        <v>36660</v>
      </c>
      <c r="H46" s="119">
        <v>28843948.030000001</v>
      </c>
      <c r="I46" s="116">
        <v>786.8</v>
      </c>
      <c r="J46" s="117">
        <v>709</v>
      </c>
      <c r="K46" s="118">
        <v>9512</v>
      </c>
      <c r="L46" s="119">
        <v>5752359.9400000004</v>
      </c>
      <c r="M46" s="116">
        <v>604.75</v>
      </c>
      <c r="N46" s="117">
        <v>514.77</v>
      </c>
      <c r="O46" s="118">
        <v>2182</v>
      </c>
      <c r="P46" s="119">
        <v>815003.3</v>
      </c>
      <c r="Q46" s="116">
        <v>373.51</v>
      </c>
      <c r="R46" s="117">
        <v>387.9</v>
      </c>
      <c r="S46" s="118">
        <v>212749</v>
      </c>
      <c r="T46" s="119">
        <v>207486132.87</v>
      </c>
      <c r="U46" s="119">
        <v>975.26</v>
      </c>
      <c r="V46" s="116">
        <v>846</v>
      </c>
      <c r="W46" s="113">
        <v>16.100000000000001</v>
      </c>
    </row>
    <row r="47" spans="1:23" x14ac:dyDescent="0.25">
      <c r="A47" s="52">
        <v>7</v>
      </c>
      <c r="B47" s="116" t="s">
        <v>99</v>
      </c>
      <c r="C47" s="118">
        <v>171887</v>
      </c>
      <c r="D47" s="119">
        <v>172635299.00999999</v>
      </c>
      <c r="E47" s="117">
        <v>1004.35</v>
      </c>
      <c r="F47" s="117">
        <v>840.21</v>
      </c>
      <c r="G47" s="118">
        <v>40747</v>
      </c>
      <c r="H47" s="119">
        <v>32782219.850000001</v>
      </c>
      <c r="I47" s="116">
        <v>804.53</v>
      </c>
      <c r="J47" s="117">
        <v>726.69</v>
      </c>
      <c r="K47" s="118">
        <v>8271</v>
      </c>
      <c r="L47" s="119">
        <v>4899416.54</v>
      </c>
      <c r="M47" s="116">
        <v>592.36</v>
      </c>
      <c r="N47" s="117">
        <v>521.04</v>
      </c>
      <c r="O47" s="118">
        <v>5516</v>
      </c>
      <c r="P47" s="119">
        <v>1788469.02</v>
      </c>
      <c r="Q47" s="116">
        <v>324.23</v>
      </c>
      <c r="R47" s="117">
        <v>387.9</v>
      </c>
      <c r="S47" s="118">
        <v>226421</v>
      </c>
      <c r="T47" s="119">
        <v>212105404.41999999</v>
      </c>
      <c r="U47" s="119">
        <v>936.77</v>
      </c>
      <c r="V47" s="116">
        <v>776.14</v>
      </c>
      <c r="W47" s="113">
        <v>17.14</v>
      </c>
    </row>
    <row r="48" spans="1:23" x14ac:dyDescent="0.25">
      <c r="A48" s="52">
        <v>8</v>
      </c>
      <c r="B48" s="116" t="s">
        <v>100</v>
      </c>
      <c r="C48" s="118">
        <v>153368</v>
      </c>
      <c r="D48" s="119">
        <v>142648554.28</v>
      </c>
      <c r="E48" s="117">
        <v>930.11</v>
      </c>
      <c r="F48" s="117">
        <v>743.94</v>
      </c>
      <c r="G48" s="118">
        <v>53549</v>
      </c>
      <c r="H48" s="119">
        <v>42418305.109999999</v>
      </c>
      <c r="I48" s="116">
        <v>792.14</v>
      </c>
      <c r="J48" s="117">
        <v>703.98</v>
      </c>
      <c r="K48" s="118">
        <v>7721</v>
      </c>
      <c r="L48" s="119">
        <v>4423450.0999999996</v>
      </c>
      <c r="M48" s="116">
        <v>572.91</v>
      </c>
      <c r="N48" s="117">
        <v>519.04999999999995</v>
      </c>
      <c r="O48" s="118">
        <v>1758</v>
      </c>
      <c r="P48" s="119">
        <v>530506.94999999995</v>
      </c>
      <c r="Q48" s="116">
        <v>301.77</v>
      </c>
      <c r="R48" s="117">
        <v>232.74</v>
      </c>
      <c r="S48" s="118">
        <v>216396</v>
      </c>
      <c r="T48" s="119">
        <v>190020816.44</v>
      </c>
      <c r="U48" s="119">
        <v>878.12</v>
      </c>
      <c r="V48" s="116">
        <v>711.41</v>
      </c>
      <c r="W48" s="113">
        <v>16.38</v>
      </c>
    </row>
    <row r="49" spans="1:23" x14ac:dyDescent="0.25">
      <c r="A49" s="52">
        <v>9</v>
      </c>
      <c r="B49" s="116" t="s">
        <v>101</v>
      </c>
      <c r="C49" s="118">
        <v>118610</v>
      </c>
      <c r="D49" s="119">
        <v>102050127.45</v>
      </c>
      <c r="E49" s="117">
        <v>860.38</v>
      </c>
      <c r="F49" s="117">
        <v>672.04</v>
      </c>
      <c r="G49" s="118">
        <v>49804</v>
      </c>
      <c r="H49" s="119">
        <v>38639723.439999998</v>
      </c>
      <c r="I49" s="116">
        <v>775.84</v>
      </c>
      <c r="J49" s="117">
        <v>669.53</v>
      </c>
      <c r="K49" s="118">
        <v>6201</v>
      </c>
      <c r="L49" s="119">
        <v>3562022.24</v>
      </c>
      <c r="M49" s="116">
        <v>574.42999999999995</v>
      </c>
      <c r="N49" s="117">
        <v>502.97</v>
      </c>
      <c r="O49" s="118">
        <v>1012</v>
      </c>
      <c r="P49" s="119">
        <v>256784.91</v>
      </c>
      <c r="Q49" s="116">
        <v>253.74</v>
      </c>
      <c r="R49" s="117">
        <v>164.27</v>
      </c>
      <c r="S49" s="118">
        <v>175627</v>
      </c>
      <c r="T49" s="119">
        <v>144508658.03999999</v>
      </c>
      <c r="U49" s="119">
        <v>822.82</v>
      </c>
      <c r="V49" s="116">
        <v>658.11</v>
      </c>
      <c r="W49" s="113">
        <v>13.29</v>
      </c>
    </row>
    <row r="50" spans="1:23" x14ac:dyDescent="0.25">
      <c r="A50" s="52">
        <v>10</v>
      </c>
      <c r="B50" s="116" t="s">
        <v>109</v>
      </c>
      <c r="C50" s="118">
        <v>89817</v>
      </c>
      <c r="D50" s="119">
        <v>73457308.379999995</v>
      </c>
      <c r="E50" s="117">
        <v>817.86</v>
      </c>
      <c r="F50" s="117">
        <v>610.85</v>
      </c>
      <c r="G50" s="118">
        <v>44107</v>
      </c>
      <c r="H50" s="119">
        <v>34176506.5</v>
      </c>
      <c r="I50" s="116">
        <v>774.85</v>
      </c>
      <c r="J50" s="117">
        <v>663.01</v>
      </c>
      <c r="K50" s="118">
        <v>4287</v>
      </c>
      <c r="L50" s="119">
        <v>2559379.4500000002</v>
      </c>
      <c r="M50" s="116">
        <v>597.01</v>
      </c>
      <c r="N50" s="117">
        <v>454.3</v>
      </c>
      <c r="O50" s="118">
        <v>621</v>
      </c>
      <c r="P50" s="119">
        <v>157164.54</v>
      </c>
      <c r="Q50" s="116">
        <v>253.08</v>
      </c>
      <c r="R50" s="117">
        <v>153.19</v>
      </c>
      <c r="S50" s="118">
        <v>138832</v>
      </c>
      <c r="T50" s="119">
        <v>110350358.87</v>
      </c>
      <c r="U50" s="119">
        <v>794.85</v>
      </c>
      <c r="V50" s="116">
        <v>618.62</v>
      </c>
      <c r="W50" s="113">
        <v>10.51</v>
      </c>
    </row>
    <row r="51" spans="1:23" x14ac:dyDescent="0.25">
      <c r="A51" s="52">
        <v>11</v>
      </c>
      <c r="B51" s="116" t="s">
        <v>110</v>
      </c>
      <c r="C51" s="118">
        <v>36107</v>
      </c>
      <c r="D51" s="119">
        <v>28034680.18</v>
      </c>
      <c r="E51" s="117">
        <v>776.43</v>
      </c>
      <c r="F51" s="117">
        <v>493.2</v>
      </c>
      <c r="G51" s="118">
        <v>21196</v>
      </c>
      <c r="H51" s="119">
        <v>16488818.74</v>
      </c>
      <c r="I51" s="116">
        <v>777.92</v>
      </c>
      <c r="J51" s="117">
        <v>652.19000000000005</v>
      </c>
      <c r="K51" s="118">
        <v>1681</v>
      </c>
      <c r="L51" s="119">
        <v>1044455.18</v>
      </c>
      <c r="M51" s="116">
        <v>621.33000000000004</v>
      </c>
      <c r="N51" s="117">
        <v>423.45</v>
      </c>
      <c r="O51" s="118">
        <v>232</v>
      </c>
      <c r="P51" s="119">
        <v>51796.639999999999</v>
      </c>
      <c r="Q51" s="116">
        <v>223.26</v>
      </c>
      <c r="R51" s="117">
        <v>153.19</v>
      </c>
      <c r="S51" s="118">
        <v>59216</v>
      </c>
      <c r="T51" s="119">
        <v>45619750.740000002</v>
      </c>
      <c r="U51" s="119">
        <v>770.4</v>
      </c>
      <c r="V51" s="116">
        <v>557.48</v>
      </c>
      <c r="W51" s="113">
        <v>4.4800000000000004</v>
      </c>
    </row>
    <row r="52" spans="1:23" ht="15.75" thickBot="1" x14ac:dyDescent="0.3">
      <c r="A52" s="288">
        <v>12</v>
      </c>
      <c r="B52" s="289" t="s">
        <v>111</v>
      </c>
      <c r="C52" s="272">
        <v>8208</v>
      </c>
      <c r="D52" s="273">
        <v>6037673.71</v>
      </c>
      <c r="E52" s="273">
        <v>735.58402899610132</v>
      </c>
      <c r="F52" s="305">
        <v>454.41</v>
      </c>
      <c r="G52" s="272">
        <v>5514</v>
      </c>
      <c r="H52" s="273">
        <v>4228331.8600000003</v>
      </c>
      <c r="I52" s="273">
        <v>766.83566557852748</v>
      </c>
      <c r="J52" s="305">
        <v>619.66999999999996</v>
      </c>
      <c r="K52" s="272">
        <v>573</v>
      </c>
      <c r="L52" s="273">
        <v>352975.35999999999</v>
      </c>
      <c r="M52" s="273">
        <v>616.01284467713788</v>
      </c>
      <c r="N52" s="273">
        <v>405.9</v>
      </c>
      <c r="O52" s="272">
        <v>46</v>
      </c>
      <c r="P52" s="273">
        <v>7294.72</v>
      </c>
      <c r="Q52" s="273">
        <v>158.5808695652174</v>
      </c>
      <c r="R52" s="305">
        <v>138.24</v>
      </c>
      <c r="S52" s="272">
        <v>14341</v>
      </c>
      <c r="T52" s="273">
        <v>10626275.65</v>
      </c>
      <c r="U52" s="273">
        <v>740.97173488599128</v>
      </c>
      <c r="V52" s="302">
        <v>527.61</v>
      </c>
      <c r="W52" s="273">
        <v>1.0854485110183507</v>
      </c>
    </row>
    <row r="53" spans="1:23" ht="16.5" thickBot="1" x14ac:dyDescent="0.3">
      <c r="A53" s="114"/>
      <c r="B53" s="124" t="s">
        <v>535</v>
      </c>
      <c r="C53" s="253">
        <v>886270</v>
      </c>
      <c r="D53" s="327">
        <v>859732946.14999998</v>
      </c>
      <c r="E53" s="327">
        <v>970.05759661277034</v>
      </c>
      <c r="F53" s="127">
        <v>821.84</v>
      </c>
      <c r="G53" s="253">
        <v>352603</v>
      </c>
      <c r="H53" s="327">
        <v>259590242.38</v>
      </c>
      <c r="I53" s="327">
        <v>736.2110996786754</v>
      </c>
      <c r="J53" s="127">
        <v>632.66999999999996</v>
      </c>
      <c r="K53" s="253">
        <v>69455</v>
      </c>
      <c r="L53" s="327">
        <v>42663490.160000004</v>
      </c>
      <c r="M53" s="327">
        <v>614.26089064862151</v>
      </c>
      <c r="N53" s="127">
        <v>513.70000000000005</v>
      </c>
      <c r="O53" s="253">
        <v>12877</v>
      </c>
      <c r="P53" s="327">
        <v>4871578.4799999995</v>
      </c>
      <c r="Q53" s="327">
        <v>378.31625999844681</v>
      </c>
      <c r="R53" s="127">
        <v>387.9</v>
      </c>
      <c r="S53" s="253">
        <v>1321205</v>
      </c>
      <c r="T53" s="327">
        <v>1166858257.1699998</v>
      </c>
      <c r="U53" s="327">
        <v>883.17729434115051</v>
      </c>
      <c r="V53" s="124">
        <v>729.68</v>
      </c>
      <c r="W53" s="115">
        <v>100</v>
      </c>
    </row>
    <row r="58" spans="1:23" x14ac:dyDescent="0.25">
      <c r="B58" s="8"/>
    </row>
    <row r="61" spans="1:23" x14ac:dyDescent="0.25">
      <c r="D61" s="381"/>
    </row>
  </sheetData>
  <mergeCells count="24">
    <mergeCell ref="A39:A40"/>
    <mergeCell ref="A1:W1"/>
    <mergeCell ref="A19:W19"/>
    <mergeCell ref="A3:A4"/>
    <mergeCell ref="B3:B4"/>
    <mergeCell ref="C3:F3"/>
    <mergeCell ref="G3:J3"/>
    <mergeCell ref="K3:N3"/>
    <mergeCell ref="O3:R3"/>
    <mergeCell ref="S3:W3"/>
    <mergeCell ref="A37:W37"/>
    <mergeCell ref="A21:A22"/>
    <mergeCell ref="B21:B22"/>
    <mergeCell ref="C21:F21"/>
    <mergeCell ref="G21:J21"/>
    <mergeCell ref="K21:N21"/>
    <mergeCell ref="O21:R21"/>
    <mergeCell ref="S21:W21"/>
    <mergeCell ref="S39:W39"/>
    <mergeCell ref="B39:B40"/>
    <mergeCell ref="C39:F39"/>
    <mergeCell ref="G39:J39"/>
    <mergeCell ref="K39:N39"/>
    <mergeCell ref="O39:R39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/>
  </sheetPr>
  <dimension ref="A1:N123"/>
  <sheetViews>
    <sheetView zoomScale="115" zoomScaleNormal="115" workbookViewId="0">
      <selection activeCell="D26" sqref="D26"/>
    </sheetView>
  </sheetViews>
  <sheetFormatPr defaultColWidth="9.140625" defaultRowHeight="15" x14ac:dyDescent="0.25"/>
  <cols>
    <col min="1" max="1" width="14" customWidth="1"/>
    <col min="2" max="2" width="22.140625" bestFit="1" customWidth="1"/>
    <col min="3" max="3" width="10" customWidth="1"/>
    <col min="4" max="4" width="22.140625" bestFit="1" customWidth="1"/>
    <col min="5" max="5" width="12.28515625" style="8" customWidth="1"/>
    <col min="6" max="6" width="12.5703125" style="8" customWidth="1"/>
    <col min="7" max="7" width="12.7109375" style="8" customWidth="1"/>
    <col min="8" max="8" width="12" style="299" customWidth="1"/>
    <col min="9" max="9" width="18.28515625" style="9" customWidth="1"/>
    <col min="10" max="10" width="17.140625" style="9" customWidth="1"/>
    <col min="11" max="11" width="18.42578125" style="9" customWidth="1"/>
    <col min="12" max="12" width="17" style="9" customWidth="1"/>
  </cols>
  <sheetData>
    <row r="1" spans="1:14" s="2" customFormat="1" ht="15.75" x14ac:dyDescent="0.25">
      <c r="A1" s="408" t="s">
        <v>714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</row>
    <row r="2" spans="1:14" s="2" customFormat="1" ht="15.75" thickBot="1" x14ac:dyDescent="0.3">
      <c r="A2" s="296"/>
      <c r="E2" s="36"/>
      <c r="F2" s="36"/>
      <c r="G2" s="36"/>
      <c r="H2" s="298"/>
      <c r="I2" s="297"/>
      <c r="J2" s="297"/>
      <c r="K2" s="297"/>
      <c r="L2" s="297"/>
    </row>
    <row r="3" spans="1:14" s="2" customFormat="1" ht="33" customHeight="1" x14ac:dyDescent="0.25">
      <c r="A3" s="373" t="s">
        <v>369</v>
      </c>
      <c r="B3" s="374" t="s">
        <v>370</v>
      </c>
      <c r="C3" s="374" t="s">
        <v>43</v>
      </c>
      <c r="D3" s="374" t="s">
        <v>44</v>
      </c>
      <c r="E3" s="374" t="s">
        <v>5</v>
      </c>
      <c r="F3" s="374" t="s">
        <v>6</v>
      </c>
      <c r="G3" s="374" t="s">
        <v>45</v>
      </c>
      <c r="H3" s="375" t="s">
        <v>49</v>
      </c>
      <c r="I3" s="376" t="s">
        <v>112</v>
      </c>
      <c r="J3" s="376" t="s">
        <v>505</v>
      </c>
      <c r="K3" s="376" t="s">
        <v>506</v>
      </c>
      <c r="L3" s="377" t="s">
        <v>507</v>
      </c>
    </row>
    <row r="4" spans="1:14" s="42" customFormat="1" ht="15.75" x14ac:dyDescent="0.25">
      <c r="A4" s="211">
        <v>1</v>
      </c>
      <c r="B4" s="236" t="s">
        <v>371</v>
      </c>
      <c r="C4" s="3"/>
      <c r="D4" s="236" t="s">
        <v>371</v>
      </c>
      <c r="E4" s="3">
        <v>351491</v>
      </c>
      <c r="F4" s="3">
        <v>94795</v>
      </c>
      <c r="G4" s="3">
        <v>10345</v>
      </c>
      <c r="H4" s="236">
        <v>2501</v>
      </c>
      <c r="I4" s="4">
        <v>495872993.61000001</v>
      </c>
      <c r="J4" s="4">
        <v>7287381.8099999996</v>
      </c>
      <c r="K4" s="4">
        <v>26658561</v>
      </c>
      <c r="L4" s="197">
        <v>529818936.42000002</v>
      </c>
    </row>
    <row r="5" spans="1:14" x14ac:dyDescent="0.25">
      <c r="A5" s="212"/>
      <c r="B5" s="235" t="s">
        <v>371</v>
      </c>
      <c r="C5" s="78" t="s">
        <v>258</v>
      </c>
      <c r="D5" s="235" t="s">
        <v>424</v>
      </c>
      <c r="E5" s="6">
        <v>327</v>
      </c>
      <c r="F5" s="6">
        <v>9273</v>
      </c>
      <c r="G5" s="6">
        <v>2329</v>
      </c>
      <c r="H5" s="235">
        <v>0</v>
      </c>
      <c r="I5" s="22">
        <v>5739152.1500000004</v>
      </c>
      <c r="J5" s="22">
        <v>1649.41</v>
      </c>
      <c r="K5" s="22">
        <v>302694.87</v>
      </c>
      <c r="L5" s="95">
        <v>6043496.4299999997</v>
      </c>
    </row>
    <row r="6" spans="1:14" s="42" customFormat="1" ht="15.75" x14ac:dyDescent="0.25">
      <c r="A6" s="212"/>
      <c r="B6" s="235" t="s">
        <v>371</v>
      </c>
      <c r="C6" s="6" t="s">
        <v>646</v>
      </c>
      <c r="D6" s="235" t="s">
        <v>645</v>
      </c>
      <c r="E6" s="6">
        <v>0</v>
      </c>
      <c r="F6" s="6">
        <v>0</v>
      </c>
      <c r="G6" s="6">
        <v>0</v>
      </c>
      <c r="H6" s="235">
        <v>2501</v>
      </c>
      <c r="I6" s="22">
        <v>549091.52</v>
      </c>
      <c r="J6" s="22">
        <v>0</v>
      </c>
      <c r="K6" s="22">
        <v>3773.4</v>
      </c>
      <c r="L6" s="95">
        <v>552864.92000000004</v>
      </c>
    </row>
    <row r="7" spans="1:14" x14ac:dyDescent="0.25">
      <c r="A7" s="212"/>
      <c r="B7" s="6" t="s">
        <v>371</v>
      </c>
      <c r="C7" s="6" t="s">
        <v>508</v>
      </c>
      <c r="D7" s="6" t="s">
        <v>566</v>
      </c>
      <c r="E7" s="6">
        <v>351164</v>
      </c>
      <c r="F7" s="6">
        <v>85522</v>
      </c>
      <c r="G7" s="6">
        <v>8016</v>
      </c>
      <c r="H7" s="235">
        <v>0</v>
      </c>
      <c r="I7" s="22">
        <v>489584749.94</v>
      </c>
      <c r="J7" s="22">
        <v>7285732.4000000004</v>
      </c>
      <c r="K7" s="22">
        <v>26352092.73</v>
      </c>
      <c r="L7" s="95">
        <v>523222575.06999999</v>
      </c>
    </row>
    <row r="8" spans="1:14" s="42" customFormat="1" ht="15.75" x14ac:dyDescent="0.25">
      <c r="A8" s="211">
        <v>1</v>
      </c>
      <c r="B8" s="3" t="s">
        <v>69</v>
      </c>
      <c r="C8" s="3"/>
      <c r="D8" s="3" t="s">
        <v>69</v>
      </c>
      <c r="E8" s="3">
        <v>12473</v>
      </c>
      <c r="F8" s="3">
        <v>3366</v>
      </c>
      <c r="G8" s="3">
        <v>0</v>
      </c>
      <c r="H8" s="236">
        <v>0</v>
      </c>
      <c r="I8" s="4">
        <v>1311102.99</v>
      </c>
      <c r="J8" s="4">
        <v>0</v>
      </c>
      <c r="K8" s="4">
        <v>0</v>
      </c>
      <c r="L8" s="197">
        <v>1311102.99</v>
      </c>
    </row>
    <row r="9" spans="1:14" x14ac:dyDescent="0.25">
      <c r="A9" s="212"/>
      <c r="B9" s="6" t="s">
        <v>69</v>
      </c>
      <c r="C9" s="6" t="s">
        <v>302</v>
      </c>
      <c r="D9" s="6" t="s">
        <v>69</v>
      </c>
      <c r="E9" s="6">
        <v>12473</v>
      </c>
      <c r="F9" s="6">
        <v>3366</v>
      </c>
      <c r="G9" s="6">
        <v>0</v>
      </c>
      <c r="H9" s="235">
        <v>0</v>
      </c>
      <c r="I9" s="22">
        <v>1311102.99</v>
      </c>
      <c r="J9" s="22">
        <v>0</v>
      </c>
      <c r="K9" s="22">
        <v>0</v>
      </c>
      <c r="L9" s="95">
        <v>1311102.99</v>
      </c>
      <c r="N9" s="8"/>
    </row>
    <row r="10" spans="1:14" s="42" customFormat="1" ht="15.75" x14ac:dyDescent="0.25">
      <c r="A10" s="211">
        <v>1</v>
      </c>
      <c r="B10" s="3" t="s">
        <v>372</v>
      </c>
      <c r="C10" s="3"/>
      <c r="D10" s="3" t="s">
        <v>372</v>
      </c>
      <c r="E10" s="3">
        <v>18187</v>
      </c>
      <c r="F10" s="3">
        <v>6273</v>
      </c>
      <c r="G10" s="3">
        <v>0</v>
      </c>
      <c r="H10" s="236">
        <v>0</v>
      </c>
      <c r="I10" s="4">
        <v>3251798.18</v>
      </c>
      <c r="J10" s="4">
        <v>0</v>
      </c>
      <c r="K10" s="4">
        <v>0</v>
      </c>
      <c r="L10" s="197">
        <v>3251798.18</v>
      </c>
    </row>
    <row r="11" spans="1:14" x14ac:dyDescent="0.25">
      <c r="A11" s="212"/>
      <c r="B11" s="6" t="s">
        <v>372</v>
      </c>
      <c r="C11" s="6" t="s">
        <v>303</v>
      </c>
      <c r="D11" s="6" t="s">
        <v>73</v>
      </c>
      <c r="E11" s="6">
        <v>18187</v>
      </c>
      <c r="F11" s="6">
        <v>6273</v>
      </c>
      <c r="G11" s="6">
        <v>0</v>
      </c>
      <c r="H11" s="235">
        <v>0</v>
      </c>
      <c r="I11" s="22">
        <v>3251798.18</v>
      </c>
      <c r="J11" s="22">
        <v>0</v>
      </c>
      <c r="K11" s="22">
        <v>0</v>
      </c>
      <c r="L11" s="95">
        <v>3251798.18</v>
      </c>
    </row>
    <row r="12" spans="1:14" x14ac:dyDescent="0.25">
      <c r="A12" s="211">
        <v>1</v>
      </c>
      <c r="B12" s="3" t="s">
        <v>373</v>
      </c>
      <c r="C12" s="3"/>
      <c r="D12" s="3" t="s">
        <v>373</v>
      </c>
      <c r="E12" s="3">
        <v>43918</v>
      </c>
      <c r="F12" s="3">
        <v>15424</v>
      </c>
      <c r="G12" s="3">
        <v>1888</v>
      </c>
      <c r="H12" s="236">
        <v>166</v>
      </c>
      <c r="I12" s="4">
        <v>63430634.789999999</v>
      </c>
      <c r="J12" s="4">
        <v>2292791.7999999998</v>
      </c>
      <c r="K12" s="4">
        <v>3317264.17</v>
      </c>
      <c r="L12" s="197">
        <v>69040690.760000005</v>
      </c>
    </row>
    <row r="13" spans="1:14" x14ac:dyDescent="0.25">
      <c r="A13" s="212"/>
      <c r="B13" s="6" t="s">
        <v>373</v>
      </c>
      <c r="C13" s="6" t="s">
        <v>267</v>
      </c>
      <c r="D13" s="6" t="s">
        <v>354</v>
      </c>
      <c r="E13" s="6">
        <v>12708</v>
      </c>
      <c r="F13" s="6">
        <v>4312</v>
      </c>
      <c r="G13" s="6">
        <v>561</v>
      </c>
      <c r="H13" s="235">
        <v>0</v>
      </c>
      <c r="I13" s="22">
        <v>12331743.24</v>
      </c>
      <c r="J13" s="22">
        <v>278096.78999999998</v>
      </c>
      <c r="K13" s="22">
        <v>681688.28</v>
      </c>
      <c r="L13" s="95">
        <v>13291528.310000001</v>
      </c>
    </row>
    <row r="14" spans="1:14" x14ac:dyDescent="0.25">
      <c r="A14" s="212"/>
      <c r="B14" s="6" t="s">
        <v>373</v>
      </c>
      <c r="C14" s="6" t="s">
        <v>268</v>
      </c>
      <c r="D14" s="6" t="s">
        <v>62</v>
      </c>
      <c r="E14" s="6">
        <v>13524</v>
      </c>
      <c r="F14" s="6">
        <v>5941</v>
      </c>
      <c r="G14" s="6">
        <v>317</v>
      </c>
      <c r="H14" s="235">
        <v>166</v>
      </c>
      <c r="I14" s="22">
        <v>22126803.02</v>
      </c>
      <c r="J14" s="22">
        <v>1126363.03</v>
      </c>
      <c r="K14" s="22">
        <v>1172207.31</v>
      </c>
      <c r="L14" s="95">
        <v>24425373.359999999</v>
      </c>
    </row>
    <row r="15" spans="1:14" x14ac:dyDescent="0.25">
      <c r="A15" s="212"/>
      <c r="B15" s="6" t="s">
        <v>373</v>
      </c>
      <c r="C15" s="6" t="s">
        <v>269</v>
      </c>
      <c r="D15" s="6" t="s">
        <v>63</v>
      </c>
      <c r="E15" s="6">
        <v>17686</v>
      </c>
      <c r="F15" s="6">
        <v>5171</v>
      </c>
      <c r="G15" s="6">
        <v>1010</v>
      </c>
      <c r="H15" s="235">
        <v>0</v>
      </c>
      <c r="I15" s="22">
        <v>28972088.530000001</v>
      </c>
      <c r="J15" s="22">
        <v>888331.98</v>
      </c>
      <c r="K15" s="22">
        <v>1463368.58</v>
      </c>
      <c r="L15" s="95">
        <v>31323789.09</v>
      </c>
    </row>
    <row r="16" spans="1:14" x14ac:dyDescent="0.25">
      <c r="A16" s="211">
        <v>1</v>
      </c>
      <c r="B16" s="3" t="s">
        <v>374</v>
      </c>
      <c r="C16" s="3"/>
      <c r="D16" s="3" t="s">
        <v>374</v>
      </c>
      <c r="E16" s="3">
        <v>4153</v>
      </c>
      <c r="F16" s="3">
        <v>1149</v>
      </c>
      <c r="G16" s="3">
        <v>368</v>
      </c>
      <c r="H16" s="236">
        <v>0</v>
      </c>
      <c r="I16" s="4">
        <v>7226209.7000000002</v>
      </c>
      <c r="J16" s="4">
        <v>279235.64</v>
      </c>
      <c r="K16" s="4">
        <v>157432.54999999999</v>
      </c>
      <c r="L16" s="197">
        <v>7662877.8899999997</v>
      </c>
    </row>
    <row r="17" spans="1:12" s="42" customFormat="1" ht="15.75" x14ac:dyDescent="0.25">
      <c r="A17" s="212"/>
      <c r="B17" s="6" t="s">
        <v>374</v>
      </c>
      <c r="C17" s="6" t="s">
        <v>270</v>
      </c>
      <c r="D17" s="6" t="s">
        <v>355</v>
      </c>
      <c r="E17" s="6">
        <v>2285</v>
      </c>
      <c r="F17" s="6">
        <v>508</v>
      </c>
      <c r="G17" s="6">
        <v>214</v>
      </c>
      <c r="H17" s="235">
        <v>0</v>
      </c>
      <c r="I17" s="22">
        <v>4410767.68</v>
      </c>
      <c r="J17" s="22">
        <v>254268.03</v>
      </c>
      <c r="K17" s="22">
        <v>26230.95</v>
      </c>
      <c r="L17" s="95">
        <v>4691266.66</v>
      </c>
    </row>
    <row r="18" spans="1:12" x14ac:dyDescent="0.25">
      <c r="A18" s="212"/>
      <c r="B18" s="6" t="s">
        <v>374</v>
      </c>
      <c r="C18" s="6" t="s">
        <v>271</v>
      </c>
      <c r="D18" s="6" t="s">
        <v>356</v>
      </c>
      <c r="E18" s="6">
        <v>449</v>
      </c>
      <c r="F18" s="6">
        <v>115</v>
      </c>
      <c r="G18" s="6">
        <v>45</v>
      </c>
      <c r="H18" s="235">
        <v>0</v>
      </c>
      <c r="I18" s="22">
        <v>539753.76</v>
      </c>
      <c r="J18" s="22">
        <v>4772</v>
      </c>
      <c r="K18" s="22">
        <v>26014.57</v>
      </c>
      <c r="L18" s="95">
        <v>570540.32999999996</v>
      </c>
    </row>
    <row r="19" spans="1:12" x14ac:dyDescent="0.25">
      <c r="A19" s="212"/>
      <c r="B19" s="6" t="s">
        <v>374</v>
      </c>
      <c r="C19" s="6" t="s">
        <v>402</v>
      </c>
      <c r="D19" s="6" t="s">
        <v>375</v>
      </c>
      <c r="E19" s="6">
        <v>494</v>
      </c>
      <c r="F19" s="6">
        <v>234</v>
      </c>
      <c r="G19" s="6">
        <v>41</v>
      </c>
      <c r="H19" s="235">
        <v>0</v>
      </c>
      <c r="I19" s="22">
        <v>828298.92</v>
      </c>
      <c r="J19" s="22">
        <v>1903.07</v>
      </c>
      <c r="K19" s="22">
        <v>40285.69</v>
      </c>
      <c r="L19" s="95">
        <v>870487.68</v>
      </c>
    </row>
    <row r="20" spans="1:12" x14ac:dyDescent="0.25">
      <c r="A20" s="212"/>
      <c r="B20" s="6" t="s">
        <v>374</v>
      </c>
      <c r="C20" s="6" t="s">
        <v>403</v>
      </c>
      <c r="D20" s="6" t="s">
        <v>376</v>
      </c>
      <c r="E20" s="6">
        <v>42</v>
      </c>
      <c r="F20" s="6">
        <v>22</v>
      </c>
      <c r="G20" s="6">
        <v>7</v>
      </c>
      <c r="H20" s="235">
        <v>0</v>
      </c>
      <c r="I20" s="22">
        <v>75788.34</v>
      </c>
      <c r="J20" s="22">
        <v>404.91</v>
      </c>
      <c r="K20" s="22">
        <v>3628.16</v>
      </c>
      <c r="L20" s="95">
        <v>79821.41</v>
      </c>
    </row>
    <row r="21" spans="1:12" x14ac:dyDescent="0.25">
      <c r="A21" s="212"/>
      <c r="B21" s="6" t="s">
        <v>374</v>
      </c>
      <c r="C21" s="6" t="s">
        <v>399</v>
      </c>
      <c r="D21" s="6" t="s">
        <v>377</v>
      </c>
      <c r="E21" s="6">
        <v>817</v>
      </c>
      <c r="F21" s="6">
        <v>229</v>
      </c>
      <c r="G21" s="6">
        <v>55</v>
      </c>
      <c r="H21" s="235">
        <v>0</v>
      </c>
      <c r="I21" s="22">
        <v>1249960.5</v>
      </c>
      <c r="J21" s="22">
        <v>16478.259999999998</v>
      </c>
      <c r="K21" s="22">
        <v>55612.95</v>
      </c>
      <c r="L21" s="95">
        <v>1322051.71</v>
      </c>
    </row>
    <row r="22" spans="1:12" x14ac:dyDescent="0.25">
      <c r="A22" s="212"/>
      <c r="B22" s="6" t="s">
        <v>374</v>
      </c>
      <c r="C22" s="6" t="s">
        <v>400</v>
      </c>
      <c r="D22" s="6" t="s">
        <v>378</v>
      </c>
      <c r="E22" s="6">
        <v>29</v>
      </c>
      <c r="F22" s="6">
        <v>28</v>
      </c>
      <c r="G22" s="6">
        <v>6</v>
      </c>
      <c r="H22" s="235">
        <v>0</v>
      </c>
      <c r="I22" s="22">
        <v>53956.29</v>
      </c>
      <c r="J22" s="22">
        <v>23.28</v>
      </c>
      <c r="K22" s="22">
        <v>2606.5300000000002</v>
      </c>
      <c r="L22" s="95">
        <v>56586.1</v>
      </c>
    </row>
    <row r="23" spans="1:12" x14ac:dyDescent="0.25">
      <c r="A23" s="212"/>
      <c r="B23" s="6" t="s">
        <v>374</v>
      </c>
      <c r="C23" s="6" t="s">
        <v>397</v>
      </c>
      <c r="D23" s="6" t="s">
        <v>379</v>
      </c>
      <c r="E23" s="6">
        <v>29</v>
      </c>
      <c r="F23" s="6">
        <v>9</v>
      </c>
      <c r="G23" s="6">
        <v>0</v>
      </c>
      <c r="H23" s="235">
        <v>0</v>
      </c>
      <c r="I23" s="22">
        <v>43591.92</v>
      </c>
      <c r="J23" s="22">
        <v>247.54</v>
      </c>
      <c r="K23" s="22">
        <v>2094.58</v>
      </c>
      <c r="L23" s="95">
        <v>45934.04</v>
      </c>
    </row>
    <row r="24" spans="1:12" x14ac:dyDescent="0.25">
      <c r="A24" s="212"/>
      <c r="B24" s="6" t="s">
        <v>374</v>
      </c>
      <c r="C24" s="6" t="s">
        <v>398</v>
      </c>
      <c r="D24" s="6" t="s">
        <v>380</v>
      </c>
      <c r="E24" s="6">
        <v>8</v>
      </c>
      <c r="F24" s="6">
        <v>4</v>
      </c>
      <c r="G24" s="6">
        <v>0</v>
      </c>
      <c r="H24" s="235">
        <v>0</v>
      </c>
      <c r="I24" s="22">
        <v>24092.29</v>
      </c>
      <c r="J24" s="22">
        <v>1138.55</v>
      </c>
      <c r="K24" s="22">
        <v>959.12</v>
      </c>
      <c r="L24" s="95">
        <v>26189.96</v>
      </c>
    </row>
    <row r="25" spans="1:12" x14ac:dyDescent="0.25">
      <c r="A25" s="211">
        <v>1</v>
      </c>
      <c r="B25" s="3" t="s">
        <v>381</v>
      </c>
      <c r="C25" s="3"/>
      <c r="D25" s="3" t="s">
        <v>381</v>
      </c>
      <c r="E25" s="3">
        <v>9906</v>
      </c>
      <c r="F25" s="3">
        <v>91</v>
      </c>
      <c r="G25" s="3">
        <v>22</v>
      </c>
      <c r="H25" s="236">
        <v>0</v>
      </c>
      <c r="I25" s="4">
        <v>5419196.0999999996</v>
      </c>
      <c r="J25" s="4">
        <v>220674.86</v>
      </c>
      <c r="K25" s="4">
        <v>311773.84000000003</v>
      </c>
      <c r="L25" s="197">
        <v>5951644.7999999998</v>
      </c>
    </row>
    <row r="26" spans="1:12" x14ac:dyDescent="0.25">
      <c r="A26" s="212"/>
      <c r="B26" s="6" t="s">
        <v>381</v>
      </c>
      <c r="C26" s="6" t="s">
        <v>406</v>
      </c>
      <c r="D26" s="6" t="s">
        <v>583</v>
      </c>
      <c r="E26" s="6">
        <v>6523</v>
      </c>
      <c r="F26" s="6">
        <v>74</v>
      </c>
      <c r="G26" s="6">
        <v>18</v>
      </c>
      <c r="H26" s="235">
        <v>0</v>
      </c>
      <c r="I26" s="22">
        <v>3708558.17</v>
      </c>
      <c r="J26" s="22">
        <v>158385.10999999999</v>
      </c>
      <c r="K26" s="22">
        <v>213011.39</v>
      </c>
      <c r="L26" s="95">
        <v>4079954.67</v>
      </c>
    </row>
    <row r="27" spans="1:12" x14ac:dyDescent="0.25">
      <c r="A27" s="212"/>
      <c r="B27" s="6" t="s">
        <v>381</v>
      </c>
      <c r="C27" s="6" t="s">
        <v>405</v>
      </c>
      <c r="D27" s="6" t="s">
        <v>323</v>
      </c>
      <c r="E27" s="6">
        <v>2874</v>
      </c>
      <c r="F27" s="6">
        <v>0</v>
      </c>
      <c r="G27" s="6">
        <v>0</v>
      </c>
      <c r="H27" s="235">
        <v>0</v>
      </c>
      <c r="I27" s="22">
        <v>1507113.58</v>
      </c>
      <c r="J27" s="22">
        <v>56404.68</v>
      </c>
      <c r="K27" s="22">
        <v>86904.11</v>
      </c>
      <c r="L27" s="95">
        <v>1650422.37</v>
      </c>
    </row>
    <row r="28" spans="1:12" s="42" customFormat="1" ht="15.75" x14ac:dyDescent="0.25">
      <c r="A28" s="212"/>
      <c r="B28" s="6" t="s">
        <v>381</v>
      </c>
      <c r="C28" s="6" t="s">
        <v>404</v>
      </c>
      <c r="D28" s="6" t="s">
        <v>433</v>
      </c>
      <c r="E28" s="6">
        <v>509</v>
      </c>
      <c r="F28" s="6">
        <v>17</v>
      </c>
      <c r="G28" s="6">
        <v>4</v>
      </c>
      <c r="H28" s="235">
        <v>0</v>
      </c>
      <c r="I28" s="22">
        <v>203524.35</v>
      </c>
      <c r="J28" s="22">
        <v>5885.07</v>
      </c>
      <c r="K28" s="22">
        <v>11858.34</v>
      </c>
      <c r="L28" s="95">
        <v>221267.76</v>
      </c>
    </row>
    <row r="29" spans="1:12" x14ac:dyDescent="0.25">
      <c r="A29" s="211">
        <v>1</v>
      </c>
      <c r="B29" s="3" t="s">
        <v>563</v>
      </c>
      <c r="C29" s="3"/>
      <c r="D29" s="3" t="s">
        <v>563</v>
      </c>
      <c r="E29" s="3">
        <v>947714</v>
      </c>
      <c r="F29" s="3">
        <v>293543</v>
      </c>
      <c r="G29" s="3">
        <v>69859</v>
      </c>
      <c r="H29" s="236">
        <v>1</v>
      </c>
      <c r="I29" s="4">
        <v>254747501.94999999</v>
      </c>
      <c r="J29" s="4">
        <v>9065408.0500000007</v>
      </c>
      <c r="K29" s="4">
        <v>14497276.99</v>
      </c>
      <c r="L29" s="197">
        <v>278310186.99000001</v>
      </c>
    </row>
    <row r="30" spans="1:12" x14ac:dyDescent="0.25">
      <c r="A30" s="212"/>
      <c r="B30" s="6" t="s">
        <v>563</v>
      </c>
      <c r="C30" s="6" t="s">
        <v>408</v>
      </c>
      <c r="D30" s="6" t="s">
        <v>539</v>
      </c>
      <c r="E30" s="6">
        <v>15</v>
      </c>
      <c r="F30" s="6">
        <v>5</v>
      </c>
      <c r="G30" s="6">
        <v>0</v>
      </c>
      <c r="H30" s="235">
        <v>0</v>
      </c>
      <c r="I30" s="22">
        <v>20265.8</v>
      </c>
      <c r="J30" s="22">
        <v>291.04000000000002</v>
      </c>
      <c r="K30" s="22">
        <v>1211.53</v>
      </c>
      <c r="L30" s="95">
        <v>21768.37</v>
      </c>
    </row>
    <row r="31" spans="1:12" x14ac:dyDescent="0.25">
      <c r="A31" s="212"/>
      <c r="B31" s="6" t="s">
        <v>563</v>
      </c>
      <c r="C31" s="6" t="s">
        <v>273</v>
      </c>
      <c r="D31" s="6" t="s">
        <v>511</v>
      </c>
      <c r="E31" s="6">
        <v>4776</v>
      </c>
      <c r="F31" s="6">
        <v>1235</v>
      </c>
      <c r="G31" s="6">
        <v>335</v>
      </c>
      <c r="H31" s="235">
        <v>0</v>
      </c>
      <c r="I31" s="22">
        <v>2497192.15</v>
      </c>
      <c r="J31" s="22">
        <v>237692.24</v>
      </c>
      <c r="K31" s="22">
        <v>133929.34</v>
      </c>
      <c r="L31" s="95">
        <v>2868813.73</v>
      </c>
    </row>
    <row r="32" spans="1:12" s="42" customFormat="1" ht="15.75" x14ac:dyDescent="0.25">
      <c r="A32" s="212"/>
      <c r="B32" s="6" t="s">
        <v>563</v>
      </c>
      <c r="C32" s="6" t="s">
        <v>274</v>
      </c>
      <c r="D32" s="6" t="s">
        <v>512</v>
      </c>
      <c r="E32" s="6">
        <v>26718</v>
      </c>
      <c r="F32" s="6">
        <v>7763</v>
      </c>
      <c r="G32" s="6">
        <v>3119</v>
      </c>
      <c r="H32" s="235">
        <v>0</v>
      </c>
      <c r="I32" s="22">
        <v>9032168.0999999996</v>
      </c>
      <c r="J32" s="22">
        <v>413561.15</v>
      </c>
      <c r="K32" s="22">
        <v>510577.61</v>
      </c>
      <c r="L32" s="95">
        <v>9956306.8599999994</v>
      </c>
    </row>
    <row r="33" spans="1:12" x14ac:dyDescent="0.25">
      <c r="A33" s="212"/>
      <c r="B33" s="6" t="s">
        <v>563</v>
      </c>
      <c r="C33" s="6" t="s">
        <v>651</v>
      </c>
      <c r="D33" s="6" t="s">
        <v>652</v>
      </c>
      <c r="E33" s="6">
        <v>13021</v>
      </c>
      <c r="F33" s="6">
        <v>2522</v>
      </c>
      <c r="G33" s="6">
        <v>340</v>
      </c>
      <c r="H33" s="235">
        <v>0</v>
      </c>
      <c r="I33" s="22">
        <v>5935922.2699999996</v>
      </c>
      <c r="J33" s="22">
        <v>295295.87</v>
      </c>
      <c r="K33" s="22">
        <v>302451.36</v>
      </c>
      <c r="L33" s="95">
        <v>6533669.5</v>
      </c>
    </row>
    <row r="34" spans="1:12" x14ac:dyDescent="0.25">
      <c r="A34" s="212"/>
      <c r="B34" s="6" t="s">
        <v>563</v>
      </c>
      <c r="C34" s="6" t="s">
        <v>352</v>
      </c>
      <c r="D34" s="6" t="s">
        <v>513</v>
      </c>
      <c r="E34" s="6">
        <v>2941</v>
      </c>
      <c r="F34" s="6">
        <v>1316</v>
      </c>
      <c r="G34" s="6">
        <v>299</v>
      </c>
      <c r="H34" s="235">
        <v>0</v>
      </c>
      <c r="I34" s="22">
        <v>948193.4</v>
      </c>
      <c r="J34" s="22">
        <v>17392.13</v>
      </c>
      <c r="K34" s="22">
        <v>55774.1</v>
      </c>
      <c r="L34" s="95">
        <v>1021359.63</v>
      </c>
    </row>
    <row r="35" spans="1:12" x14ac:dyDescent="0.25">
      <c r="A35" s="212"/>
      <c r="B35" s="6" t="s">
        <v>563</v>
      </c>
      <c r="C35" s="6" t="s">
        <v>275</v>
      </c>
      <c r="D35" s="6" t="s">
        <v>514</v>
      </c>
      <c r="E35" s="6">
        <v>2129</v>
      </c>
      <c r="F35" s="6">
        <v>707</v>
      </c>
      <c r="G35" s="6">
        <v>47</v>
      </c>
      <c r="H35" s="235">
        <v>0</v>
      </c>
      <c r="I35" s="22">
        <v>598455.41</v>
      </c>
      <c r="J35" s="22">
        <v>14501.55</v>
      </c>
      <c r="K35" s="22">
        <v>34634.99</v>
      </c>
      <c r="L35" s="95">
        <v>647591.94999999995</v>
      </c>
    </row>
    <row r="36" spans="1:12" x14ac:dyDescent="0.25">
      <c r="A36" s="212"/>
      <c r="B36" s="6" t="s">
        <v>563</v>
      </c>
      <c r="C36" s="6" t="s">
        <v>276</v>
      </c>
      <c r="D36" s="6" t="s">
        <v>515</v>
      </c>
      <c r="E36" s="6">
        <v>22381</v>
      </c>
      <c r="F36" s="6">
        <v>4519</v>
      </c>
      <c r="G36" s="6">
        <v>200</v>
      </c>
      <c r="H36" s="235">
        <v>0</v>
      </c>
      <c r="I36" s="22">
        <v>6914535.3099999996</v>
      </c>
      <c r="J36" s="22">
        <v>318616.40000000002</v>
      </c>
      <c r="K36" s="22">
        <v>370439.62</v>
      </c>
      <c r="L36" s="95">
        <v>7603591.3300000001</v>
      </c>
    </row>
    <row r="37" spans="1:12" x14ac:dyDescent="0.25">
      <c r="A37" s="212"/>
      <c r="B37" s="6" t="s">
        <v>563</v>
      </c>
      <c r="C37" s="6" t="s">
        <v>277</v>
      </c>
      <c r="D37" s="6" t="s">
        <v>516</v>
      </c>
      <c r="E37" s="6">
        <v>25534</v>
      </c>
      <c r="F37" s="6">
        <v>6923</v>
      </c>
      <c r="G37" s="6">
        <v>211</v>
      </c>
      <c r="H37" s="235">
        <v>0</v>
      </c>
      <c r="I37" s="22">
        <v>7599793.0800000001</v>
      </c>
      <c r="J37" s="22">
        <v>266913.23</v>
      </c>
      <c r="K37" s="22">
        <v>432951.92</v>
      </c>
      <c r="L37" s="95">
        <v>8299658.2300000004</v>
      </c>
    </row>
    <row r="38" spans="1:12" x14ac:dyDescent="0.25">
      <c r="A38" s="212"/>
      <c r="B38" s="6" t="s">
        <v>563</v>
      </c>
      <c r="C38" s="6" t="s">
        <v>278</v>
      </c>
      <c r="D38" s="6" t="s">
        <v>517</v>
      </c>
      <c r="E38" s="6">
        <v>3812</v>
      </c>
      <c r="F38" s="6">
        <v>845</v>
      </c>
      <c r="G38" s="6">
        <v>64</v>
      </c>
      <c r="H38" s="235">
        <v>0</v>
      </c>
      <c r="I38" s="22">
        <v>1699917.08</v>
      </c>
      <c r="J38" s="22">
        <v>146583.26</v>
      </c>
      <c r="K38" s="22">
        <v>88478.82</v>
      </c>
      <c r="L38" s="95">
        <v>1934979.16</v>
      </c>
    </row>
    <row r="39" spans="1:12" x14ac:dyDescent="0.25">
      <c r="A39" s="212"/>
      <c r="B39" s="6" t="s">
        <v>563</v>
      </c>
      <c r="C39" s="6" t="s">
        <v>414</v>
      </c>
      <c r="D39" s="6" t="s">
        <v>564</v>
      </c>
      <c r="E39" s="6">
        <v>1870</v>
      </c>
      <c r="F39" s="6">
        <v>996</v>
      </c>
      <c r="G39" s="6">
        <v>292</v>
      </c>
      <c r="H39" s="235">
        <v>0</v>
      </c>
      <c r="I39" s="22">
        <v>372932.56</v>
      </c>
      <c r="J39" s="22">
        <v>1316.83</v>
      </c>
      <c r="K39" s="22">
        <v>22278.67</v>
      </c>
      <c r="L39" s="95">
        <v>396528.06</v>
      </c>
    </row>
    <row r="40" spans="1:12" x14ac:dyDescent="0.25">
      <c r="A40" s="212"/>
      <c r="B40" s="6" t="s">
        <v>563</v>
      </c>
      <c r="C40" s="6" t="s">
        <v>279</v>
      </c>
      <c r="D40" s="6" t="s">
        <v>518</v>
      </c>
      <c r="E40" s="6">
        <v>1071</v>
      </c>
      <c r="F40" s="6">
        <v>442</v>
      </c>
      <c r="G40" s="6">
        <v>7</v>
      </c>
      <c r="H40" s="235">
        <v>0</v>
      </c>
      <c r="I40" s="22">
        <v>656899.83999999997</v>
      </c>
      <c r="J40" s="22">
        <v>44634.46</v>
      </c>
      <c r="K40" s="22">
        <v>36694.400000000001</v>
      </c>
      <c r="L40" s="95">
        <v>738228.7</v>
      </c>
    </row>
    <row r="41" spans="1:12" x14ac:dyDescent="0.25">
      <c r="A41" s="212"/>
      <c r="B41" s="6" t="s">
        <v>563</v>
      </c>
      <c r="C41" s="6" t="s">
        <v>280</v>
      </c>
      <c r="D41" s="6" t="s">
        <v>642</v>
      </c>
      <c r="E41" s="6">
        <v>209844</v>
      </c>
      <c r="F41" s="6">
        <v>30956</v>
      </c>
      <c r="G41" s="6">
        <v>1111</v>
      </c>
      <c r="H41" s="235">
        <v>0</v>
      </c>
      <c r="I41" s="22">
        <v>44918607.539999999</v>
      </c>
      <c r="J41" s="22">
        <v>423181.47</v>
      </c>
      <c r="K41" s="22">
        <v>2648770.06</v>
      </c>
      <c r="L41" s="95">
        <v>47990559.07</v>
      </c>
    </row>
    <row r="42" spans="1:12" x14ac:dyDescent="0.25">
      <c r="A42" s="212"/>
      <c r="B42" s="6" t="s">
        <v>563</v>
      </c>
      <c r="C42" s="6" t="s">
        <v>281</v>
      </c>
      <c r="D42" s="6" t="s">
        <v>519</v>
      </c>
      <c r="E42" s="6">
        <v>11208</v>
      </c>
      <c r="F42" s="6">
        <v>3528</v>
      </c>
      <c r="G42" s="6">
        <v>68</v>
      </c>
      <c r="H42" s="235">
        <v>0</v>
      </c>
      <c r="I42" s="22">
        <v>1163560.72</v>
      </c>
      <c r="J42" s="22">
        <v>56.12</v>
      </c>
      <c r="K42" s="22">
        <v>69813.87</v>
      </c>
      <c r="L42" s="95">
        <v>1233430.71</v>
      </c>
    </row>
    <row r="43" spans="1:12" x14ac:dyDescent="0.25">
      <c r="A43" s="212"/>
      <c r="B43" s="6" t="s">
        <v>563</v>
      </c>
      <c r="C43" s="6" t="s">
        <v>282</v>
      </c>
      <c r="D43" s="6" t="s">
        <v>520</v>
      </c>
      <c r="E43" s="6">
        <v>5879</v>
      </c>
      <c r="F43" s="6">
        <v>1457</v>
      </c>
      <c r="G43" s="6">
        <v>78</v>
      </c>
      <c r="H43" s="235">
        <v>0</v>
      </c>
      <c r="I43" s="22">
        <v>783209.68</v>
      </c>
      <c r="J43" s="22">
        <v>96.12</v>
      </c>
      <c r="K43" s="22">
        <v>46981.91</v>
      </c>
      <c r="L43" s="95">
        <v>830287.71</v>
      </c>
    </row>
    <row r="44" spans="1:12" x14ac:dyDescent="0.25">
      <c r="A44" s="212"/>
      <c r="B44" s="6" t="s">
        <v>563</v>
      </c>
      <c r="C44" s="6" t="s">
        <v>283</v>
      </c>
      <c r="D44" s="6" t="s">
        <v>521</v>
      </c>
      <c r="E44" s="6">
        <v>24730</v>
      </c>
      <c r="F44" s="6">
        <v>9959</v>
      </c>
      <c r="G44" s="6">
        <v>658</v>
      </c>
      <c r="H44" s="235">
        <v>1</v>
      </c>
      <c r="I44" s="22">
        <v>3819937.34</v>
      </c>
      <c r="J44" s="22">
        <v>0</v>
      </c>
      <c r="K44" s="22">
        <v>228894.95</v>
      </c>
      <c r="L44" s="95">
        <v>4048832.29</v>
      </c>
    </row>
    <row r="45" spans="1:12" x14ac:dyDescent="0.25">
      <c r="A45" s="212"/>
      <c r="B45" s="6" t="s">
        <v>563</v>
      </c>
      <c r="C45" s="6" t="s">
        <v>284</v>
      </c>
      <c r="D45" s="6" t="s">
        <v>522</v>
      </c>
      <c r="E45" s="6">
        <v>1405</v>
      </c>
      <c r="F45" s="6">
        <v>270</v>
      </c>
      <c r="G45" s="6">
        <v>22</v>
      </c>
      <c r="H45" s="235">
        <v>0</v>
      </c>
      <c r="I45" s="22">
        <v>420082.16</v>
      </c>
      <c r="J45" s="22">
        <v>22268.66</v>
      </c>
      <c r="K45" s="22">
        <v>23776</v>
      </c>
      <c r="L45" s="95">
        <v>466126.82</v>
      </c>
    </row>
    <row r="46" spans="1:12" x14ac:dyDescent="0.25">
      <c r="A46" s="212"/>
      <c r="B46" s="6" t="s">
        <v>563</v>
      </c>
      <c r="C46" s="6" t="s">
        <v>285</v>
      </c>
      <c r="D46" s="6" t="s">
        <v>523</v>
      </c>
      <c r="E46" s="6">
        <v>4161</v>
      </c>
      <c r="F46" s="6">
        <v>978</v>
      </c>
      <c r="G46" s="6">
        <v>91</v>
      </c>
      <c r="H46" s="235">
        <v>0</v>
      </c>
      <c r="I46" s="22">
        <v>2593987.34</v>
      </c>
      <c r="J46" s="22">
        <v>344901.3</v>
      </c>
      <c r="K46" s="22">
        <v>123933.19</v>
      </c>
      <c r="L46" s="95">
        <v>3062821.83</v>
      </c>
    </row>
    <row r="47" spans="1:12" x14ac:dyDescent="0.25">
      <c r="A47" s="212"/>
      <c r="B47" s="6" t="s">
        <v>563</v>
      </c>
      <c r="C47" s="6" t="s">
        <v>286</v>
      </c>
      <c r="D47" s="6" t="s">
        <v>524</v>
      </c>
      <c r="E47" s="6">
        <v>7083</v>
      </c>
      <c r="F47" s="6">
        <v>2948</v>
      </c>
      <c r="G47" s="6">
        <v>322</v>
      </c>
      <c r="H47" s="235">
        <v>0</v>
      </c>
      <c r="I47" s="22">
        <v>2821395.85</v>
      </c>
      <c r="J47" s="22">
        <v>105073.13</v>
      </c>
      <c r="K47" s="22">
        <v>156962.10999999999</v>
      </c>
      <c r="L47" s="95">
        <v>3083431.09</v>
      </c>
    </row>
    <row r="48" spans="1:12" x14ac:dyDescent="0.25">
      <c r="A48" s="212"/>
      <c r="B48" s="6" t="s">
        <v>563</v>
      </c>
      <c r="C48" s="6" t="s">
        <v>287</v>
      </c>
      <c r="D48" s="6" t="s">
        <v>525</v>
      </c>
      <c r="E48" s="6">
        <v>305160</v>
      </c>
      <c r="F48" s="6">
        <v>95547</v>
      </c>
      <c r="G48" s="6">
        <v>41290</v>
      </c>
      <c r="H48" s="235">
        <v>0</v>
      </c>
      <c r="I48" s="22">
        <v>79888377.280000001</v>
      </c>
      <c r="J48" s="22">
        <v>2900484.59</v>
      </c>
      <c r="K48" s="22">
        <v>4570947.74</v>
      </c>
      <c r="L48" s="95">
        <v>87359809.609999999</v>
      </c>
    </row>
    <row r="49" spans="1:12" x14ac:dyDescent="0.25">
      <c r="A49" s="212"/>
      <c r="B49" s="6" t="s">
        <v>563</v>
      </c>
      <c r="C49" s="6" t="s">
        <v>288</v>
      </c>
      <c r="D49" s="6" t="s">
        <v>526</v>
      </c>
      <c r="E49" s="6">
        <v>31585</v>
      </c>
      <c r="F49" s="6">
        <v>9894</v>
      </c>
      <c r="G49" s="6">
        <v>206</v>
      </c>
      <c r="H49" s="235">
        <v>0</v>
      </c>
      <c r="I49" s="22">
        <v>12260777.66</v>
      </c>
      <c r="J49" s="22">
        <v>541918.86</v>
      </c>
      <c r="K49" s="22">
        <v>702763.84</v>
      </c>
      <c r="L49" s="95">
        <v>13505460.359999999</v>
      </c>
    </row>
    <row r="50" spans="1:12" x14ac:dyDescent="0.25">
      <c r="A50" s="212"/>
      <c r="B50" s="6" t="s">
        <v>563</v>
      </c>
      <c r="C50" s="6" t="s">
        <v>413</v>
      </c>
      <c r="D50" s="6" t="s">
        <v>527</v>
      </c>
      <c r="E50" s="6">
        <v>441</v>
      </c>
      <c r="F50" s="6">
        <v>54</v>
      </c>
      <c r="G50" s="6">
        <v>2</v>
      </c>
      <c r="H50" s="235">
        <v>0</v>
      </c>
      <c r="I50" s="22">
        <v>113952.56</v>
      </c>
      <c r="J50" s="22">
        <v>2429.15</v>
      </c>
      <c r="K50" s="22">
        <v>6639.12</v>
      </c>
      <c r="L50" s="95">
        <v>123020.83</v>
      </c>
    </row>
    <row r="51" spans="1:12" x14ac:dyDescent="0.25">
      <c r="A51" s="212"/>
      <c r="B51" s="6" t="s">
        <v>563</v>
      </c>
      <c r="C51" s="6" t="s">
        <v>401</v>
      </c>
      <c r="D51" s="6" t="s">
        <v>565</v>
      </c>
      <c r="E51" s="6">
        <v>746</v>
      </c>
      <c r="F51" s="6">
        <v>275</v>
      </c>
      <c r="G51" s="6">
        <v>51</v>
      </c>
      <c r="H51" s="235">
        <v>0</v>
      </c>
      <c r="I51" s="22">
        <v>221171.53</v>
      </c>
      <c r="J51" s="22">
        <v>3698.52</v>
      </c>
      <c r="K51" s="22">
        <v>13048.84</v>
      </c>
      <c r="L51" s="95">
        <v>237918.89</v>
      </c>
    </row>
    <row r="52" spans="1:12" x14ac:dyDescent="0.25">
      <c r="A52" s="212"/>
      <c r="B52" s="6" t="s">
        <v>563</v>
      </c>
      <c r="C52" s="6" t="s">
        <v>289</v>
      </c>
      <c r="D52" s="6" t="s">
        <v>639</v>
      </c>
      <c r="E52" s="6">
        <v>561</v>
      </c>
      <c r="F52" s="6">
        <v>182</v>
      </c>
      <c r="G52" s="6">
        <v>1</v>
      </c>
      <c r="H52" s="235">
        <v>0</v>
      </c>
      <c r="I52" s="22">
        <v>291610.21000000002</v>
      </c>
      <c r="J52" s="22">
        <v>36506.1</v>
      </c>
      <c r="K52" s="22">
        <v>15068.07</v>
      </c>
      <c r="L52" s="95">
        <v>343184.38</v>
      </c>
    </row>
    <row r="53" spans="1:12" s="42" customFormat="1" ht="15.75" x14ac:dyDescent="0.25">
      <c r="A53" s="212"/>
      <c r="B53" s="6" t="s">
        <v>563</v>
      </c>
      <c r="C53" s="6" t="s">
        <v>290</v>
      </c>
      <c r="D53" s="6" t="s">
        <v>528</v>
      </c>
      <c r="E53" s="6">
        <v>6572</v>
      </c>
      <c r="F53" s="6">
        <v>2172</v>
      </c>
      <c r="G53" s="6">
        <v>533</v>
      </c>
      <c r="H53" s="235">
        <v>0</v>
      </c>
      <c r="I53" s="22">
        <v>1656646.86</v>
      </c>
      <c r="J53" s="22">
        <v>50080.61</v>
      </c>
      <c r="K53" s="22">
        <v>95675.27</v>
      </c>
      <c r="L53" s="95">
        <v>1802402.74</v>
      </c>
    </row>
    <row r="54" spans="1:12" x14ac:dyDescent="0.25">
      <c r="A54" s="212"/>
      <c r="B54" s="6" t="s">
        <v>563</v>
      </c>
      <c r="C54" s="6" t="s">
        <v>291</v>
      </c>
      <c r="D54" s="6" t="s">
        <v>529</v>
      </c>
      <c r="E54" s="6">
        <v>3107</v>
      </c>
      <c r="F54" s="6">
        <v>485</v>
      </c>
      <c r="G54" s="6">
        <v>46</v>
      </c>
      <c r="H54" s="235">
        <v>0</v>
      </c>
      <c r="I54" s="22">
        <v>1818356.48</v>
      </c>
      <c r="J54" s="22">
        <v>258073.03</v>
      </c>
      <c r="K54" s="22">
        <v>91908.18</v>
      </c>
      <c r="L54" s="95">
        <v>2168337.69</v>
      </c>
    </row>
    <row r="55" spans="1:12" x14ac:dyDescent="0.25">
      <c r="A55" s="212"/>
      <c r="B55" s="6" t="s">
        <v>563</v>
      </c>
      <c r="C55" s="6" t="s">
        <v>292</v>
      </c>
      <c r="D55" s="6" t="s">
        <v>530</v>
      </c>
      <c r="E55" s="6">
        <v>23165</v>
      </c>
      <c r="F55" s="6">
        <v>8538</v>
      </c>
      <c r="G55" s="6">
        <v>605</v>
      </c>
      <c r="H55" s="235">
        <v>0</v>
      </c>
      <c r="I55" s="22">
        <v>10503937.279999999</v>
      </c>
      <c r="J55" s="22">
        <v>959208.98</v>
      </c>
      <c r="K55" s="22">
        <v>534963.53</v>
      </c>
      <c r="L55" s="95">
        <v>11998109.789999999</v>
      </c>
    </row>
    <row r="56" spans="1:12" x14ac:dyDescent="0.25">
      <c r="A56" s="212"/>
      <c r="B56" s="6" t="s">
        <v>563</v>
      </c>
      <c r="C56" s="6" t="s">
        <v>293</v>
      </c>
      <c r="D56" s="6" t="s">
        <v>531</v>
      </c>
      <c r="E56" s="6">
        <v>22106</v>
      </c>
      <c r="F56" s="6">
        <v>5256</v>
      </c>
      <c r="G56" s="6">
        <v>392</v>
      </c>
      <c r="H56" s="235">
        <v>0</v>
      </c>
      <c r="I56" s="22">
        <v>6687481.8499999996</v>
      </c>
      <c r="J56" s="22">
        <v>442934.82</v>
      </c>
      <c r="K56" s="22">
        <v>355332.41</v>
      </c>
      <c r="L56" s="95">
        <v>7485749.0800000001</v>
      </c>
    </row>
    <row r="57" spans="1:12" x14ac:dyDescent="0.25">
      <c r="A57" s="212"/>
      <c r="B57" s="6" t="s">
        <v>563</v>
      </c>
      <c r="C57" s="6" t="s">
        <v>294</v>
      </c>
      <c r="D57" s="6" t="s">
        <v>640</v>
      </c>
      <c r="E57" s="6">
        <v>8076</v>
      </c>
      <c r="F57" s="6">
        <v>2442</v>
      </c>
      <c r="G57" s="6">
        <v>285</v>
      </c>
      <c r="H57" s="235">
        <v>0</v>
      </c>
      <c r="I57" s="22">
        <v>1944739.03</v>
      </c>
      <c r="J57" s="22">
        <v>37939.800000000003</v>
      </c>
      <c r="K57" s="22">
        <v>113652.47</v>
      </c>
      <c r="L57" s="95">
        <v>2096331.3</v>
      </c>
    </row>
    <row r="58" spans="1:12" x14ac:dyDescent="0.25">
      <c r="A58" s="212"/>
      <c r="B58" s="6" t="s">
        <v>563</v>
      </c>
      <c r="C58" s="6" t="s">
        <v>353</v>
      </c>
      <c r="D58" s="6" t="s">
        <v>532</v>
      </c>
      <c r="E58" s="6">
        <v>506</v>
      </c>
      <c r="F58" s="6">
        <v>187</v>
      </c>
      <c r="G58" s="6">
        <v>43</v>
      </c>
      <c r="H58" s="235">
        <v>0</v>
      </c>
      <c r="I58" s="22">
        <v>166616.01</v>
      </c>
      <c r="J58" s="22">
        <v>4723.47</v>
      </c>
      <c r="K58" s="22">
        <v>9691.51</v>
      </c>
      <c r="L58" s="95">
        <v>181030.99</v>
      </c>
    </row>
    <row r="59" spans="1:12" x14ac:dyDescent="0.25">
      <c r="A59" s="212"/>
      <c r="B59" s="6" t="s">
        <v>563</v>
      </c>
      <c r="C59" s="6" t="s">
        <v>295</v>
      </c>
      <c r="D59" s="6" t="s">
        <v>533</v>
      </c>
      <c r="E59" s="6">
        <v>1620</v>
      </c>
      <c r="F59" s="6">
        <v>442</v>
      </c>
      <c r="G59" s="6">
        <v>27</v>
      </c>
      <c r="H59" s="235">
        <v>0</v>
      </c>
      <c r="I59" s="22">
        <v>908253.16</v>
      </c>
      <c r="J59" s="22">
        <v>109296.57</v>
      </c>
      <c r="K59" s="22">
        <v>47368.62</v>
      </c>
      <c r="L59" s="95">
        <v>1064918.3500000001</v>
      </c>
    </row>
    <row r="60" spans="1:12" x14ac:dyDescent="0.25">
      <c r="A60" s="212"/>
      <c r="B60" s="6" t="s">
        <v>563</v>
      </c>
      <c r="C60" s="6" t="s">
        <v>407</v>
      </c>
      <c r="D60" s="6" t="s">
        <v>382</v>
      </c>
      <c r="E60" s="6">
        <v>173314</v>
      </c>
      <c r="F60" s="6">
        <v>89925</v>
      </c>
      <c r="G60" s="6">
        <v>18900</v>
      </c>
      <c r="H60" s="235">
        <v>0</v>
      </c>
      <c r="I60" s="22">
        <v>44914489.509999998</v>
      </c>
      <c r="J60" s="22">
        <v>1029977.38</v>
      </c>
      <c r="K60" s="22">
        <v>2619392.89</v>
      </c>
      <c r="L60" s="95">
        <v>48563859.780000001</v>
      </c>
    </row>
    <row r="61" spans="1:12" x14ac:dyDescent="0.25">
      <c r="A61" s="212"/>
      <c r="B61" s="6" t="s">
        <v>563</v>
      </c>
      <c r="C61" s="6" t="s">
        <v>396</v>
      </c>
      <c r="D61" s="6" t="s">
        <v>643</v>
      </c>
      <c r="E61" s="6">
        <v>440</v>
      </c>
      <c r="F61" s="6">
        <v>270</v>
      </c>
      <c r="G61" s="6">
        <v>147</v>
      </c>
      <c r="H61" s="235">
        <v>0</v>
      </c>
      <c r="I61" s="22">
        <v>49663.87</v>
      </c>
      <c r="J61" s="22">
        <v>269.35000000000002</v>
      </c>
      <c r="K61" s="22">
        <v>2962.77</v>
      </c>
      <c r="L61" s="95">
        <v>52895.99</v>
      </c>
    </row>
    <row r="62" spans="1:12" x14ac:dyDescent="0.25">
      <c r="A62" s="212"/>
      <c r="B62" s="6" t="s">
        <v>563</v>
      </c>
      <c r="C62" s="6" t="s">
        <v>596</v>
      </c>
      <c r="D62" s="6" t="s">
        <v>597</v>
      </c>
      <c r="E62" s="6">
        <v>711</v>
      </c>
      <c r="F62" s="6">
        <v>179</v>
      </c>
      <c r="G62" s="6">
        <v>0</v>
      </c>
      <c r="H62" s="235">
        <v>0</v>
      </c>
      <c r="I62" s="22">
        <v>28776.93</v>
      </c>
      <c r="J62" s="22">
        <v>0</v>
      </c>
      <c r="K62" s="22">
        <v>1726.74</v>
      </c>
      <c r="L62" s="95">
        <v>30503.67</v>
      </c>
    </row>
    <row r="63" spans="1:12" x14ac:dyDescent="0.25">
      <c r="A63" s="212"/>
      <c r="B63" s="6" t="s">
        <v>563</v>
      </c>
      <c r="C63" s="6" t="s">
        <v>296</v>
      </c>
      <c r="D63" s="6" t="s">
        <v>534</v>
      </c>
      <c r="E63" s="6">
        <v>851</v>
      </c>
      <c r="F63" s="6">
        <v>257</v>
      </c>
      <c r="G63" s="6">
        <v>67</v>
      </c>
      <c r="H63" s="235">
        <v>0</v>
      </c>
      <c r="I63" s="22">
        <v>407892.23</v>
      </c>
      <c r="J63" s="22">
        <v>31523.27</v>
      </c>
      <c r="K63" s="22">
        <v>22566.6</v>
      </c>
      <c r="L63" s="95">
        <v>461982.1</v>
      </c>
    </row>
    <row r="64" spans="1:12" x14ac:dyDescent="0.25">
      <c r="A64" s="212"/>
      <c r="B64" s="6" t="s">
        <v>563</v>
      </c>
      <c r="C64" s="6" t="s">
        <v>659</v>
      </c>
      <c r="D64" s="6" t="s">
        <v>658</v>
      </c>
      <c r="E64" s="6">
        <v>175</v>
      </c>
      <c r="F64" s="6">
        <v>69</v>
      </c>
      <c r="G64" s="6">
        <v>0</v>
      </c>
      <c r="H64" s="235">
        <v>0</v>
      </c>
      <c r="I64" s="22">
        <v>87703.87</v>
      </c>
      <c r="J64" s="22">
        <v>3968.59</v>
      </c>
      <c r="K64" s="22">
        <v>5013.9399999999996</v>
      </c>
      <c r="L64" s="95">
        <v>96686.399999999994</v>
      </c>
    </row>
    <row r="65" spans="1:12" x14ac:dyDescent="0.25">
      <c r="A65" s="211">
        <v>1</v>
      </c>
      <c r="B65" s="3" t="s">
        <v>647</v>
      </c>
      <c r="C65" s="3"/>
      <c r="D65" s="3" t="s">
        <v>647</v>
      </c>
      <c r="E65" s="3">
        <v>983994</v>
      </c>
      <c r="F65" s="3">
        <v>419182</v>
      </c>
      <c r="G65" s="3">
        <v>106757</v>
      </c>
      <c r="H65" s="236">
        <v>20146</v>
      </c>
      <c r="I65" s="4">
        <v>1178905512.1600001</v>
      </c>
      <c r="J65" s="4">
        <v>18127148.809999999</v>
      </c>
      <c r="K65" s="4">
        <v>66749535.600000001</v>
      </c>
      <c r="L65" s="197">
        <v>1263782196.5699999</v>
      </c>
    </row>
    <row r="66" spans="1:12" x14ac:dyDescent="0.25">
      <c r="A66" s="212"/>
      <c r="B66" s="6" t="s">
        <v>647</v>
      </c>
      <c r="C66" s="6" t="s">
        <v>259</v>
      </c>
      <c r="D66" s="6" t="s">
        <v>55</v>
      </c>
      <c r="E66" s="6">
        <v>443857</v>
      </c>
      <c r="F66" s="6">
        <v>144316</v>
      </c>
      <c r="G66" s="6">
        <v>65845</v>
      </c>
      <c r="H66" s="235">
        <v>0</v>
      </c>
      <c r="I66" s="22">
        <v>453755052.16000003</v>
      </c>
      <c r="J66" s="22">
        <v>3466470.75</v>
      </c>
      <c r="K66" s="22">
        <v>26045605.539999999</v>
      </c>
      <c r="L66" s="95">
        <v>483267128.44999999</v>
      </c>
    </row>
    <row r="67" spans="1:12" s="42" customFormat="1" ht="15.75" x14ac:dyDescent="0.25">
      <c r="A67" s="212"/>
      <c r="B67" s="6" t="s">
        <v>647</v>
      </c>
      <c r="C67" s="6" t="s">
        <v>261</v>
      </c>
      <c r="D67" s="6" t="s">
        <v>56</v>
      </c>
      <c r="E67" s="6">
        <v>8514</v>
      </c>
      <c r="F67" s="6">
        <v>1713</v>
      </c>
      <c r="G67" s="6">
        <v>589</v>
      </c>
      <c r="H67" s="235">
        <v>0</v>
      </c>
      <c r="I67" s="22">
        <v>9778292.9499999993</v>
      </c>
      <c r="J67" s="22">
        <v>28847.99</v>
      </c>
      <c r="K67" s="22">
        <v>567392.82999999996</v>
      </c>
      <c r="L67" s="95">
        <v>10374533.77</v>
      </c>
    </row>
    <row r="68" spans="1:12" x14ac:dyDescent="0.25">
      <c r="A68" s="212"/>
      <c r="B68" s="6" t="s">
        <v>647</v>
      </c>
      <c r="C68" s="6" t="s">
        <v>410</v>
      </c>
      <c r="D68" s="6" t="s">
        <v>383</v>
      </c>
      <c r="E68" s="6">
        <v>1017</v>
      </c>
      <c r="F68" s="6">
        <v>350</v>
      </c>
      <c r="G68" s="6">
        <v>110</v>
      </c>
      <c r="H68" s="235">
        <v>0</v>
      </c>
      <c r="I68" s="22">
        <v>3190292.77</v>
      </c>
      <c r="J68" s="22">
        <v>295781.73</v>
      </c>
      <c r="K68" s="22">
        <v>179323.55</v>
      </c>
      <c r="L68" s="95">
        <v>3665398.05</v>
      </c>
    </row>
    <row r="69" spans="1:12" s="42" customFormat="1" ht="15.75" x14ac:dyDescent="0.25">
      <c r="A69" s="212"/>
      <c r="B69" s="6" t="s">
        <v>647</v>
      </c>
      <c r="C69" s="6" t="s">
        <v>351</v>
      </c>
      <c r="D69" s="6" t="s">
        <v>510</v>
      </c>
      <c r="E69" s="6">
        <v>1248</v>
      </c>
      <c r="F69" s="6">
        <v>133</v>
      </c>
      <c r="G69" s="6">
        <v>28</v>
      </c>
      <c r="H69" s="235">
        <v>7</v>
      </c>
      <c r="I69" s="22">
        <v>1892978.02</v>
      </c>
      <c r="J69" s="22">
        <v>55352.46</v>
      </c>
      <c r="K69" s="22">
        <v>100971.36</v>
      </c>
      <c r="L69" s="95">
        <v>2049301.84</v>
      </c>
    </row>
    <row r="70" spans="1:12" x14ac:dyDescent="0.25">
      <c r="A70" s="212"/>
      <c r="B70" s="6" t="s">
        <v>647</v>
      </c>
      <c r="C70" s="6" t="s">
        <v>262</v>
      </c>
      <c r="D70" s="6" t="s">
        <v>57</v>
      </c>
      <c r="E70" s="6">
        <v>10956</v>
      </c>
      <c r="F70" s="6">
        <v>1661</v>
      </c>
      <c r="G70" s="6">
        <v>269</v>
      </c>
      <c r="H70" s="235">
        <v>0</v>
      </c>
      <c r="I70" s="22">
        <v>16167596.59</v>
      </c>
      <c r="J70" s="22">
        <v>510055.19</v>
      </c>
      <c r="K70" s="22">
        <v>805074.34</v>
      </c>
      <c r="L70" s="95">
        <v>17482726.120000001</v>
      </c>
    </row>
    <row r="71" spans="1:12" s="42" customFormat="1" ht="15.75" x14ac:dyDescent="0.25">
      <c r="A71" s="212"/>
      <c r="B71" s="6" t="s">
        <v>647</v>
      </c>
      <c r="C71" s="6" t="s">
        <v>263</v>
      </c>
      <c r="D71" s="6" t="s">
        <v>58</v>
      </c>
      <c r="E71" s="6">
        <v>4752</v>
      </c>
      <c r="F71" s="6">
        <v>1244</v>
      </c>
      <c r="G71" s="6">
        <v>130</v>
      </c>
      <c r="H71" s="235">
        <v>42</v>
      </c>
      <c r="I71" s="22">
        <v>7752295.96</v>
      </c>
      <c r="J71" s="22">
        <v>256256.84</v>
      </c>
      <c r="K71" s="22">
        <v>428253.44</v>
      </c>
      <c r="L71" s="95">
        <v>8436806.2400000002</v>
      </c>
    </row>
    <row r="72" spans="1:12" x14ac:dyDescent="0.25">
      <c r="A72" s="212"/>
      <c r="B72" s="6" t="s">
        <v>647</v>
      </c>
      <c r="C72" s="6" t="s">
        <v>409</v>
      </c>
      <c r="D72" s="6" t="s">
        <v>384</v>
      </c>
      <c r="E72" s="6">
        <v>2073</v>
      </c>
      <c r="F72" s="6">
        <v>316</v>
      </c>
      <c r="G72" s="6">
        <v>90</v>
      </c>
      <c r="H72" s="235">
        <v>0</v>
      </c>
      <c r="I72" s="22">
        <v>3682043.79</v>
      </c>
      <c r="J72" s="22">
        <v>174531.12</v>
      </c>
      <c r="K72" s="22">
        <v>207384.05</v>
      </c>
      <c r="L72" s="95">
        <v>4063958.96</v>
      </c>
    </row>
    <row r="73" spans="1:12" s="42" customFormat="1" ht="15.75" x14ac:dyDescent="0.25">
      <c r="A73" s="212"/>
      <c r="B73" s="6" t="s">
        <v>647</v>
      </c>
      <c r="C73" s="6" t="s">
        <v>264</v>
      </c>
      <c r="D73" s="6" t="s">
        <v>59</v>
      </c>
      <c r="E73" s="6">
        <v>525</v>
      </c>
      <c r="F73" s="6">
        <v>122</v>
      </c>
      <c r="G73" s="6">
        <v>0</v>
      </c>
      <c r="H73" s="235">
        <v>3</v>
      </c>
      <c r="I73" s="22">
        <v>819300.35</v>
      </c>
      <c r="J73" s="22">
        <v>32387.25</v>
      </c>
      <c r="K73" s="22">
        <v>43116.5</v>
      </c>
      <c r="L73" s="95">
        <v>894804.1</v>
      </c>
    </row>
    <row r="74" spans="1:12" x14ac:dyDescent="0.25">
      <c r="A74" s="212"/>
      <c r="B74" s="6" t="s">
        <v>647</v>
      </c>
      <c r="C74" s="6" t="s">
        <v>265</v>
      </c>
      <c r="D74" s="6" t="s">
        <v>60</v>
      </c>
      <c r="E74" s="6">
        <v>37485</v>
      </c>
      <c r="F74" s="6">
        <v>7717</v>
      </c>
      <c r="G74" s="6">
        <v>1016</v>
      </c>
      <c r="H74" s="235">
        <v>304</v>
      </c>
      <c r="I74" s="22">
        <v>65077504.770000003</v>
      </c>
      <c r="J74" s="22">
        <v>2305441.5</v>
      </c>
      <c r="K74" s="22">
        <v>3461471.5</v>
      </c>
      <c r="L74" s="95">
        <v>70844417.769999996</v>
      </c>
    </row>
    <row r="75" spans="1:12" s="42" customFormat="1" ht="15.75" x14ac:dyDescent="0.25">
      <c r="A75" s="212"/>
      <c r="B75" s="6" t="s">
        <v>647</v>
      </c>
      <c r="C75" s="6" t="s">
        <v>272</v>
      </c>
      <c r="D75" s="6" t="s">
        <v>357</v>
      </c>
      <c r="E75" s="6">
        <v>21404</v>
      </c>
      <c r="F75" s="6">
        <v>6085</v>
      </c>
      <c r="G75" s="6">
        <v>631</v>
      </c>
      <c r="H75" s="235">
        <v>0</v>
      </c>
      <c r="I75" s="22">
        <v>43069620.840000004</v>
      </c>
      <c r="J75" s="22">
        <v>1570577.97</v>
      </c>
      <c r="K75" s="22">
        <v>2180502.0299999998</v>
      </c>
      <c r="L75" s="95">
        <v>46820700.840000004</v>
      </c>
    </row>
    <row r="76" spans="1:12" x14ac:dyDescent="0.25">
      <c r="A76" s="212"/>
      <c r="B76" s="6" t="s">
        <v>647</v>
      </c>
      <c r="C76" s="6" t="s">
        <v>395</v>
      </c>
      <c r="D76" s="6" t="s">
        <v>385</v>
      </c>
      <c r="E76" s="6">
        <v>103226</v>
      </c>
      <c r="F76" s="6">
        <v>33075</v>
      </c>
      <c r="G76" s="6">
        <v>10682</v>
      </c>
      <c r="H76" s="235">
        <v>369</v>
      </c>
      <c r="I76" s="22">
        <v>112000503.84</v>
      </c>
      <c r="J76" s="22">
        <v>642380.42000000004</v>
      </c>
      <c r="K76" s="22">
        <v>6478261.2699999996</v>
      </c>
      <c r="L76" s="95">
        <v>119121145.53</v>
      </c>
    </row>
    <row r="77" spans="1:12" x14ac:dyDescent="0.25">
      <c r="A77" s="212"/>
      <c r="B77" s="6" t="s">
        <v>647</v>
      </c>
      <c r="C77" s="6" t="s">
        <v>576</v>
      </c>
      <c r="D77" s="6" t="s">
        <v>577</v>
      </c>
      <c r="E77" s="6">
        <v>348857</v>
      </c>
      <c r="F77" s="6">
        <v>222447</v>
      </c>
      <c r="G77" s="6">
        <v>27365</v>
      </c>
      <c r="H77" s="235">
        <v>19421</v>
      </c>
      <c r="I77" s="22">
        <v>461639667.25</v>
      </c>
      <c r="J77" s="22">
        <v>8787818.5299999993</v>
      </c>
      <c r="K77" s="22">
        <v>26247754.91</v>
      </c>
      <c r="L77" s="95">
        <v>496675240.69</v>
      </c>
    </row>
    <row r="78" spans="1:12" s="42" customFormat="1" ht="15.75" x14ac:dyDescent="0.25">
      <c r="A78" s="212"/>
      <c r="B78" s="6" t="s">
        <v>647</v>
      </c>
      <c r="C78" s="6" t="s">
        <v>420</v>
      </c>
      <c r="D78" s="6" t="s">
        <v>394</v>
      </c>
      <c r="E78" s="6">
        <v>80</v>
      </c>
      <c r="F78" s="6">
        <v>3</v>
      </c>
      <c r="G78" s="6">
        <v>2</v>
      </c>
      <c r="H78" s="235">
        <v>0</v>
      </c>
      <c r="I78" s="22">
        <v>80362.87</v>
      </c>
      <c r="J78" s="22">
        <v>1247.06</v>
      </c>
      <c r="K78" s="22">
        <v>4424.28</v>
      </c>
      <c r="L78" s="95">
        <v>86034.21</v>
      </c>
    </row>
    <row r="79" spans="1:12" x14ac:dyDescent="0.25">
      <c r="A79" s="211">
        <v>1</v>
      </c>
      <c r="B79" s="3" t="s">
        <v>386</v>
      </c>
      <c r="C79" s="3"/>
      <c r="D79" s="3" t="s">
        <v>386</v>
      </c>
      <c r="E79" s="3">
        <v>3</v>
      </c>
      <c r="F79" s="3">
        <v>0</v>
      </c>
      <c r="G79" s="3">
        <v>0</v>
      </c>
      <c r="H79" s="236">
        <v>2</v>
      </c>
      <c r="I79" s="4">
        <v>4951.88</v>
      </c>
      <c r="J79" s="4">
        <v>242.06</v>
      </c>
      <c r="K79" s="4">
        <v>300.75</v>
      </c>
      <c r="L79" s="197">
        <v>5494.69</v>
      </c>
    </row>
    <row r="80" spans="1:12" x14ac:dyDescent="0.25">
      <c r="A80" s="212"/>
      <c r="B80" s="6" t="s">
        <v>386</v>
      </c>
      <c r="C80" s="6" t="s">
        <v>411</v>
      </c>
      <c r="D80" s="6" t="s">
        <v>387</v>
      </c>
      <c r="E80" s="6">
        <v>3</v>
      </c>
      <c r="F80" s="6">
        <v>0</v>
      </c>
      <c r="G80" s="6">
        <v>0</v>
      </c>
      <c r="H80" s="235">
        <v>2</v>
      </c>
      <c r="I80" s="22">
        <v>4951.88</v>
      </c>
      <c r="J80" s="22">
        <v>242.06</v>
      </c>
      <c r="K80" s="22">
        <v>300.75</v>
      </c>
      <c r="L80" s="95">
        <v>5494.69</v>
      </c>
    </row>
    <row r="81" spans="1:12" x14ac:dyDescent="0.25">
      <c r="A81" s="211">
        <v>1</v>
      </c>
      <c r="B81" s="3" t="s">
        <v>388</v>
      </c>
      <c r="C81" s="3"/>
      <c r="D81" s="3" t="s">
        <v>388</v>
      </c>
      <c r="E81" s="3">
        <v>11984</v>
      </c>
      <c r="F81" s="3">
        <v>3048</v>
      </c>
      <c r="G81" s="3">
        <v>16</v>
      </c>
      <c r="H81" s="236">
        <v>0</v>
      </c>
      <c r="I81" s="4">
        <v>6357216.3200000003</v>
      </c>
      <c r="J81" s="4">
        <v>0</v>
      </c>
      <c r="K81" s="4">
        <v>131084.04999999999</v>
      </c>
      <c r="L81" s="197">
        <v>6488300.3700000001</v>
      </c>
    </row>
    <row r="82" spans="1:12" s="42" customFormat="1" ht="15.75" x14ac:dyDescent="0.25">
      <c r="A82" s="212"/>
      <c r="B82" s="6" t="s">
        <v>388</v>
      </c>
      <c r="C82" s="6" t="s">
        <v>300</v>
      </c>
      <c r="D82" s="6" t="s">
        <v>67</v>
      </c>
      <c r="E82" s="6">
        <v>11984</v>
      </c>
      <c r="F82" s="6">
        <v>3048</v>
      </c>
      <c r="G82" s="6">
        <v>16</v>
      </c>
      <c r="H82" s="235">
        <v>0</v>
      </c>
      <c r="I82" s="22">
        <v>6357216.3200000003</v>
      </c>
      <c r="J82" s="22">
        <v>0</v>
      </c>
      <c r="K82" s="22">
        <v>131084.04999999999</v>
      </c>
      <c r="L82" s="95">
        <v>6488300.3700000001</v>
      </c>
    </row>
    <row r="83" spans="1:12" x14ac:dyDescent="0.25">
      <c r="A83" s="211">
        <v>1</v>
      </c>
      <c r="B83" s="3" t="s">
        <v>66</v>
      </c>
      <c r="C83" s="3"/>
      <c r="D83" s="3" t="s">
        <v>66</v>
      </c>
      <c r="E83" s="3">
        <v>12473</v>
      </c>
      <c r="F83" s="3">
        <v>3366</v>
      </c>
      <c r="G83" s="3">
        <v>0</v>
      </c>
      <c r="H83" s="236">
        <v>0</v>
      </c>
      <c r="I83" s="4">
        <v>3120723.41</v>
      </c>
      <c r="J83" s="4">
        <v>0</v>
      </c>
      <c r="K83" s="4">
        <v>0</v>
      </c>
      <c r="L83" s="197">
        <v>3120723.41</v>
      </c>
    </row>
    <row r="84" spans="1:12" x14ac:dyDescent="0.25">
      <c r="A84" s="212"/>
      <c r="B84" s="6" t="s">
        <v>66</v>
      </c>
      <c r="C84" s="6" t="s">
        <v>299</v>
      </c>
      <c r="D84" s="6" t="s">
        <v>66</v>
      </c>
      <c r="E84" s="6">
        <v>12473</v>
      </c>
      <c r="F84" s="6">
        <v>3366</v>
      </c>
      <c r="G84" s="6">
        <v>0</v>
      </c>
      <c r="H84" s="235">
        <v>0</v>
      </c>
      <c r="I84" s="22">
        <v>3120723.41</v>
      </c>
      <c r="J84" s="22">
        <v>0</v>
      </c>
      <c r="K84" s="22">
        <v>0</v>
      </c>
      <c r="L84" s="95">
        <v>3120723.41</v>
      </c>
    </row>
    <row r="85" spans="1:12" x14ac:dyDescent="0.25">
      <c r="A85" s="211">
        <v>1</v>
      </c>
      <c r="B85" s="3" t="s">
        <v>68</v>
      </c>
      <c r="C85" s="3"/>
      <c r="D85" s="3" t="s">
        <v>68</v>
      </c>
      <c r="E85" s="3">
        <v>253343</v>
      </c>
      <c r="F85" s="3">
        <v>41627</v>
      </c>
      <c r="G85" s="3">
        <v>0</v>
      </c>
      <c r="H85" s="236">
        <v>0</v>
      </c>
      <c r="I85" s="4">
        <v>25725572.640000001</v>
      </c>
      <c r="J85" s="4">
        <v>795.18</v>
      </c>
      <c r="K85" s="4">
        <v>0</v>
      </c>
      <c r="L85" s="197">
        <v>25726367.82</v>
      </c>
    </row>
    <row r="86" spans="1:12" x14ac:dyDescent="0.25">
      <c r="A86" s="212"/>
      <c r="B86" s="6" t="s">
        <v>68</v>
      </c>
      <c r="C86" s="6" t="s">
        <v>301</v>
      </c>
      <c r="D86" s="6" t="s">
        <v>68</v>
      </c>
      <c r="E86" s="6">
        <v>253343</v>
      </c>
      <c r="F86" s="6">
        <v>41627</v>
      </c>
      <c r="G86" s="6">
        <v>0</v>
      </c>
      <c r="H86" s="235">
        <v>0</v>
      </c>
      <c r="I86" s="22">
        <v>25725572.640000001</v>
      </c>
      <c r="J86" s="22">
        <v>795.18</v>
      </c>
      <c r="K86" s="22">
        <v>0</v>
      </c>
      <c r="L86" s="95">
        <v>25726367.82</v>
      </c>
    </row>
    <row r="87" spans="1:12" x14ac:dyDescent="0.25">
      <c r="A87" s="211">
        <v>1</v>
      </c>
      <c r="B87" s="3" t="s">
        <v>65</v>
      </c>
      <c r="C87" s="3"/>
      <c r="D87" s="3" t="s">
        <v>65</v>
      </c>
      <c r="E87" s="3">
        <v>43574</v>
      </c>
      <c r="F87" s="3">
        <v>17882</v>
      </c>
      <c r="G87" s="3">
        <v>0</v>
      </c>
      <c r="H87" s="236">
        <v>0</v>
      </c>
      <c r="I87" s="4">
        <v>7486970.7300000004</v>
      </c>
      <c r="J87" s="4">
        <v>1824.32</v>
      </c>
      <c r="K87" s="4">
        <v>153811.79</v>
      </c>
      <c r="L87" s="197">
        <v>7642606.8399999999</v>
      </c>
    </row>
    <row r="88" spans="1:12" x14ac:dyDescent="0.25">
      <c r="A88" s="212"/>
      <c r="B88" s="6" t="s">
        <v>65</v>
      </c>
      <c r="C88" s="6" t="s">
        <v>298</v>
      </c>
      <c r="D88" s="6" t="s">
        <v>65</v>
      </c>
      <c r="E88" s="6">
        <v>43540</v>
      </c>
      <c r="F88" s="6">
        <v>17841</v>
      </c>
      <c r="G88" s="6">
        <v>0</v>
      </c>
      <c r="H88" s="235">
        <v>0</v>
      </c>
      <c r="I88" s="22">
        <v>7433450.8499999996</v>
      </c>
      <c r="J88" s="22">
        <v>0</v>
      </c>
      <c r="K88" s="22">
        <v>151486.62</v>
      </c>
      <c r="L88" s="95">
        <v>7584937.4699999997</v>
      </c>
    </row>
    <row r="89" spans="1:12" s="42" customFormat="1" ht="15.75" x14ac:dyDescent="0.25">
      <c r="A89" s="212"/>
      <c r="B89" s="6" t="s">
        <v>65</v>
      </c>
      <c r="C89" s="6" t="s">
        <v>412</v>
      </c>
      <c r="D89" s="6" t="s">
        <v>389</v>
      </c>
      <c r="E89" s="6">
        <v>6</v>
      </c>
      <c r="F89" s="6">
        <v>23</v>
      </c>
      <c r="G89" s="6">
        <v>0</v>
      </c>
      <c r="H89" s="235">
        <v>0</v>
      </c>
      <c r="I89" s="22">
        <v>17787.509999999998</v>
      </c>
      <c r="J89" s="22">
        <v>227.34</v>
      </c>
      <c r="K89" s="22">
        <v>740.24</v>
      </c>
      <c r="L89" s="95">
        <v>18755.09</v>
      </c>
    </row>
    <row r="90" spans="1:12" x14ac:dyDescent="0.25">
      <c r="A90" s="212"/>
      <c r="B90" s="6" t="s">
        <v>65</v>
      </c>
      <c r="C90" s="6" t="s">
        <v>591</v>
      </c>
      <c r="D90" s="6" t="s">
        <v>592</v>
      </c>
      <c r="E90" s="6">
        <v>28</v>
      </c>
      <c r="F90" s="6">
        <v>18</v>
      </c>
      <c r="G90" s="6">
        <v>0</v>
      </c>
      <c r="H90" s="235">
        <v>0</v>
      </c>
      <c r="I90" s="22">
        <v>35732.370000000003</v>
      </c>
      <c r="J90" s="22">
        <v>1596.98</v>
      </c>
      <c r="K90" s="22">
        <v>1584.93</v>
      </c>
      <c r="L90" s="95">
        <v>38914.28</v>
      </c>
    </row>
    <row r="91" spans="1:12" x14ac:dyDescent="0.25">
      <c r="A91" s="211">
        <v>1</v>
      </c>
      <c r="B91" s="3" t="s">
        <v>64</v>
      </c>
      <c r="C91" s="3"/>
      <c r="D91" s="3" t="s">
        <v>64</v>
      </c>
      <c r="E91" s="3">
        <v>31863</v>
      </c>
      <c r="F91" s="3">
        <v>16142</v>
      </c>
      <c r="G91" s="3">
        <v>2528</v>
      </c>
      <c r="H91" s="236">
        <v>0</v>
      </c>
      <c r="I91" s="4">
        <v>49001792.689999998</v>
      </c>
      <c r="J91" s="4">
        <v>762224.19</v>
      </c>
      <c r="K91" s="4">
        <v>2700365.26</v>
      </c>
      <c r="L91" s="197">
        <v>52464382.140000001</v>
      </c>
    </row>
    <row r="92" spans="1:12" s="42" customFormat="1" ht="15.75" x14ac:dyDescent="0.25">
      <c r="A92" s="212"/>
      <c r="B92" s="6" t="s">
        <v>64</v>
      </c>
      <c r="C92" s="6" t="s">
        <v>297</v>
      </c>
      <c r="D92" s="6" t="s">
        <v>64</v>
      </c>
      <c r="E92" s="6">
        <v>31863</v>
      </c>
      <c r="F92" s="6">
        <v>16142</v>
      </c>
      <c r="G92" s="6">
        <v>2528</v>
      </c>
      <c r="H92" s="235">
        <v>0</v>
      </c>
      <c r="I92" s="22">
        <v>49001792.689999998</v>
      </c>
      <c r="J92" s="22">
        <v>762224.19</v>
      </c>
      <c r="K92" s="22">
        <v>2700365.26</v>
      </c>
      <c r="L92" s="95">
        <v>52464382.140000001</v>
      </c>
    </row>
    <row r="93" spans="1:12" x14ac:dyDescent="0.25">
      <c r="A93" s="211">
        <v>1</v>
      </c>
      <c r="B93" s="3" t="s">
        <v>390</v>
      </c>
      <c r="C93" s="3"/>
      <c r="D93" s="3" t="s">
        <v>390</v>
      </c>
      <c r="E93" s="3">
        <v>157422</v>
      </c>
      <c r="F93" s="3">
        <v>82708</v>
      </c>
      <c r="G93" s="3">
        <v>22073</v>
      </c>
      <c r="H93" s="236">
        <v>3065</v>
      </c>
      <c r="I93" s="4">
        <v>217137540.06999999</v>
      </c>
      <c r="J93" s="4">
        <v>278495.45</v>
      </c>
      <c r="K93" s="4">
        <v>10658024.960000001</v>
      </c>
      <c r="L93" s="197">
        <v>228074060.47999999</v>
      </c>
    </row>
    <row r="94" spans="1:12" s="42" customFormat="1" ht="15.75" x14ac:dyDescent="0.25">
      <c r="A94" s="212"/>
      <c r="B94" s="6" t="s">
        <v>390</v>
      </c>
      <c r="C94" s="6" t="s">
        <v>260</v>
      </c>
      <c r="D94" s="6" t="s">
        <v>75</v>
      </c>
      <c r="E94" s="6">
        <v>275</v>
      </c>
      <c r="F94" s="6">
        <v>65</v>
      </c>
      <c r="G94" s="6">
        <v>2</v>
      </c>
      <c r="H94" s="235">
        <v>0</v>
      </c>
      <c r="I94" s="22">
        <v>303165.93</v>
      </c>
      <c r="J94" s="22">
        <v>3261.03</v>
      </c>
      <c r="K94" s="22">
        <v>17858.47</v>
      </c>
      <c r="L94" s="95">
        <v>324285.43</v>
      </c>
    </row>
    <row r="95" spans="1:12" x14ac:dyDescent="0.25">
      <c r="A95" s="212"/>
      <c r="B95" s="6" t="s">
        <v>390</v>
      </c>
      <c r="C95" s="6" t="s">
        <v>266</v>
      </c>
      <c r="D95" s="6" t="s">
        <v>61</v>
      </c>
      <c r="E95" s="6">
        <v>155989</v>
      </c>
      <c r="F95" s="6">
        <v>82205</v>
      </c>
      <c r="G95" s="6">
        <v>22024</v>
      </c>
      <c r="H95" s="235">
        <v>3060</v>
      </c>
      <c r="I95" s="22">
        <v>215624305</v>
      </c>
      <c r="J95" s="22">
        <v>261487.96</v>
      </c>
      <c r="K95" s="22">
        <v>10571536.98</v>
      </c>
      <c r="L95" s="95">
        <v>226457329.94</v>
      </c>
    </row>
    <row r="96" spans="1:12" x14ac:dyDescent="0.25">
      <c r="A96" s="212"/>
      <c r="B96" s="6" t="s">
        <v>390</v>
      </c>
      <c r="C96" s="6" t="s">
        <v>415</v>
      </c>
      <c r="D96" s="6" t="s">
        <v>391</v>
      </c>
      <c r="E96" s="6">
        <v>1158</v>
      </c>
      <c r="F96" s="6">
        <v>438</v>
      </c>
      <c r="G96" s="6">
        <v>47</v>
      </c>
      <c r="H96" s="235">
        <v>5</v>
      </c>
      <c r="I96" s="22">
        <v>1210069.1399999999</v>
      </c>
      <c r="J96" s="22">
        <v>13746.46</v>
      </c>
      <c r="K96" s="22">
        <v>68629.509999999995</v>
      </c>
      <c r="L96" s="95">
        <v>1292445.1100000001</v>
      </c>
    </row>
    <row r="97" spans="1:12" x14ac:dyDescent="0.25">
      <c r="A97" s="211">
        <v>1</v>
      </c>
      <c r="B97" s="236" t="s">
        <v>603</v>
      </c>
      <c r="C97" s="3"/>
      <c r="D97" s="236" t="s">
        <v>603</v>
      </c>
      <c r="E97" s="3">
        <v>321182</v>
      </c>
      <c r="F97" s="3">
        <v>7904</v>
      </c>
      <c r="G97" s="3">
        <v>65698</v>
      </c>
      <c r="H97" s="236">
        <v>5</v>
      </c>
      <c r="I97" s="4">
        <v>192105567.55000001</v>
      </c>
      <c r="J97" s="4">
        <v>88065.38</v>
      </c>
      <c r="K97" s="4">
        <v>11149289.57</v>
      </c>
      <c r="L97" s="197">
        <v>203342922.5</v>
      </c>
    </row>
    <row r="98" spans="1:12" s="42" customFormat="1" ht="15.75" x14ac:dyDescent="0.25">
      <c r="A98" s="212"/>
      <c r="B98" s="235" t="s">
        <v>603</v>
      </c>
      <c r="C98" s="6" t="s">
        <v>416</v>
      </c>
      <c r="D98" s="235" t="s">
        <v>603</v>
      </c>
      <c r="E98" s="6">
        <v>320729</v>
      </c>
      <c r="F98" s="6">
        <v>0</v>
      </c>
      <c r="G98" s="6">
        <v>65691</v>
      </c>
      <c r="H98" s="235">
        <v>0</v>
      </c>
      <c r="I98" s="22">
        <v>189707811.38999999</v>
      </c>
      <c r="J98" s="22">
        <v>42005.5</v>
      </c>
      <c r="K98" s="22">
        <v>11003649.49</v>
      </c>
      <c r="L98" s="95">
        <v>200753466.38</v>
      </c>
    </row>
    <row r="99" spans="1:12" s="42" customFormat="1" ht="15.75" x14ac:dyDescent="0.25">
      <c r="A99" s="212"/>
      <c r="B99" s="235" t="s">
        <v>603</v>
      </c>
      <c r="C99" s="6" t="s">
        <v>422</v>
      </c>
      <c r="D99" s="235" t="s">
        <v>607</v>
      </c>
      <c r="E99" s="6">
        <v>0</v>
      </c>
      <c r="F99" s="6">
        <v>6706</v>
      </c>
      <c r="G99" s="6">
        <v>0</v>
      </c>
      <c r="H99" s="235">
        <v>0</v>
      </c>
      <c r="I99" s="22">
        <v>1204819.07</v>
      </c>
      <c r="J99" s="22">
        <v>0</v>
      </c>
      <c r="K99" s="22">
        <v>72289.320000000007</v>
      </c>
      <c r="L99" s="95">
        <v>1277108.3899999999</v>
      </c>
    </row>
    <row r="100" spans="1:12" s="42" customFormat="1" ht="15.75" x14ac:dyDescent="0.25">
      <c r="A100" s="212"/>
      <c r="B100" s="235" t="s">
        <v>603</v>
      </c>
      <c r="C100" s="6" t="s">
        <v>417</v>
      </c>
      <c r="D100" s="235" t="s">
        <v>608</v>
      </c>
      <c r="E100" s="6">
        <v>453</v>
      </c>
      <c r="F100" s="6">
        <v>55</v>
      </c>
      <c r="G100" s="6">
        <v>7</v>
      </c>
      <c r="H100" s="235">
        <v>5</v>
      </c>
      <c r="I100" s="22">
        <v>745113.97</v>
      </c>
      <c r="J100" s="22">
        <v>45565.78</v>
      </c>
      <c r="K100" s="22">
        <v>46510.73</v>
      </c>
      <c r="L100" s="95">
        <v>837190.48</v>
      </c>
    </row>
    <row r="101" spans="1:12" x14ac:dyDescent="0.25">
      <c r="A101" s="212"/>
      <c r="B101" s="235" t="s">
        <v>603</v>
      </c>
      <c r="C101" s="6" t="s">
        <v>593</v>
      </c>
      <c r="D101" s="235" t="s">
        <v>606</v>
      </c>
      <c r="E101" s="6">
        <v>0</v>
      </c>
      <c r="F101" s="6">
        <v>1143</v>
      </c>
      <c r="G101" s="6">
        <v>0</v>
      </c>
      <c r="H101" s="235">
        <v>0</v>
      </c>
      <c r="I101" s="22">
        <v>447823.12</v>
      </c>
      <c r="J101" s="22">
        <v>494.1</v>
      </c>
      <c r="K101" s="22">
        <v>26840.03</v>
      </c>
      <c r="L101" s="95">
        <v>475157.25</v>
      </c>
    </row>
    <row r="102" spans="1:12" x14ac:dyDescent="0.25">
      <c r="A102" s="196">
        <v>1</v>
      </c>
      <c r="B102" s="1" t="s">
        <v>600</v>
      </c>
      <c r="C102" s="1"/>
      <c r="D102" s="1" t="s">
        <v>600</v>
      </c>
      <c r="E102" s="3">
        <v>15830</v>
      </c>
      <c r="F102" s="3">
        <v>0</v>
      </c>
      <c r="G102" s="3">
        <v>0</v>
      </c>
      <c r="H102" s="236">
        <v>17985</v>
      </c>
      <c r="I102" s="4">
        <v>11364429.689999999</v>
      </c>
      <c r="J102" s="4">
        <v>27.15</v>
      </c>
      <c r="K102" s="4">
        <v>368413.88</v>
      </c>
      <c r="L102" s="197">
        <v>11732870.720000001</v>
      </c>
    </row>
    <row r="103" spans="1:12" x14ac:dyDescent="0.25">
      <c r="A103" s="142"/>
      <c r="B103" s="7" t="s">
        <v>600</v>
      </c>
      <c r="C103" s="7" t="s">
        <v>599</v>
      </c>
      <c r="D103" s="7" t="s">
        <v>600</v>
      </c>
      <c r="E103" s="6">
        <v>15830</v>
      </c>
      <c r="F103" s="6">
        <v>0</v>
      </c>
      <c r="G103" s="6">
        <v>0</v>
      </c>
      <c r="H103" s="235">
        <v>17985</v>
      </c>
      <c r="I103" s="22">
        <v>11364429.689999999</v>
      </c>
      <c r="J103" s="22">
        <v>27.15</v>
      </c>
      <c r="K103" s="22">
        <v>368413.88</v>
      </c>
      <c r="L103" s="95">
        <v>11732870.720000001</v>
      </c>
    </row>
    <row r="104" spans="1:12" x14ac:dyDescent="0.25">
      <c r="A104" s="196">
        <v>1</v>
      </c>
      <c r="B104" s="1" t="s">
        <v>392</v>
      </c>
      <c r="C104" s="1"/>
      <c r="D104" s="1" t="s">
        <v>392</v>
      </c>
      <c r="E104" s="3">
        <v>12</v>
      </c>
      <c r="F104" s="3">
        <v>2</v>
      </c>
      <c r="G104" s="3">
        <v>0</v>
      </c>
      <c r="H104" s="236">
        <v>0</v>
      </c>
      <c r="I104" s="4">
        <v>6890.38</v>
      </c>
      <c r="J104" s="4">
        <v>564.51</v>
      </c>
      <c r="K104" s="4">
        <v>0</v>
      </c>
      <c r="L104" s="197">
        <v>7454.89</v>
      </c>
    </row>
    <row r="105" spans="1:12" x14ac:dyDescent="0.25">
      <c r="A105" s="142"/>
      <c r="B105" s="7" t="s">
        <v>392</v>
      </c>
      <c r="C105" s="7" t="s">
        <v>418</v>
      </c>
      <c r="D105" s="7" t="s">
        <v>392</v>
      </c>
      <c r="E105" s="6">
        <v>12</v>
      </c>
      <c r="F105" s="6">
        <v>2</v>
      </c>
      <c r="G105" s="6">
        <v>0</v>
      </c>
      <c r="H105" s="235">
        <v>0</v>
      </c>
      <c r="I105" s="22">
        <v>6890.38</v>
      </c>
      <c r="J105" s="22">
        <v>564.51</v>
      </c>
      <c r="K105" s="22">
        <v>0</v>
      </c>
      <c r="L105" s="95">
        <v>7454.89</v>
      </c>
    </row>
    <row r="106" spans="1:12" x14ac:dyDescent="0.25">
      <c r="A106" s="196">
        <v>1</v>
      </c>
      <c r="B106" s="1" t="s">
        <v>500</v>
      </c>
      <c r="C106" s="1"/>
      <c r="D106" s="1" t="s">
        <v>500</v>
      </c>
      <c r="E106" s="3">
        <v>3063</v>
      </c>
      <c r="F106" s="3">
        <v>1001</v>
      </c>
      <c r="G106" s="3">
        <v>121</v>
      </c>
      <c r="H106" s="236">
        <v>0</v>
      </c>
      <c r="I106" s="4">
        <v>7749680.3799999999</v>
      </c>
      <c r="J106" s="4">
        <v>636510.30000000005</v>
      </c>
      <c r="K106" s="4">
        <v>390212.85</v>
      </c>
      <c r="L106" s="197">
        <v>8776403.5299999993</v>
      </c>
    </row>
    <row r="107" spans="1:12" ht="15.75" thickBot="1" x14ac:dyDescent="0.3">
      <c r="A107" s="378"/>
      <c r="B107" s="96" t="s">
        <v>500</v>
      </c>
      <c r="C107" s="96" t="s">
        <v>419</v>
      </c>
      <c r="D107" s="96" t="s">
        <v>393</v>
      </c>
      <c r="E107" s="198">
        <v>3063</v>
      </c>
      <c r="F107" s="198">
        <v>1001</v>
      </c>
      <c r="G107" s="198">
        <v>121</v>
      </c>
      <c r="H107" s="379">
        <v>0</v>
      </c>
      <c r="I107" s="231">
        <v>7749680.3799999999</v>
      </c>
      <c r="J107" s="231">
        <v>636510.30000000005</v>
      </c>
      <c r="K107" s="231">
        <v>390212.85</v>
      </c>
      <c r="L107" s="97">
        <v>8776403.5299999993</v>
      </c>
    </row>
    <row r="117" spans="12:12" x14ac:dyDescent="0.25">
      <c r="L117" s="216"/>
    </row>
    <row r="123" spans="12:12" x14ac:dyDescent="0.25">
      <c r="L123" s="181"/>
    </row>
  </sheetData>
  <autoFilter ref="A3:L107" xr:uid="{00000000-0009-0000-0000-000015000000}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filterMode="1">
    <tabColor theme="0"/>
  </sheetPr>
  <dimension ref="A1:K101"/>
  <sheetViews>
    <sheetView workbookViewId="0">
      <selection sqref="A1:K1"/>
    </sheetView>
  </sheetViews>
  <sheetFormatPr defaultRowHeight="15" x14ac:dyDescent="0.25"/>
  <cols>
    <col min="1" max="1" width="12.7109375" customWidth="1"/>
    <col min="2" max="2" width="22.7109375" customWidth="1"/>
    <col min="3" max="3" width="9.28515625" customWidth="1"/>
    <col min="4" max="4" width="14.7109375" customWidth="1"/>
    <col min="5" max="5" width="16" customWidth="1"/>
    <col min="6" max="6" width="11.140625" customWidth="1"/>
    <col min="7" max="7" width="12.7109375" customWidth="1"/>
    <col min="8" max="8" width="13.42578125" customWidth="1"/>
    <col min="9" max="9" width="18.28515625" customWidth="1"/>
    <col min="10" max="10" width="20.28515625" customWidth="1"/>
    <col min="11" max="11" width="16.85546875" customWidth="1"/>
  </cols>
  <sheetData>
    <row r="1" spans="1:11" ht="18.75" x14ac:dyDescent="0.3">
      <c r="A1" s="491" t="s">
        <v>813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</row>
    <row r="2" spans="1:11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1" ht="39" customHeight="1" x14ac:dyDescent="0.25">
      <c r="A3" s="263" t="s">
        <v>634</v>
      </c>
      <c r="B3" s="264" t="s">
        <v>44</v>
      </c>
      <c r="C3" s="263" t="s">
        <v>307</v>
      </c>
      <c r="D3" s="264" t="s">
        <v>5</v>
      </c>
      <c r="E3" s="264" t="s">
        <v>6</v>
      </c>
      <c r="F3" s="264" t="s">
        <v>45</v>
      </c>
      <c r="G3" s="263" t="s">
        <v>629</v>
      </c>
      <c r="H3" s="263" t="s">
        <v>571</v>
      </c>
      <c r="I3" s="263" t="s">
        <v>635</v>
      </c>
      <c r="J3" s="263" t="s">
        <v>636</v>
      </c>
      <c r="K3" s="263" t="s">
        <v>3</v>
      </c>
    </row>
    <row r="4" spans="1:11" x14ac:dyDescent="0.25">
      <c r="A4" s="81" t="s">
        <v>508</v>
      </c>
      <c r="B4" s="81" t="s">
        <v>509</v>
      </c>
      <c r="C4" s="81" t="s">
        <v>76</v>
      </c>
      <c r="D4" s="82">
        <v>0</v>
      </c>
      <c r="E4" s="82">
        <v>11</v>
      </c>
      <c r="F4" s="82">
        <v>0</v>
      </c>
      <c r="G4" s="82">
        <v>0</v>
      </c>
      <c r="H4" s="82">
        <v>11</v>
      </c>
      <c r="I4" s="57">
        <v>0</v>
      </c>
      <c r="J4" s="57">
        <v>1036.8599999999999</v>
      </c>
      <c r="K4" s="232">
        <v>94.26</v>
      </c>
    </row>
    <row r="5" spans="1:11" x14ac:dyDescent="0.25">
      <c r="A5" s="81" t="s">
        <v>508</v>
      </c>
      <c r="B5" s="81" t="s">
        <v>509</v>
      </c>
      <c r="C5" s="81" t="s">
        <v>77</v>
      </c>
      <c r="D5" s="82">
        <v>1</v>
      </c>
      <c r="E5" s="82">
        <v>5</v>
      </c>
      <c r="F5" s="82">
        <v>1</v>
      </c>
      <c r="G5" s="82">
        <v>0</v>
      </c>
      <c r="H5" s="82">
        <v>7</v>
      </c>
      <c r="I5" s="57">
        <v>5653.89</v>
      </c>
      <c r="J5" s="57">
        <v>1717.17</v>
      </c>
      <c r="K5" s="7">
        <v>245.31</v>
      </c>
    </row>
    <row r="6" spans="1:11" x14ac:dyDescent="0.25">
      <c r="A6" s="81" t="s">
        <v>508</v>
      </c>
      <c r="B6" s="81" t="s">
        <v>509</v>
      </c>
      <c r="C6" s="81" t="s">
        <v>95</v>
      </c>
      <c r="D6" s="82">
        <v>0</v>
      </c>
      <c r="E6" s="82">
        <v>3</v>
      </c>
      <c r="F6" s="82">
        <v>2</v>
      </c>
      <c r="G6" s="82">
        <v>0</v>
      </c>
      <c r="H6" s="82">
        <v>5</v>
      </c>
      <c r="I6" s="57">
        <v>7502.88</v>
      </c>
      <c r="J6" s="57">
        <v>1435.89</v>
      </c>
      <c r="K6" s="7">
        <v>287.18</v>
      </c>
    </row>
    <row r="7" spans="1:11" x14ac:dyDescent="0.25">
      <c r="A7" s="81" t="s">
        <v>508</v>
      </c>
      <c r="B7" s="81" t="s">
        <v>509</v>
      </c>
      <c r="C7" s="81" t="s">
        <v>96</v>
      </c>
      <c r="D7" s="82">
        <v>13</v>
      </c>
      <c r="E7" s="82">
        <v>1</v>
      </c>
      <c r="F7" s="82">
        <v>5</v>
      </c>
      <c r="G7" s="82">
        <v>0</v>
      </c>
      <c r="H7" s="82">
        <v>19</v>
      </c>
      <c r="I7" s="57">
        <v>45464.3</v>
      </c>
      <c r="J7" s="57">
        <v>9188.9599999999991</v>
      </c>
      <c r="K7" s="7">
        <v>483.63</v>
      </c>
    </row>
    <row r="8" spans="1:11" x14ac:dyDescent="0.25">
      <c r="A8" s="81" t="s">
        <v>508</v>
      </c>
      <c r="B8" s="81" t="s">
        <v>509</v>
      </c>
      <c r="C8" s="81" t="s">
        <v>97</v>
      </c>
      <c r="D8" s="82">
        <v>31</v>
      </c>
      <c r="E8" s="82">
        <v>2</v>
      </c>
      <c r="F8" s="82">
        <v>6</v>
      </c>
      <c r="G8" s="82">
        <v>0</v>
      </c>
      <c r="H8" s="82">
        <v>39</v>
      </c>
      <c r="I8" s="57">
        <v>72967.23</v>
      </c>
      <c r="J8" s="57">
        <v>18538.740000000002</v>
      </c>
      <c r="K8" s="7">
        <v>475.35</v>
      </c>
    </row>
    <row r="9" spans="1:11" x14ac:dyDescent="0.25">
      <c r="A9" s="81" t="s">
        <v>508</v>
      </c>
      <c r="B9" s="81" t="s">
        <v>509</v>
      </c>
      <c r="C9" s="81" t="s">
        <v>98</v>
      </c>
      <c r="D9" s="82">
        <v>15</v>
      </c>
      <c r="E9" s="82">
        <v>1</v>
      </c>
      <c r="F9" s="82">
        <v>0</v>
      </c>
      <c r="G9" s="82">
        <v>0</v>
      </c>
      <c r="H9" s="82">
        <v>16</v>
      </c>
      <c r="I9" s="57">
        <v>49397.03</v>
      </c>
      <c r="J9" s="57">
        <v>7622.92</v>
      </c>
      <c r="K9" s="7">
        <v>476.43</v>
      </c>
    </row>
    <row r="10" spans="1:11" x14ac:dyDescent="0.25">
      <c r="A10" s="81" t="s">
        <v>508</v>
      </c>
      <c r="B10" s="81" t="s">
        <v>509</v>
      </c>
      <c r="C10" s="81" t="s">
        <v>99</v>
      </c>
      <c r="D10" s="82">
        <v>4</v>
      </c>
      <c r="E10" s="82">
        <v>0</v>
      </c>
      <c r="F10" s="82">
        <v>0</v>
      </c>
      <c r="G10" s="82">
        <v>0</v>
      </c>
      <c r="H10" s="82">
        <v>4</v>
      </c>
      <c r="I10" s="57">
        <v>39597.5</v>
      </c>
      <c r="J10" s="57">
        <v>2311</v>
      </c>
      <c r="K10" s="7">
        <v>577.75</v>
      </c>
    </row>
    <row r="11" spans="1:11" x14ac:dyDescent="0.25">
      <c r="A11" s="81" t="s">
        <v>508</v>
      </c>
      <c r="B11" s="81" t="s">
        <v>509</v>
      </c>
      <c r="C11" s="81" t="s">
        <v>100</v>
      </c>
      <c r="D11" s="82">
        <v>0</v>
      </c>
      <c r="E11" s="82">
        <v>0</v>
      </c>
      <c r="F11" s="82">
        <v>0</v>
      </c>
      <c r="G11" s="82">
        <v>0</v>
      </c>
      <c r="H11" s="82">
        <v>0</v>
      </c>
      <c r="I11" s="57">
        <v>0</v>
      </c>
      <c r="J11" s="57">
        <v>0</v>
      </c>
      <c r="K11" s="7">
        <v>0</v>
      </c>
    </row>
    <row r="12" spans="1:11" x14ac:dyDescent="0.25">
      <c r="A12" s="81" t="s">
        <v>508</v>
      </c>
      <c r="B12" s="81" t="s">
        <v>509</v>
      </c>
      <c r="C12" s="81" t="s">
        <v>101</v>
      </c>
      <c r="D12" s="82">
        <v>0</v>
      </c>
      <c r="E12" s="82">
        <v>0</v>
      </c>
      <c r="F12" s="82">
        <v>0</v>
      </c>
      <c r="G12" s="82">
        <v>0</v>
      </c>
      <c r="H12" s="82">
        <v>0</v>
      </c>
      <c r="I12" s="57">
        <v>0</v>
      </c>
      <c r="J12" s="57">
        <v>0</v>
      </c>
      <c r="K12" s="7">
        <v>0</v>
      </c>
    </row>
    <row r="13" spans="1:11" x14ac:dyDescent="0.25">
      <c r="A13" s="81" t="s">
        <v>508</v>
      </c>
      <c r="B13" s="81" t="s">
        <v>509</v>
      </c>
      <c r="C13" s="81" t="s">
        <v>109</v>
      </c>
      <c r="D13" s="82">
        <v>0</v>
      </c>
      <c r="E13" s="82">
        <v>0</v>
      </c>
      <c r="F13" s="82">
        <v>0</v>
      </c>
      <c r="G13" s="82">
        <v>0</v>
      </c>
      <c r="H13" s="82">
        <v>0</v>
      </c>
      <c r="I13" s="57">
        <v>0</v>
      </c>
      <c r="J13" s="57">
        <v>0</v>
      </c>
      <c r="K13" s="7">
        <v>0</v>
      </c>
    </row>
    <row r="14" spans="1:11" x14ac:dyDescent="0.25">
      <c r="A14" s="81" t="s">
        <v>508</v>
      </c>
      <c r="B14" s="81" t="s">
        <v>509</v>
      </c>
      <c r="C14" s="81" t="s">
        <v>110</v>
      </c>
      <c r="D14" s="82">
        <v>0</v>
      </c>
      <c r="E14" s="82">
        <v>0</v>
      </c>
      <c r="F14" s="82">
        <v>0</v>
      </c>
      <c r="G14" s="82">
        <v>0</v>
      </c>
      <c r="H14" s="82">
        <v>0</v>
      </c>
      <c r="I14" s="57">
        <v>0</v>
      </c>
      <c r="J14" s="57">
        <v>0</v>
      </c>
      <c r="K14" s="7">
        <v>0</v>
      </c>
    </row>
    <row r="15" spans="1:11" x14ac:dyDescent="0.25">
      <c r="A15" s="81" t="s">
        <v>508</v>
      </c>
      <c r="B15" s="81" t="s">
        <v>509</v>
      </c>
      <c r="C15" s="81" t="s">
        <v>111</v>
      </c>
      <c r="D15" s="82">
        <v>0</v>
      </c>
      <c r="E15" s="82">
        <v>0</v>
      </c>
      <c r="F15" s="82">
        <v>0</v>
      </c>
      <c r="G15" s="82">
        <v>0</v>
      </c>
      <c r="H15" s="82">
        <v>0</v>
      </c>
      <c r="I15" s="57">
        <v>0</v>
      </c>
      <c r="J15" s="57">
        <v>0</v>
      </c>
      <c r="K15" s="7">
        <v>0</v>
      </c>
    </row>
    <row r="16" spans="1:11" x14ac:dyDescent="0.25">
      <c r="A16" s="81" t="s">
        <v>508</v>
      </c>
      <c r="B16" s="81" t="s">
        <v>509</v>
      </c>
      <c r="C16" s="81" t="s">
        <v>428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57">
        <v>0</v>
      </c>
      <c r="J16" s="57">
        <v>0</v>
      </c>
      <c r="K16" s="7">
        <v>0</v>
      </c>
    </row>
    <row r="17" spans="1:11" x14ac:dyDescent="0.25">
      <c r="A17" s="81" t="s">
        <v>508</v>
      </c>
      <c r="B17" s="81" t="s">
        <v>509</v>
      </c>
      <c r="C17" s="81" t="s">
        <v>493</v>
      </c>
      <c r="D17" s="82">
        <v>64</v>
      </c>
      <c r="E17" s="82">
        <v>23</v>
      </c>
      <c r="F17" s="82">
        <v>14</v>
      </c>
      <c r="G17" s="82">
        <v>0</v>
      </c>
      <c r="H17" s="82">
        <v>101</v>
      </c>
      <c r="I17" s="57">
        <v>220582.83</v>
      </c>
      <c r="J17" s="57">
        <v>41851.54</v>
      </c>
      <c r="K17" s="7">
        <v>414.37</v>
      </c>
    </row>
    <row r="18" spans="1:11" x14ac:dyDescent="0.25">
      <c r="A18" s="81" t="s">
        <v>620</v>
      </c>
      <c r="B18" s="81" t="s">
        <v>424</v>
      </c>
      <c r="C18" s="81" t="s">
        <v>76</v>
      </c>
      <c r="D18" s="82">
        <v>0</v>
      </c>
      <c r="E18" s="82">
        <v>0</v>
      </c>
      <c r="F18" s="82">
        <v>0</v>
      </c>
      <c r="G18" s="82">
        <v>0</v>
      </c>
      <c r="H18" s="82">
        <v>0</v>
      </c>
      <c r="I18" s="57">
        <v>0</v>
      </c>
      <c r="J18" s="57">
        <v>0</v>
      </c>
      <c r="K18" s="7">
        <v>0</v>
      </c>
    </row>
    <row r="19" spans="1:11" x14ac:dyDescent="0.25">
      <c r="A19" s="81" t="s">
        <v>620</v>
      </c>
      <c r="B19" s="81" t="s">
        <v>424</v>
      </c>
      <c r="C19" s="81" t="s">
        <v>77</v>
      </c>
      <c r="D19" s="82">
        <v>0</v>
      </c>
      <c r="E19" s="82">
        <v>0</v>
      </c>
      <c r="F19" s="82">
        <v>0</v>
      </c>
      <c r="G19" s="82">
        <v>0</v>
      </c>
      <c r="H19" s="82">
        <v>0</v>
      </c>
      <c r="I19" s="57">
        <v>0</v>
      </c>
      <c r="J19" s="57">
        <v>0</v>
      </c>
      <c r="K19" s="7">
        <v>0</v>
      </c>
    </row>
    <row r="20" spans="1:11" x14ac:dyDescent="0.25">
      <c r="A20" s="81" t="s">
        <v>620</v>
      </c>
      <c r="B20" s="81" t="s">
        <v>424</v>
      </c>
      <c r="C20" s="81" t="s">
        <v>95</v>
      </c>
      <c r="D20" s="82">
        <v>0</v>
      </c>
      <c r="E20" s="82">
        <v>0</v>
      </c>
      <c r="F20" s="82">
        <v>0</v>
      </c>
      <c r="G20" s="82">
        <v>0</v>
      </c>
      <c r="H20" s="82">
        <v>0</v>
      </c>
      <c r="I20" s="57">
        <v>0</v>
      </c>
      <c r="J20" s="57">
        <v>0</v>
      </c>
      <c r="K20" s="7">
        <v>0</v>
      </c>
    </row>
    <row r="21" spans="1:11" x14ac:dyDescent="0.25">
      <c r="A21" s="81" t="s">
        <v>620</v>
      </c>
      <c r="B21" s="81" t="s">
        <v>424</v>
      </c>
      <c r="C21" s="81" t="s">
        <v>96</v>
      </c>
      <c r="D21" s="82">
        <v>0</v>
      </c>
      <c r="E21" s="82">
        <v>0</v>
      </c>
      <c r="F21" s="82">
        <v>0</v>
      </c>
      <c r="G21" s="82">
        <v>0</v>
      </c>
      <c r="H21" s="82">
        <v>0</v>
      </c>
      <c r="I21" s="57">
        <v>0</v>
      </c>
      <c r="J21" s="57">
        <v>0</v>
      </c>
      <c r="K21" s="7">
        <v>0</v>
      </c>
    </row>
    <row r="22" spans="1:11" x14ac:dyDescent="0.25">
      <c r="A22" s="81" t="s">
        <v>620</v>
      </c>
      <c r="B22" s="81" t="s">
        <v>424</v>
      </c>
      <c r="C22" s="81" t="s">
        <v>97</v>
      </c>
      <c r="D22" s="82">
        <v>0</v>
      </c>
      <c r="E22" s="82">
        <v>0</v>
      </c>
      <c r="F22" s="82">
        <v>0</v>
      </c>
      <c r="G22" s="82">
        <v>0</v>
      </c>
      <c r="H22" s="82">
        <v>0</v>
      </c>
      <c r="I22" s="57">
        <v>0</v>
      </c>
      <c r="J22" s="57">
        <v>0</v>
      </c>
      <c r="K22" s="7">
        <v>0</v>
      </c>
    </row>
    <row r="23" spans="1:11" x14ac:dyDescent="0.25">
      <c r="A23" s="81" t="s">
        <v>620</v>
      </c>
      <c r="B23" s="81" t="s">
        <v>424</v>
      </c>
      <c r="C23" s="81" t="s">
        <v>98</v>
      </c>
      <c r="D23" s="82">
        <v>0</v>
      </c>
      <c r="E23" s="82">
        <v>0</v>
      </c>
      <c r="F23" s="82">
        <v>0</v>
      </c>
      <c r="G23" s="82">
        <v>0</v>
      </c>
      <c r="H23" s="82">
        <v>0</v>
      </c>
      <c r="I23" s="57">
        <v>0</v>
      </c>
      <c r="J23" s="57">
        <v>0</v>
      </c>
      <c r="K23" s="7">
        <v>0</v>
      </c>
    </row>
    <row r="24" spans="1:11" x14ac:dyDescent="0.25">
      <c r="A24" s="81" t="s">
        <v>620</v>
      </c>
      <c r="B24" s="81" t="s">
        <v>424</v>
      </c>
      <c r="C24" s="81" t="s">
        <v>99</v>
      </c>
      <c r="D24" s="82">
        <v>0</v>
      </c>
      <c r="E24" s="82">
        <v>0</v>
      </c>
      <c r="F24" s="82">
        <v>0</v>
      </c>
      <c r="G24" s="82">
        <v>0</v>
      </c>
      <c r="H24" s="82">
        <v>0</v>
      </c>
      <c r="I24" s="57">
        <v>0</v>
      </c>
      <c r="J24" s="57">
        <v>0</v>
      </c>
      <c r="K24" s="7">
        <v>0</v>
      </c>
    </row>
    <row r="25" spans="1:11" x14ac:dyDescent="0.25">
      <c r="A25" s="81" t="s">
        <v>620</v>
      </c>
      <c r="B25" s="81" t="s">
        <v>424</v>
      </c>
      <c r="C25" s="81" t="s">
        <v>100</v>
      </c>
      <c r="D25" s="82">
        <v>0</v>
      </c>
      <c r="E25" s="82">
        <v>0</v>
      </c>
      <c r="F25" s="82">
        <v>0</v>
      </c>
      <c r="G25" s="82">
        <v>0</v>
      </c>
      <c r="H25" s="82">
        <v>0</v>
      </c>
      <c r="I25" s="57">
        <v>0</v>
      </c>
      <c r="J25" s="57">
        <v>0</v>
      </c>
      <c r="K25" s="7">
        <v>0</v>
      </c>
    </row>
    <row r="26" spans="1:11" x14ac:dyDescent="0.25">
      <c r="A26" s="81" t="s">
        <v>620</v>
      </c>
      <c r="B26" s="81" t="s">
        <v>424</v>
      </c>
      <c r="C26" s="81" t="s">
        <v>101</v>
      </c>
      <c r="D26" s="82">
        <v>0</v>
      </c>
      <c r="E26" s="82">
        <v>0</v>
      </c>
      <c r="F26" s="82">
        <v>0</v>
      </c>
      <c r="G26" s="82">
        <v>0</v>
      </c>
      <c r="H26" s="82">
        <v>0</v>
      </c>
      <c r="I26" s="57">
        <v>0</v>
      </c>
      <c r="J26" s="57">
        <v>0</v>
      </c>
      <c r="K26" s="7">
        <v>0</v>
      </c>
    </row>
    <row r="27" spans="1:11" x14ac:dyDescent="0.25">
      <c r="A27" s="81" t="s">
        <v>620</v>
      </c>
      <c r="B27" s="81" t="s">
        <v>424</v>
      </c>
      <c r="C27" s="81" t="s">
        <v>109</v>
      </c>
      <c r="D27" s="82">
        <v>0</v>
      </c>
      <c r="E27" s="82">
        <v>0</v>
      </c>
      <c r="F27" s="82">
        <v>0</v>
      </c>
      <c r="G27" s="82">
        <v>0</v>
      </c>
      <c r="H27" s="82">
        <v>0</v>
      </c>
      <c r="I27" s="57">
        <v>0</v>
      </c>
      <c r="J27" s="57">
        <v>0</v>
      </c>
      <c r="K27" s="7">
        <v>0</v>
      </c>
    </row>
    <row r="28" spans="1:11" x14ac:dyDescent="0.25">
      <c r="A28" s="81" t="s">
        <v>620</v>
      </c>
      <c r="B28" s="81" t="s">
        <v>424</v>
      </c>
      <c r="C28" s="81" t="s">
        <v>110</v>
      </c>
      <c r="D28" s="82">
        <v>0</v>
      </c>
      <c r="E28" s="82">
        <v>0</v>
      </c>
      <c r="F28" s="82">
        <v>0</v>
      </c>
      <c r="G28" s="82">
        <v>0</v>
      </c>
      <c r="H28" s="82">
        <v>0</v>
      </c>
      <c r="I28" s="57">
        <v>0</v>
      </c>
      <c r="J28" s="57">
        <v>0</v>
      </c>
      <c r="K28" s="7">
        <v>0</v>
      </c>
    </row>
    <row r="29" spans="1:11" x14ac:dyDescent="0.25">
      <c r="A29" s="81" t="s">
        <v>620</v>
      </c>
      <c r="B29" s="81" t="s">
        <v>424</v>
      </c>
      <c r="C29" s="81" t="s">
        <v>111</v>
      </c>
      <c r="D29" s="82">
        <v>0</v>
      </c>
      <c r="E29" s="82">
        <v>0</v>
      </c>
      <c r="F29" s="82">
        <v>0</v>
      </c>
      <c r="G29" s="82">
        <v>0</v>
      </c>
      <c r="H29" s="82">
        <v>0</v>
      </c>
      <c r="I29" s="57">
        <v>0</v>
      </c>
      <c r="J29" s="57">
        <v>0</v>
      </c>
      <c r="K29" s="7">
        <v>0</v>
      </c>
    </row>
    <row r="30" spans="1:11" x14ac:dyDescent="0.25">
      <c r="A30" s="81" t="s">
        <v>620</v>
      </c>
      <c r="B30" s="81" t="s">
        <v>424</v>
      </c>
      <c r="C30" s="81" t="s">
        <v>428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57">
        <v>0</v>
      </c>
      <c r="J30" s="57">
        <v>0</v>
      </c>
      <c r="K30" s="7">
        <v>0</v>
      </c>
    </row>
    <row r="31" spans="1:11" x14ac:dyDescent="0.25">
      <c r="A31" s="81" t="s">
        <v>620</v>
      </c>
      <c r="B31" s="81" t="s">
        <v>424</v>
      </c>
      <c r="C31" s="81" t="s">
        <v>493</v>
      </c>
      <c r="D31" s="82">
        <v>0</v>
      </c>
      <c r="E31" s="82">
        <v>0</v>
      </c>
      <c r="F31" s="82">
        <v>0</v>
      </c>
      <c r="G31" s="82">
        <v>0</v>
      </c>
      <c r="H31" s="82">
        <v>0</v>
      </c>
      <c r="I31" s="57">
        <v>0</v>
      </c>
      <c r="J31" s="57">
        <v>0</v>
      </c>
      <c r="K31" s="7">
        <v>0</v>
      </c>
    </row>
    <row r="32" spans="1:11" x14ac:dyDescent="0.25">
      <c r="A32" s="81" t="s">
        <v>419</v>
      </c>
      <c r="B32" s="81" t="s">
        <v>500</v>
      </c>
      <c r="C32" s="81" t="s">
        <v>76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57">
        <v>0</v>
      </c>
      <c r="J32" s="57">
        <v>0</v>
      </c>
      <c r="K32" s="7">
        <v>0</v>
      </c>
    </row>
    <row r="33" spans="1:11" x14ac:dyDescent="0.25">
      <c r="A33" s="81" t="s">
        <v>419</v>
      </c>
      <c r="B33" s="81" t="s">
        <v>500</v>
      </c>
      <c r="C33" s="81" t="s">
        <v>77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57">
        <v>0</v>
      </c>
      <c r="J33" s="57">
        <v>0</v>
      </c>
      <c r="K33" s="7">
        <v>0</v>
      </c>
    </row>
    <row r="34" spans="1:11" x14ac:dyDescent="0.25">
      <c r="A34" s="81" t="s">
        <v>419</v>
      </c>
      <c r="B34" s="81" t="s">
        <v>500</v>
      </c>
      <c r="C34" s="81" t="s">
        <v>95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57">
        <v>0</v>
      </c>
      <c r="J34" s="57">
        <v>0</v>
      </c>
      <c r="K34" s="7">
        <v>0</v>
      </c>
    </row>
    <row r="35" spans="1:11" x14ac:dyDescent="0.25">
      <c r="A35" s="81" t="s">
        <v>419</v>
      </c>
      <c r="B35" s="81" t="s">
        <v>500</v>
      </c>
      <c r="C35" s="81" t="s">
        <v>96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57">
        <v>0</v>
      </c>
      <c r="J35" s="57">
        <v>0</v>
      </c>
      <c r="K35" s="7">
        <v>0</v>
      </c>
    </row>
    <row r="36" spans="1:11" x14ac:dyDescent="0.25">
      <c r="A36" s="81" t="s">
        <v>419</v>
      </c>
      <c r="B36" s="81" t="s">
        <v>500</v>
      </c>
      <c r="C36" s="81" t="s">
        <v>97</v>
      </c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57">
        <v>0</v>
      </c>
      <c r="J36" s="57">
        <v>0</v>
      </c>
      <c r="K36" s="7">
        <v>0</v>
      </c>
    </row>
    <row r="37" spans="1:11" x14ac:dyDescent="0.25">
      <c r="A37" s="81" t="s">
        <v>419</v>
      </c>
      <c r="B37" s="81" t="s">
        <v>500</v>
      </c>
      <c r="C37" s="81" t="s">
        <v>98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57">
        <v>0</v>
      </c>
      <c r="J37" s="57">
        <v>0</v>
      </c>
      <c r="K37" s="7">
        <v>0</v>
      </c>
    </row>
    <row r="38" spans="1:11" x14ac:dyDescent="0.25">
      <c r="A38" s="81" t="s">
        <v>419</v>
      </c>
      <c r="B38" s="81" t="s">
        <v>500</v>
      </c>
      <c r="C38" s="81" t="s">
        <v>99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57">
        <v>0</v>
      </c>
      <c r="J38" s="57">
        <v>0</v>
      </c>
      <c r="K38" s="7">
        <v>0</v>
      </c>
    </row>
    <row r="39" spans="1:11" x14ac:dyDescent="0.25">
      <c r="A39" s="81" t="s">
        <v>419</v>
      </c>
      <c r="B39" s="81" t="s">
        <v>500</v>
      </c>
      <c r="C39" s="81" t="s">
        <v>100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57">
        <v>0</v>
      </c>
      <c r="J39" s="57">
        <v>0</v>
      </c>
      <c r="K39" s="7">
        <v>0</v>
      </c>
    </row>
    <row r="40" spans="1:11" x14ac:dyDescent="0.25">
      <c r="A40" s="81" t="s">
        <v>419</v>
      </c>
      <c r="B40" s="81" t="s">
        <v>500</v>
      </c>
      <c r="C40" s="81" t="s">
        <v>101</v>
      </c>
      <c r="D40" s="82">
        <v>0</v>
      </c>
      <c r="E40" s="82">
        <v>0</v>
      </c>
      <c r="F40" s="82">
        <v>0</v>
      </c>
      <c r="G40" s="82">
        <v>0</v>
      </c>
      <c r="H40" s="82">
        <v>0</v>
      </c>
      <c r="I40" s="57">
        <v>0</v>
      </c>
      <c r="J40" s="57">
        <v>0</v>
      </c>
      <c r="K40" s="7">
        <v>0</v>
      </c>
    </row>
    <row r="41" spans="1:11" x14ac:dyDescent="0.25">
      <c r="A41" s="81" t="s">
        <v>419</v>
      </c>
      <c r="B41" s="81" t="s">
        <v>500</v>
      </c>
      <c r="C41" s="81" t="s">
        <v>109</v>
      </c>
      <c r="D41" s="82">
        <v>0</v>
      </c>
      <c r="E41" s="82">
        <v>0</v>
      </c>
      <c r="F41" s="82">
        <v>0</v>
      </c>
      <c r="G41" s="82">
        <v>0</v>
      </c>
      <c r="H41" s="82">
        <v>0</v>
      </c>
      <c r="I41" s="57">
        <v>0</v>
      </c>
      <c r="J41" s="57">
        <v>0</v>
      </c>
      <c r="K41" s="7">
        <v>0</v>
      </c>
    </row>
    <row r="42" spans="1:11" x14ac:dyDescent="0.25">
      <c r="A42" s="81" t="s">
        <v>419</v>
      </c>
      <c r="B42" s="81" t="s">
        <v>500</v>
      </c>
      <c r="C42" s="81" t="s">
        <v>110</v>
      </c>
      <c r="D42" s="82">
        <v>0</v>
      </c>
      <c r="E42" s="82">
        <v>0</v>
      </c>
      <c r="F42" s="82">
        <v>0</v>
      </c>
      <c r="G42" s="82">
        <v>0</v>
      </c>
      <c r="H42" s="82">
        <v>0</v>
      </c>
      <c r="I42" s="57">
        <v>0</v>
      </c>
      <c r="J42" s="57">
        <v>0</v>
      </c>
      <c r="K42" s="7">
        <v>0</v>
      </c>
    </row>
    <row r="43" spans="1:11" x14ac:dyDescent="0.25">
      <c r="A43" s="81" t="s">
        <v>419</v>
      </c>
      <c r="B43" s="81" t="s">
        <v>500</v>
      </c>
      <c r="C43" s="81" t="s">
        <v>111</v>
      </c>
      <c r="D43" s="82">
        <v>0</v>
      </c>
      <c r="E43" s="82">
        <v>0</v>
      </c>
      <c r="F43" s="82">
        <v>0</v>
      </c>
      <c r="G43" s="82">
        <v>0</v>
      </c>
      <c r="H43" s="82">
        <v>0</v>
      </c>
      <c r="I43" s="57">
        <v>0</v>
      </c>
      <c r="J43" s="57">
        <v>0</v>
      </c>
      <c r="K43" s="7">
        <v>0</v>
      </c>
    </row>
    <row r="44" spans="1:11" x14ac:dyDescent="0.25">
      <c r="A44" s="81" t="s">
        <v>419</v>
      </c>
      <c r="B44" s="81" t="s">
        <v>500</v>
      </c>
      <c r="C44" s="81" t="s">
        <v>428</v>
      </c>
      <c r="D44" s="82">
        <v>0</v>
      </c>
      <c r="E44" s="82">
        <v>0</v>
      </c>
      <c r="F44" s="82">
        <v>0</v>
      </c>
      <c r="G44" s="82">
        <v>0</v>
      </c>
      <c r="H44" s="82">
        <v>0</v>
      </c>
      <c r="I44" s="57">
        <v>0</v>
      </c>
      <c r="J44" s="57">
        <v>0</v>
      </c>
      <c r="K44" s="7">
        <v>0</v>
      </c>
    </row>
    <row r="45" spans="1:11" x14ac:dyDescent="0.25">
      <c r="A45" s="81" t="s">
        <v>419</v>
      </c>
      <c r="B45" s="81" t="s">
        <v>500</v>
      </c>
      <c r="C45" s="81" t="s">
        <v>493</v>
      </c>
      <c r="D45" s="82">
        <v>0</v>
      </c>
      <c r="E45" s="82">
        <v>0</v>
      </c>
      <c r="F45" s="82">
        <v>0</v>
      </c>
      <c r="G45" s="82">
        <v>0</v>
      </c>
      <c r="H45" s="82">
        <v>0</v>
      </c>
      <c r="I45" s="57">
        <v>0</v>
      </c>
      <c r="J45" s="57">
        <v>0</v>
      </c>
      <c r="K45" s="7">
        <v>0</v>
      </c>
    </row>
    <row r="46" spans="1:11" x14ac:dyDescent="0.25">
      <c r="A46" s="81" t="s">
        <v>408</v>
      </c>
      <c r="B46" s="81" t="s">
        <v>563</v>
      </c>
      <c r="C46" s="81" t="s">
        <v>76</v>
      </c>
      <c r="D46" s="82">
        <v>0</v>
      </c>
      <c r="E46" s="82">
        <v>0</v>
      </c>
      <c r="F46" s="82">
        <v>0</v>
      </c>
      <c r="G46" s="82">
        <v>0</v>
      </c>
      <c r="H46" s="82">
        <v>0</v>
      </c>
      <c r="I46" s="57">
        <v>0</v>
      </c>
      <c r="J46" s="57">
        <v>0</v>
      </c>
      <c r="K46" s="7">
        <v>0</v>
      </c>
    </row>
    <row r="47" spans="1:11" x14ac:dyDescent="0.25">
      <c r="A47" s="81" t="s">
        <v>408</v>
      </c>
      <c r="B47" s="81" t="s">
        <v>563</v>
      </c>
      <c r="C47" s="81" t="s">
        <v>77</v>
      </c>
      <c r="D47" s="82">
        <v>0</v>
      </c>
      <c r="E47" s="82">
        <v>0</v>
      </c>
      <c r="F47" s="82">
        <v>0</v>
      </c>
      <c r="G47" s="82">
        <v>0</v>
      </c>
      <c r="H47" s="82">
        <v>0</v>
      </c>
      <c r="I47" s="57">
        <v>0</v>
      </c>
      <c r="J47" s="57">
        <v>0</v>
      </c>
      <c r="K47" s="7">
        <v>0</v>
      </c>
    </row>
    <row r="48" spans="1:11" x14ac:dyDescent="0.25">
      <c r="A48" s="81" t="s">
        <v>408</v>
      </c>
      <c r="B48" s="81" t="s">
        <v>563</v>
      </c>
      <c r="C48" s="81" t="s">
        <v>95</v>
      </c>
      <c r="D48" s="82">
        <v>0</v>
      </c>
      <c r="E48" s="82">
        <v>0</v>
      </c>
      <c r="F48" s="82">
        <v>0</v>
      </c>
      <c r="G48" s="82">
        <v>0</v>
      </c>
      <c r="H48" s="82">
        <v>0</v>
      </c>
      <c r="I48" s="57">
        <v>0</v>
      </c>
      <c r="J48" s="57">
        <v>0</v>
      </c>
      <c r="K48" s="7">
        <v>0</v>
      </c>
    </row>
    <row r="49" spans="1:11" x14ac:dyDescent="0.25">
      <c r="A49" s="81" t="s">
        <v>408</v>
      </c>
      <c r="B49" s="81" t="s">
        <v>563</v>
      </c>
      <c r="C49" s="81" t="s">
        <v>96</v>
      </c>
      <c r="D49" s="82">
        <v>0</v>
      </c>
      <c r="E49" s="82">
        <v>0</v>
      </c>
      <c r="F49" s="82">
        <v>0</v>
      </c>
      <c r="G49" s="82">
        <v>0</v>
      </c>
      <c r="H49" s="82">
        <v>0</v>
      </c>
      <c r="I49" s="57">
        <v>0</v>
      </c>
      <c r="J49" s="57">
        <v>0</v>
      </c>
      <c r="K49" s="7">
        <v>0</v>
      </c>
    </row>
    <row r="50" spans="1:11" x14ac:dyDescent="0.25">
      <c r="A50" s="81" t="s">
        <v>408</v>
      </c>
      <c r="B50" s="81" t="s">
        <v>563</v>
      </c>
      <c r="C50" s="81" t="s">
        <v>97</v>
      </c>
      <c r="D50" s="82">
        <v>0</v>
      </c>
      <c r="E50" s="82">
        <v>0</v>
      </c>
      <c r="F50" s="82">
        <v>0</v>
      </c>
      <c r="G50" s="82">
        <v>0</v>
      </c>
      <c r="H50" s="82">
        <v>0</v>
      </c>
      <c r="I50" s="57">
        <v>0</v>
      </c>
      <c r="J50" s="57">
        <v>0</v>
      </c>
      <c r="K50" s="7">
        <v>0</v>
      </c>
    </row>
    <row r="51" spans="1:11" x14ac:dyDescent="0.25">
      <c r="A51" s="81" t="s">
        <v>408</v>
      </c>
      <c r="B51" s="81" t="s">
        <v>563</v>
      </c>
      <c r="C51" s="81" t="s">
        <v>98</v>
      </c>
      <c r="D51" s="82">
        <v>0</v>
      </c>
      <c r="E51" s="82">
        <v>0</v>
      </c>
      <c r="F51" s="82">
        <v>0</v>
      </c>
      <c r="G51" s="82">
        <v>0</v>
      </c>
      <c r="H51" s="82">
        <v>0</v>
      </c>
      <c r="I51" s="57">
        <v>0</v>
      </c>
      <c r="J51" s="57">
        <v>0</v>
      </c>
      <c r="K51" s="7">
        <v>0</v>
      </c>
    </row>
    <row r="52" spans="1:11" x14ac:dyDescent="0.25">
      <c r="A52" s="81" t="s">
        <v>408</v>
      </c>
      <c r="B52" s="81" t="s">
        <v>563</v>
      </c>
      <c r="C52" s="81" t="s">
        <v>99</v>
      </c>
      <c r="D52" s="82">
        <v>1</v>
      </c>
      <c r="E52" s="82">
        <v>0</v>
      </c>
      <c r="F52" s="82">
        <v>0</v>
      </c>
      <c r="G52" s="82">
        <v>0</v>
      </c>
      <c r="H52" s="82">
        <v>1</v>
      </c>
      <c r="I52" s="57">
        <v>0</v>
      </c>
      <c r="J52" s="57">
        <v>457.12</v>
      </c>
      <c r="K52" s="7">
        <v>457.12</v>
      </c>
    </row>
    <row r="53" spans="1:11" x14ac:dyDescent="0.25">
      <c r="A53" s="81" t="s">
        <v>408</v>
      </c>
      <c r="B53" s="81" t="s">
        <v>563</v>
      </c>
      <c r="C53" s="81" t="s">
        <v>100</v>
      </c>
      <c r="D53" s="82">
        <v>0</v>
      </c>
      <c r="E53" s="82">
        <v>0</v>
      </c>
      <c r="F53" s="82">
        <v>0</v>
      </c>
      <c r="G53" s="82">
        <v>0</v>
      </c>
      <c r="H53" s="82">
        <v>0</v>
      </c>
      <c r="I53" s="57">
        <v>0</v>
      </c>
      <c r="J53" s="57">
        <v>0</v>
      </c>
      <c r="K53" s="7">
        <v>0</v>
      </c>
    </row>
    <row r="54" spans="1:11" x14ac:dyDescent="0.25">
      <c r="A54" s="7" t="s">
        <v>408</v>
      </c>
      <c r="B54" s="7" t="s">
        <v>563</v>
      </c>
      <c r="C54" s="7" t="s">
        <v>101</v>
      </c>
      <c r="D54" s="7">
        <v>0</v>
      </c>
      <c r="E54" s="7">
        <v>2</v>
      </c>
      <c r="F54" s="7">
        <v>0</v>
      </c>
      <c r="G54" s="7">
        <v>0</v>
      </c>
      <c r="H54" s="7">
        <v>2</v>
      </c>
      <c r="I54" s="7">
        <v>0</v>
      </c>
      <c r="J54" s="7">
        <v>182.19</v>
      </c>
      <c r="K54" s="7">
        <v>91.1</v>
      </c>
    </row>
    <row r="55" spans="1:11" x14ac:dyDescent="0.25">
      <c r="A55" s="7" t="s">
        <v>408</v>
      </c>
      <c r="B55" s="7" t="s">
        <v>563</v>
      </c>
      <c r="C55" s="7" t="s">
        <v>109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</row>
    <row r="56" spans="1:11" x14ac:dyDescent="0.25">
      <c r="A56" s="7" t="s">
        <v>408</v>
      </c>
      <c r="B56" s="7" t="s">
        <v>563</v>
      </c>
      <c r="C56" s="7" t="s">
        <v>110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</row>
    <row r="57" spans="1:11" x14ac:dyDescent="0.25">
      <c r="A57" s="7" t="s">
        <v>408</v>
      </c>
      <c r="B57" s="7" t="s">
        <v>563</v>
      </c>
      <c r="C57" s="7" t="s">
        <v>111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</row>
    <row r="58" spans="1:11" x14ac:dyDescent="0.25">
      <c r="A58" s="7" t="s">
        <v>408</v>
      </c>
      <c r="B58" s="7" t="s">
        <v>563</v>
      </c>
      <c r="C58" s="7" t="s">
        <v>428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</row>
    <row r="59" spans="1:11" x14ac:dyDescent="0.25">
      <c r="A59" s="7" t="s">
        <v>408</v>
      </c>
      <c r="B59" s="7" t="s">
        <v>563</v>
      </c>
      <c r="C59" s="7" t="s">
        <v>493</v>
      </c>
      <c r="D59" s="7">
        <v>1</v>
      </c>
      <c r="E59" s="7">
        <v>2</v>
      </c>
      <c r="F59" s="7">
        <v>0</v>
      </c>
      <c r="G59" s="7">
        <v>0</v>
      </c>
      <c r="H59" s="7">
        <v>3</v>
      </c>
      <c r="I59" s="7">
        <v>0</v>
      </c>
      <c r="J59" s="7">
        <v>639.30999999999995</v>
      </c>
      <c r="K59" s="7">
        <v>213.1</v>
      </c>
    </row>
    <row r="60" spans="1:11" x14ac:dyDescent="0.25">
      <c r="A60" s="81" t="s">
        <v>411</v>
      </c>
      <c r="B60" s="81" t="s">
        <v>386</v>
      </c>
      <c r="C60" s="81" t="s">
        <v>76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57">
        <v>0</v>
      </c>
      <c r="J60" s="57">
        <v>0</v>
      </c>
      <c r="K60" s="7">
        <v>0</v>
      </c>
    </row>
    <row r="61" spans="1:11" x14ac:dyDescent="0.25">
      <c r="A61" s="81" t="s">
        <v>411</v>
      </c>
      <c r="B61" s="81" t="s">
        <v>386</v>
      </c>
      <c r="C61" s="81" t="s">
        <v>77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57">
        <v>0</v>
      </c>
      <c r="J61" s="57">
        <v>0</v>
      </c>
      <c r="K61" s="7">
        <v>0</v>
      </c>
    </row>
    <row r="62" spans="1:11" x14ac:dyDescent="0.25">
      <c r="A62" s="81" t="s">
        <v>411</v>
      </c>
      <c r="B62" s="81" t="s">
        <v>386</v>
      </c>
      <c r="C62" s="81" t="s">
        <v>95</v>
      </c>
      <c r="D62" s="82">
        <v>0</v>
      </c>
      <c r="E62" s="82">
        <v>0</v>
      </c>
      <c r="F62" s="82">
        <v>0</v>
      </c>
      <c r="G62" s="82">
        <v>0</v>
      </c>
      <c r="H62" s="82">
        <v>0</v>
      </c>
      <c r="I62" s="57">
        <v>0</v>
      </c>
      <c r="J62" s="57">
        <v>0</v>
      </c>
      <c r="K62" s="7">
        <v>0</v>
      </c>
    </row>
    <row r="63" spans="1:11" x14ac:dyDescent="0.25">
      <c r="A63" s="81" t="s">
        <v>411</v>
      </c>
      <c r="B63" s="81" t="s">
        <v>386</v>
      </c>
      <c r="C63" s="81" t="s">
        <v>96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  <c r="I63" s="57">
        <v>0</v>
      </c>
      <c r="J63" s="57">
        <v>0</v>
      </c>
      <c r="K63" s="7">
        <v>0</v>
      </c>
    </row>
    <row r="64" spans="1:11" x14ac:dyDescent="0.25">
      <c r="A64" s="81" t="s">
        <v>411</v>
      </c>
      <c r="B64" s="81" t="s">
        <v>386</v>
      </c>
      <c r="C64" s="81" t="s">
        <v>97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  <c r="I64" s="57">
        <v>0</v>
      </c>
      <c r="J64" s="57">
        <v>0</v>
      </c>
      <c r="K64" s="7">
        <v>0</v>
      </c>
    </row>
    <row r="65" spans="1:11" x14ac:dyDescent="0.25">
      <c r="A65" s="81" t="s">
        <v>411</v>
      </c>
      <c r="B65" s="81" t="s">
        <v>386</v>
      </c>
      <c r="C65" s="81" t="s">
        <v>98</v>
      </c>
      <c r="D65" s="82">
        <v>0</v>
      </c>
      <c r="E65" s="82">
        <v>0</v>
      </c>
      <c r="F65" s="82">
        <v>0</v>
      </c>
      <c r="G65" s="82">
        <v>0</v>
      </c>
      <c r="H65" s="82">
        <v>0</v>
      </c>
      <c r="I65" s="57">
        <v>0</v>
      </c>
      <c r="J65" s="57">
        <v>0</v>
      </c>
      <c r="K65" s="7">
        <v>0</v>
      </c>
    </row>
    <row r="66" spans="1:11" x14ac:dyDescent="0.25">
      <c r="A66" s="81" t="s">
        <v>411</v>
      </c>
      <c r="B66" s="81" t="s">
        <v>386</v>
      </c>
      <c r="C66" s="81" t="s">
        <v>99</v>
      </c>
      <c r="D66" s="82">
        <v>0</v>
      </c>
      <c r="E66" s="82">
        <v>0</v>
      </c>
      <c r="F66" s="82">
        <v>0</v>
      </c>
      <c r="G66" s="82">
        <v>0</v>
      </c>
      <c r="H66" s="82">
        <v>0</v>
      </c>
      <c r="I66" s="57">
        <v>0</v>
      </c>
      <c r="J66" s="57">
        <v>0</v>
      </c>
      <c r="K66" s="7">
        <v>0</v>
      </c>
    </row>
    <row r="67" spans="1:11" x14ac:dyDescent="0.25">
      <c r="A67" s="81" t="s">
        <v>411</v>
      </c>
      <c r="B67" s="81" t="s">
        <v>386</v>
      </c>
      <c r="C67" s="81" t="s">
        <v>100</v>
      </c>
      <c r="D67" s="82">
        <v>0</v>
      </c>
      <c r="E67" s="82">
        <v>0</v>
      </c>
      <c r="F67" s="82">
        <v>0</v>
      </c>
      <c r="G67" s="82">
        <v>0</v>
      </c>
      <c r="H67" s="82">
        <v>0</v>
      </c>
      <c r="I67" s="57">
        <v>0</v>
      </c>
      <c r="J67" s="57">
        <v>0</v>
      </c>
      <c r="K67" s="7">
        <v>0</v>
      </c>
    </row>
    <row r="68" spans="1:11" x14ac:dyDescent="0.25">
      <c r="A68" s="7" t="s">
        <v>411</v>
      </c>
      <c r="B68" s="7" t="s">
        <v>386</v>
      </c>
      <c r="C68" s="7" t="s">
        <v>101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22">
        <v>0</v>
      </c>
      <c r="J68" s="22">
        <v>0</v>
      </c>
      <c r="K68" s="7">
        <v>0</v>
      </c>
    </row>
    <row r="69" spans="1:11" x14ac:dyDescent="0.25">
      <c r="A69" s="7" t="s">
        <v>411</v>
      </c>
      <c r="B69" s="7" t="s">
        <v>386</v>
      </c>
      <c r="C69" s="7" t="s">
        <v>109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22">
        <v>0</v>
      </c>
      <c r="J69" s="22">
        <v>0</v>
      </c>
      <c r="K69" s="7">
        <v>0</v>
      </c>
    </row>
    <row r="70" spans="1:11" x14ac:dyDescent="0.25">
      <c r="A70" s="7" t="s">
        <v>411</v>
      </c>
      <c r="B70" s="7" t="s">
        <v>386</v>
      </c>
      <c r="C70" s="7" t="s">
        <v>110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22">
        <v>0</v>
      </c>
      <c r="J70" s="22">
        <v>0</v>
      </c>
      <c r="K70" s="7">
        <v>0</v>
      </c>
    </row>
    <row r="71" spans="1:11" x14ac:dyDescent="0.25">
      <c r="A71" s="7" t="s">
        <v>411</v>
      </c>
      <c r="B71" s="7" t="s">
        <v>386</v>
      </c>
      <c r="C71" s="7" t="s">
        <v>111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22">
        <v>0</v>
      </c>
      <c r="J71" s="22">
        <v>0</v>
      </c>
      <c r="K71" s="7">
        <v>0</v>
      </c>
    </row>
    <row r="72" spans="1:11" x14ac:dyDescent="0.25">
      <c r="A72" s="7" t="s">
        <v>411</v>
      </c>
      <c r="B72" s="7" t="s">
        <v>386</v>
      </c>
      <c r="C72" s="7" t="s">
        <v>428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22">
        <v>0</v>
      </c>
      <c r="J72" s="22">
        <v>0</v>
      </c>
      <c r="K72" s="7">
        <v>0</v>
      </c>
    </row>
    <row r="73" spans="1:11" x14ac:dyDescent="0.25">
      <c r="A73" s="7" t="s">
        <v>411</v>
      </c>
      <c r="B73" s="7" t="s">
        <v>386</v>
      </c>
      <c r="C73" s="7" t="s">
        <v>493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22">
        <v>0</v>
      </c>
      <c r="J73" s="22">
        <v>0</v>
      </c>
      <c r="K73" s="7">
        <v>0</v>
      </c>
    </row>
    <row r="74" spans="1:11" x14ac:dyDescent="0.25">
      <c r="A74" s="7" t="s">
        <v>599</v>
      </c>
      <c r="B74" s="7" t="s">
        <v>600</v>
      </c>
      <c r="C74" s="7" t="s">
        <v>76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22">
        <v>0</v>
      </c>
      <c r="J74" s="22">
        <v>0</v>
      </c>
      <c r="K74" s="7">
        <v>0</v>
      </c>
    </row>
    <row r="75" spans="1:11" x14ac:dyDescent="0.25">
      <c r="A75" s="7" t="s">
        <v>599</v>
      </c>
      <c r="B75" s="7" t="s">
        <v>600</v>
      </c>
      <c r="C75" s="7" t="s">
        <v>77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22">
        <v>0</v>
      </c>
      <c r="J75" s="22">
        <v>0</v>
      </c>
      <c r="K75" s="7">
        <v>0</v>
      </c>
    </row>
    <row r="76" spans="1:11" x14ac:dyDescent="0.25">
      <c r="A76" s="7" t="s">
        <v>599</v>
      </c>
      <c r="B76" s="7" t="s">
        <v>600</v>
      </c>
      <c r="C76" s="7" t="s">
        <v>95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22">
        <v>0</v>
      </c>
      <c r="J76" s="22">
        <v>0</v>
      </c>
      <c r="K76" s="7">
        <v>0</v>
      </c>
    </row>
    <row r="77" spans="1:11" x14ac:dyDescent="0.25">
      <c r="A77" s="7" t="s">
        <v>599</v>
      </c>
      <c r="B77" s="7" t="s">
        <v>600</v>
      </c>
      <c r="C77" s="7" t="s">
        <v>96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22">
        <v>0</v>
      </c>
      <c r="J77" s="22">
        <v>0</v>
      </c>
      <c r="K77" s="7">
        <v>0</v>
      </c>
    </row>
    <row r="78" spans="1:11" x14ac:dyDescent="0.25">
      <c r="A78" s="7" t="s">
        <v>599</v>
      </c>
      <c r="B78" s="7" t="s">
        <v>600</v>
      </c>
      <c r="C78" s="7" t="s">
        <v>97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22">
        <v>0</v>
      </c>
      <c r="J78" s="22">
        <v>0</v>
      </c>
      <c r="K78" s="7">
        <v>0</v>
      </c>
    </row>
    <row r="79" spans="1:11" x14ac:dyDescent="0.25">
      <c r="A79" s="7" t="s">
        <v>599</v>
      </c>
      <c r="B79" s="7" t="s">
        <v>600</v>
      </c>
      <c r="C79" s="7" t="s">
        <v>98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22">
        <v>0</v>
      </c>
      <c r="J79" s="22">
        <v>0</v>
      </c>
      <c r="K79" s="7">
        <v>0</v>
      </c>
    </row>
    <row r="80" spans="1:11" x14ac:dyDescent="0.25">
      <c r="A80" s="7" t="s">
        <v>599</v>
      </c>
      <c r="B80" s="7" t="s">
        <v>600</v>
      </c>
      <c r="C80" s="7" t="s">
        <v>99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22">
        <v>0</v>
      </c>
      <c r="J80" s="22">
        <v>0</v>
      </c>
      <c r="K80" s="7">
        <v>0</v>
      </c>
    </row>
    <row r="81" spans="1:11" x14ac:dyDescent="0.25">
      <c r="A81" s="7" t="s">
        <v>599</v>
      </c>
      <c r="B81" s="7" t="s">
        <v>600</v>
      </c>
      <c r="C81" s="7" t="s">
        <v>100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22">
        <v>0</v>
      </c>
      <c r="J81" s="22">
        <v>0</v>
      </c>
      <c r="K81" s="7">
        <v>0</v>
      </c>
    </row>
    <row r="82" spans="1:11" x14ac:dyDescent="0.25">
      <c r="A82" s="81" t="s">
        <v>599</v>
      </c>
      <c r="B82" s="81" t="s">
        <v>600</v>
      </c>
      <c r="C82" s="81" t="s">
        <v>101</v>
      </c>
      <c r="D82" s="82">
        <v>0</v>
      </c>
      <c r="E82" s="82">
        <v>0</v>
      </c>
      <c r="F82" s="82">
        <v>0</v>
      </c>
      <c r="G82" s="82">
        <v>0</v>
      </c>
      <c r="H82" s="82">
        <v>0</v>
      </c>
      <c r="I82" s="57">
        <v>0</v>
      </c>
      <c r="J82" s="57">
        <v>0</v>
      </c>
      <c r="K82" s="7">
        <v>0</v>
      </c>
    </row>
    <row r="83" spans="1:11" x14ac:dyDescent="0.25">
      <c r="A83" s="81" t="s">
        <v>599</v>
      </c>
      <c r="B83" s="81" t="s">
        <v>600</v>
      </c>
      <c r="C83" s="81" t="s">
        <v>109</v>
      </c>
      <c r="D83" s="82">
        <v>0</v>
      </c>
      <c r="E83" s="82">
        <v>0</v>
      </c>
      <c r="F83" s="82">
        <v>0</v>
      </c>
      <c r="G83" s="82">
        <v>0</v>
      </c>
      <c r="H83" s="82">
        <v>0</v>
      </c>
      <c r="I83" s="57">
        <v>0</v>
      </c>
      <c r="J83" s="57">
        <v>0</v>
      </c>
      <c r="K83" s="7">
        <v>0</v>
      </c>
    </row>
    <row r="84" spans="1:11" x14ac:dyDescent="0.25">
      <c r="A84" s="81" t="s">
        <v>599</v>
      </c>
      <c r="B84" s="81" t="s">
        <v>600</v>
      </c>
      <c r="C84" s="81" t="s">
        <v>110</v>
      </c>
      <c r="D84" s="82">
        <v>0</v>
      </c>
      <c r="E84" s="82">
        <v>0</v>
      </c>
      <c r="F84" s="82">
        <v>0</v>
      </c>
      <c r="G84" s="82">
        <v>0</v>
      </c>
      <c r="H84" s="82">
        <v>0</v>
      </c>
      <c r="I84" s="57">
        <v>0</v>
      </c>
      <c r="J84" s="57">
        <v>0</v>
      </c>
      <c r="K84" s="7">
        <v>0</v>
      </c>
    </row>
    <row r="85" spans="1:11" x14ac:dyDescent="0.25">
      <c r="A85" s="81" t="s">
        <v>599</v>
      </c>
      <c r="B85" s="81" t="s">
        <v>600</v>
      </c>
      <c r="C85" s="81" t="s">
        <v>111</v>
      </c>
      <c r="D85" s="82">
        <v>0</v>
      </c>
      <c r="E85" s="82">
        <v>0</v>
      </c>
      <c r="F85" s="82">
        <v>0</v>
      </c>
      <c r="G85" s="82">
        <v>0</v>
      </c>
      <c r="H85" s="82">
        <v>0</v>
      </c>
      <c r="I85" s="57">
        <v>0</v>
      </c>
      <c r="J85" s="57">
        <v>0</v>
      </c>
      <c r="K85" s="7">
        <v>0</v>
      </c>
    </row>
    <row r="86" spans="1:11" x14ac:dyDescent="0.25">
      <c r="A86" s="81" t="s">
        <v>599</v>
      </c>
      <c r="B86" s="81" t="s">
        <v>600</v>
      </c>
      <c r="C86" s="81" t="s">
        <v>428</v>
      </c>
      <c r="D86" s="82">
        <v>0</v>
      </c>
      <c r="E86" s="82">
        <v>0</v>
      </c>
      <c r="F86" s="82">
        <v>0</v>
      </c>
      <c r="G86" s="82">
        <v>0</v>
      </c>
      <c r="H86" s="82">
        <v>0</v>
      </c>
      <c r="I86" s="57">
        <v>0</v>
      </c>
      <c r="J86" s="57">
        <v>0</v>
      </c>
      <c r="K86" s="7">
        <v>0</v>
      </c>
    </row>
    <row r="87" spans="1:11" x14ac:dyDescent="0.25">
      <c r="A87" s="81" t="s">
        <v>599</v>
      </c>
      <c r="B87" s="81" t="s">
        <v>600</v>
      </c>
      <c r="C87" s="81" t="s">
        <v>493</v>
      </c>
      <c r="D87" s="82">
        <v>0</v>
      </c>
      <c r="E87" s="82">
        <v>0</v>
      </c>
      <c r="F87" s="82">
        <v>0</v>
      </c>
      <c r="G87" s="82">
        <v>0</v>
      </c>
      <c r="H87" s="82">
        <v>0</v>
      </c>
      <c r="I87" s="57">
        <v>0</v>
      </c>
      <c r="J87" s="57">
        <v>0</v>
      </c>
      <c r="K87" s="7">
        <v>0</v>
      </c>
    </row>
    <row r="88" spans="1:11" x14ac:dyDescent="0.25">
      <c r="A88" s="7" t="s">
        <v>412</v>
      </c>
      <c r="B88" s="7" t="s">
        <v>389</v>
      </c>
      <c r="C88" s="7" t="s">
        <v>76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</row>
    <row r="89" spans="1:11" x14ac:dyDescent="0.25">
      <c r="A89" s="7" t="s">
        <v>412</v>
      </c>
      <c r="B89" s="7" t="s">
        <v>389</v>
      </c>
      <c r="C89" s="7" t="s">
        <v>77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</row>
    <row r="90" spans="1:11" x14ac:dyDescent="0.25">
      <c r="A90" s="7" t="s">
        <v>412</v>
      </c>
      <c r="B90" s="7" t="s">
        <v>389</v>
      </c>
      <c r="C90" s="7" t="s">
        <v>95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</row>
    <row r="91" spans="1:11" x14ac:dyDescent="0.25">
      <c r="A91" s="7" t="s">
        <v>412</v>
      </c>
      <c r="B91" s="7" t="s">
        <v>389</v>
      </c>
      <c r="C91" s="7" t="s">
        <v>96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</row>
    <row r="92" spans="1:11" x14ac:dyDescent="0.25">
      <c r="A92" s="7" t="s">
        <v>412</v>
      </c>
      <c r="B92" s="7" t="s">
        <v>389</v>
      </c>
      <c r="C92" s="7" t="s">
        <v>97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</row>
    <row r="93" spans="1:11" x14ac:dyDescent="0.25">
      <c r="A93" s="7" t="s">
        <v>412</v>
      </c>
      <c r="B93" s="7" t="s">
        <v>389</v>
      </c>
      <c r="C93" s="7" t="s">
        <v>98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</row>
    <row r="94" spans="1:11" x14ac:dyDescent="0.25">
      <c r="A94" s="7" t="s">
        <v>412</v>
      </c>
      <c r="B94" s="7" t="s">
        <v>389</v>
      </c>
      <c r="C94" s="7" t="s">
        <v>99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</row>
    <row r="95" spans="1:11" x14ac:dyDescent="0.25">
      <c r="A95" s="7" t="s">
        <v>412</v>
      </c>
      <c r="B95" s="7" t="s">
        <v>389</v>
      </c>
      <c r="C95" s="7" t="s">
        <v>100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</row>
    <row r="96" spans="1:11" x14ac:dyDescent="0.25">
      <c r="A96" s="7" t="s">
        <v>412</v>
      </c>
      <c r="B96" s="7" t="s">
        <v>389</v>
      </c>
      <c r="C96" s="7" t="s">
        <v>101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</row>
    <row r="97" spans="1:11" x14ac:dyDescent="0.25">
      <c r="A97" s="7" t="s">
        <v>412</v>
      </c>
      <c r="B97" s="7" t="s">
        <v>389</v>
      </c>
      <c r="C97" s="7" t="s">
        <v>109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</row>
    <row r="98" spans="1:11" x14ac:dyDescent="0.25">
      <c r="A98" s="7" t="s">
        <v>412</v>
      </c>
      <c r="B98" s="7" t="s">
        <v>389</v>
      </c>
      <c r="C98" s="7" t="s">
        <v>110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</row>
    <row r="99" spans="1:11" x14ac:dyDescent="0.25">
      <c r="A99" s="7" t="s">
        <v>412</v>
      </c>
      <c r="B99" s="7" t="s">
        <v>389</v>
      </c>
      <c r="C99" s="7" t="s">
        <v>111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</row>
    <row r="100" spans="1:11" x14ac:dyDescent="0.25">
      <c r="A100" s="7" t="s">
        <v>412</v>
      </c>
      <c r="B100" s="7" t="s">
        <v>389</v>
      </c>
      <c r="C100" s="7" t="s">
        <v>428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</row>
    <row r="101" spans="1:11" x14ac:dyDescent="0.25">
      <c r="A101" s="7" t="s">
        <v>412</v>
      </c>
      <c r="B101" s="7" t="s">
        <v>389</v>
      </c>
      <c r="C101" s="7" t="s">
        <v>493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</row>
  </sheetData>
  <autoFilter ref="A3:K101" xr:uid="{00000000-0009-0000-0000-000017000000}">
    <filterColumn colId="0">
      <iconFilter iconSet="3Arrows"/>
    </filterColumn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/>
  </sheetPr>
  <dimension ref="A1:K101"/>
  <sheetViews>
    <sheetView workbookViewId="0">
      <selection sqref="A1:K1"/>
    </sheetView>
  </sheetViews>
  <sheetFormatPr defaultColWidth="15.42578125" defaultRowHeight="15" x14ac:dyDescent="0.25"/>
  <cols>
    <col min="1" max="1" width="12.140625" customWidth="1"/>
    <col min="2" max="2" width="22" bestFit="1" customWidth="1"/>
    <col min="3" max="4" width="12.85546875" customWidth="1"/>
    <col min="5" max="5" width="13" customWidth="1"/>
    <col min="6" max="6" width="12.85546875" customWidth="1"/>
    <col min="7" max="7" width="14.85546875" customWidth="1"/>
    <col min="8" max="8" width="13.85546875" customWidth="1"/>
    <col min="9" max="9" width="18.5703125" customWidth="1"/>
    <col min="10" max="10" width="18.85546875" customWidth="1"/>
    <col min="11" max="11" width="15.85546875" customWidth="1"/>
  </cols>
  <sheetData>
    <row r="1" spans="1:11" ht="18.75" x14ac:dyDescent="0.3">
      <c r="A1" s="491" t="s">
        <v>812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</row>
    <row r="2" spans="1:11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</row>
    <row r="3" spans="1:11" ht="39" customHeight="1" x14ac:dyDescent="0.25">
      <c r="A3" s="263" t="s">
        <v>634</v>
      </c>
      <c r="B3" s="264" t="s">
        <v>44</v>
      </c>
      <c r="C3" s="263" t="s">
        <v>307</v>
      </c>
      <c r="D3" s="264" t="s">
        <v>5</v>
      </c>
      <c r="E3" s="264" t="s">
        <v>6</v>
      </c>
      <c r="F3" s="264" t="s">
        <v>45</v>
      </c>
      <c r="G3" s="263" t="s">
        <v>629</v>
      </c>
      <c r="H3" s="263" t="s">
        <v>571</v>
      </c>
      <c r="I3" s="263" t="s">
        <v>635</v>
      </c>
      <c r="J3" s="263" t="s">
        <v>636</v>
      </c>
      <c r="K3" s="263" t="s">
        <v>3</v>
      </c>
    </row>
    <row r="4" spans="1:11" x14ac:dyDescent="0.25">
      <c r="A4" s="81" t="s">
        <v>508</v>
      </c>
      <c r="B4" s="81" t="s">
        <v>509</v>
      </c>
      <c r="C4" s="81" t="s">
        <v>76</v>
      </c>
      <c r="D4" s="82">
        <v>0</v>
      </c>
      <c r="E4" s="82">
        <v>33</v>
      </c>
      <c r="F4" s="82">
        <v>1</v>
      </c>
      <c r="G4" s="82">
        <v>0</v>
      </c>
      <c r="H4" s="82">
        <v>34</v>
      </c>
      <c r="I4" s="57">
        <v>19647.61</v>
      </c>
      <c r="J4" s="57">
        <v>10153.34</v>
      </c>
      <c r="K4" s="7">
        <v>298.63</v>
      </c>
    </row>
    <row r="5" spans="1:11" x14ac:dyDescent="0.25">
      <c r="A5" s="81" t="s">
        <v>508</v>
      </c>
      <c r="B5" s="81" t="s">
        <v>509</v>
      </c>
      <c r="C5" s="81" t="s">
        <v>77</v>
      </c>
      <c r="D5" s="82">
        <v>3</v>
      </c>
      <c r="E5" s="82">
        <v>16</v>
      </c>
      <c r="F5" s="82">
        <v>93</v>
      </c>
      <c r="G5" s="82">
        <v>0</v>
      </c>
      <c r="H5" s="82">
        <v>112</v>
      </c>
      <c r="I5" s="57">
        <v>84985.34</v>
      </c>
      <c r="J5" s="57">
        <v>53299.92</v>
      </c>
      <c r="K5" s="7">
        <v>475.89</v>
      </c>
    </row>
    <row r="6" spans="1:11" x14ac:dyDescent="0.25">
      <c r="A6" s="81" t="s">
        <v>508</v>
      </c>
      <c r="B6" s="81" t="s">
        <v>509</v>
      </c>
      <c r="C6" s="81" t="s">
        <v>95</v>
      </c>
      <c r="D6" s="82">
        <v>20</v>
      </c>
      <c r="E6" s="82">
        <v>23</v>
      </c>
      <c r="F6" s="82">
        <v>75</v>
      </c>
      <c r="G6" s="82">
        <v>0</v>
      </c>
      <c r="H6" s="82">
        <v>118</v>
      </c>
      <c r="I6" s="57">
        <v>150309.15</v>
      </c>
      <c r="J6" s="57">
        <v>73166.69</v>
      </c>
      <c r="K6" s="7">
        <v>620.05999999999995</v>
      </c>
    </row>
    <row r="7" spans="1:11" x14ac:dyDescent="0.25">
      <c r="A7" s="81" t="s">
        <v>508</v>
      </c>
      <c r="B7" s="81" t="s">
        <v>509</v>
      </c>
      <c r="C7" s="81" t="s">
        <v>96</v>
      </c>
      <c r="D7" s="82">
        <v>132</v>
      </c>
      <c r="E7" s="82">
        <v>27</v>
      </c>
      <c r="F7" s="82">
        <v>117</v>
      </c>
      <c r="G7" s="82">
        <v>0</v>
      </c>
      <c r="H7" s="82">
        <v>276</v>
      </c>
      <c r="I7" s="57">
        <v>430951.12</v>
      </c>
      <c r="J7" s="57">
        <v>230455.97</v>
      </c>
      <c r="K7" s="7">
        <v>834.99</v>
      </c>
    </row>
    <row r="8" spans="1:11" x14ac:dyDescent="0.25">
      <c r="A8" s="81" t="s">
        <v>508</v>
      </c>
      <c r="B8" s="81" t="s">
        <v>509</v>
      </c>
      <c r="C8" s="81" t="s">
        <v>97</v>
      </c>
      <c r="D8" s="82">
        <v>1063</v>
      </c>
      <c r="E8" s="82">
        <v>20</v>
      </c>
      <c r="F8" s="82">
        <v>110</v>
      </c>
      <c r="G8" s="82">
        <v>0</v>
      </c>
      <c r="H8" s="82">
        <v>1193</v>
      </c>
      <c r="I8" s="57">
        <v>2085257.17</v>
      </c>
      <c r="J8" s="57">
        <v>1202018.58</v>
      </c>
      <c r="K8" s="7">
        <v>1007.56</v>
      </c>
    </row>
    <row r="9" spans="1:11" x14ac:dyDescent="0.25">
      <c r="A9" s="81" t="s">
        <v>508</v>
      </c>
      <c r="B9" s="81" t="s">
        <v>509</v>
      </c>
      <c r="C9" s="81" t="s">
        <v>98</v>
      </c>
      <c r="D9" s="82">
        <v>1374</v>
      </c>
      <c r="E9" s="82">
        <v>37</v>
      </c>
      <c r="F9" s="82">
        <v>65</v>
      </c>
      <c r="G9" s="82">
        <v>0</v>
      </c>
      <c r="H9" s="82">
        <v>1476</v>
      </c>
      <c r="I9" s="57">
        <v>3482847.09</v>
      </c>
      <c r="J9" s="57">
        <v>1291667.5</v>
      </c>
      <c r="K9" s="7">
        <v>875.11</v>
      </c>
    </row>
    <row r="10" spans="1:11" x14ac:dyDescent="0.25">
      <c r="A10" s="81" t="s">
        <v>508</v>
      </c>
      <c r="B10" s="81" t="s">
        <v>509</v>
      </c>
      <c r="C10" s="81" t="s">
        <v>99</v>
      </c>
      <c r="D10" s="82">
        <v>241</v>
      </c>
      <c r="E10" s="82">
        <v>39</v>
      </c>
      <c r="F10" s="82">
        <v>9</v>
      </c>
      <c r="G10" s="82">
        <v>2</v>
      </c>
      <c r="H10" s="82">
        <v>291</v>
      </c>
      <c r="I10" s="57">
        <v>1183370.51</v>
      </c>
      <c r="J10" s="57">
        <v>282031.63</v>
      </c>
      <c r="K10" s="7">
        <v>969.18</v>
      </c>
    </row>
    <row r="11" spans="1:11" x14ac:dyDescent="0.25">
      <c r="A11" s="81" t="s">
        <v>508</v>
      </c>
      <c r="B11" s="81" t="s">
        <v>509</v>
      </c>
      <c r="C11" s="81" t="s">
        <v>100</v>
      </c>
      <c r="D11" s="82">
        <v>43</v>
      </c>
      <c r="E11" s="82">
        <v>37</v>
      </c>
      <c r="F11" s="82">
        <v>5</v>
      </c>
      <c r="G11" s="82">
        <v>0</v>
      </c>
      <c r="H11" s="82">
        <v>85</v>
      </c>
      <c r="I11" s="57">
        <v>170797.39</v>
      </c>
      <c r="J11" s="57">
        <v>72850.179999999993</v>
      </c>
      <c r="K11" s="7">
        <v>857.06</v>
      </c>
    </row>
    <row r="12" spans="1:11" x14ac:dyDescent="0.25">
      <c r="A12" s="81" t="s">
        <v>508</v>
      </c>
      <c r="B12" s="81" t="s">
        <v>509</v>
      </c>
      <c r="C12" s="81" t="s">
        <v>101</v>
      </c>
      <c r="D12" s="82">
        <v>15</v>
      </c>
      <c r="E12" s="82">
        <v>31</v>
      </c>
      <c r="F12" s="82">
        <v>2</v>
      </c>
      <c r="G12" s="82">
        <v>1</v>
      </c>
      <c r="H12" s="82">
        <v>49</v>
      </c>
      <c r="I12" s="57">
        <v>108051.52</v>
      </c>
      <c r="J12" s="57">
        <v>34148.410000000003</v>
      </c>
      <c r="K12" s="7">
        <v>696.91</v>
      </c>
    </row>
    <row r="13" spans="1:11" x14ac:dyDescent="0.25">
      <c r="A13" s="81" t="s">
        <v>508</v>
      </c>
      <c r="B13" s="81" t="s">
        <v>509</v>
      </c>
      <c r="C13" s="81" t="s">
        <v>109</v>
      </c>
      <c r="D13" s="82">
        <v>3</v>
      </c>
      <c r="E13" s="82">
        <v>22</v>
      </c>
      <c r="F13" s="82">
        <v>1</v>
      </c>
      <c r="G13" s="82">
        <v>2</v>
      </c>
      <c r="H13" s="82">
        <v>28</v>
      </c>
      <c r="I13" s="57">
        <v>47160.17</v>
      </c>
      <c r="J13" s="57">
        <v>20244.96</v>
      </c>
      <c r="K13" s="7">
        <v>723.03</v>
      </c>
    </row>
    <row r="14" spans="1:11" x14ac:dyDescent="0.25">
      <c r="A14" s="81" t="s">
        <v>508</v>
      </c>
      <c r="B14" s="81" t="s">
        <v>509</v>
      </c>
      <c r="C14" s="81" t="s">
        <v>110</v>
      </c>
      <c r="D14" s="82">
        <v>3</v>
      </c>
      <c r="E14" s="82">
        <v>10</v>
      </c>
      <c r="F14" s="82">
        <v>0</v>
      </c>
      <c r="G14" s="82">
        <v>2</v>
      </c>
      <c r="H14" s="82">
        <v>15</v>
      </c>
      <c r="I14" s="57">
        <v>32175.07</v>
      </c>
      <c r="J14" s="57">
        <v>11040.79</v>
      </c>
      <c r="K14" s="7">
        <v>736.05</v>
      </c>
    </row>
    <row r="15" spans="1:11" x14ac:dyDescent="0.25">
      <c r="A15" s="81" t="s">
        <v>508</v>
      </c>
      <c r="B15" s="81" t="s">
        <v>509</v>
      </c>
      <c r="C15" s="81" t="s">
        <v>111</v>
      </c>
      <c r="D15" s="82">
        <v>0</v>
      </c>
      <c r="E15" s="82">
        <v>2</v>
      </c>
      <c r="F15" s="82">
        <v>0</v>
      </c>
      <c r="G15" s="82">
        <v>0</v>
      </c>
      <c r="H15" s="82">
        <v>2</v>
      </c>
      <c r="I15" s="57">
        <v>3651.59</v>
      </c>
      <c r="J15" s="57">
        <v>1276.8900000000001</v>
      </c>
      <c r="K15" s="7">
        <v>638.45000000000005</v>
      </c>
    </row>
    <row r="16" spans="1:11" x14ac:dyDescent="0.25">
      <c r="A16" s="81" t="s">
        <v>508</v>
      </c>
      <c r="B16" s="81" t="s">
        <v>509</v>
      </c>
      <c r="C16" s="81" t="s">
        <v>428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57">
        <v>0</v>
      </c>
      <c r="J16" s="57">
        <v>0</v>
      </c>
      <c r="K16" s="7">
        <v>0</v>
      </c>
    </row>
    <row r="17" spans="1:11" x14ac:dyDescent="0.25">
      <c r="A17" s="81" t="s">
        <v>508</v>
      </c>
      <c r="B17" s="81" t="s">
        <v>509</v>
      </c>
      <c r="C17" s="81" t="s">
        <v>493</v>
      </c>
      <c r="D17" s="82">
        <v>2897</v>
      </c>
      <c r="E17" s="82">
        <v>297</v>
      </c>
      <c r="F17" s="82">
        <v>478</v>
      </c>
      <c r="G17" s="82">
        <v>7</v>
      </c>
      <c r="H17" s="82">
        <v>3679</v>
      </c>
      <c r="I17" s="57">
        <v>7799203.7300000004</v>
      </c>
      <c r="J17" s="57">
        <v>3282354.86</v>
      </c>
      <c r="K17" s="7">
        <v>892.19</v>
      </c>
    </row>
    <row r="18" spans="1:11" x14ac:dyDescent="0.25">
      <c r="A18" s="81" t="s">
        <v>620</v>
      </c>
      <c r="B18" s="81" t="s">
        <v>424</v>
      </c>
      <c r="C18" s="81" t="s">
        <v>76</v>
      </c>
      <c r="D18" s="82">
        <v>0</v>
      </c>
      <c r="E18" s="82">
        <v>7</v>
      </c>
      <c r="F18" s="82">
        <v>0</v>
      </c>
      <c r="G18" s="82">
        <v>0</v>
      </c>
      <c r="H18" s="82">
        <v>7</v>
      </c>
      <c r="I18" s="57">
        <v>6898.65</v>
      </c>
      <c r="J18" s="57">
        <v>2537.2800000000002</v>
      </c>
      <c r="K18" s="7">
        <v>362.47</v>
      </c>
    </row>
    <row r="19" spans="1:11" x14ac:dyDescent="0.25">
      <c r="A19" s="81" t="s">
        <v>620</v>
      </c>
      <c r="B19" s="81" t="s">
        <v>424</v>
      </c>
      <c r="C19" s="81" t="s">
        <v>77</v>
      </c>
      <c r="D19" s="82">
        <v>2</v>
      </c>
      <c r="E19" s="82">
        <v>2</v>
      </c>
      <c r="F19" s="82">
        <v>10</v>
      </c>
      <c r="G19" s="82">
        <v>0</v>
      </c>
      <c r="H19" s="82">
        <v>14</v>
      </c>
      <c r="I19" s="57">
        <v>3717.83</v>
      </c>
      <c r="J19" s="57">
        <v>14003.3</v>
      </c>
      <c r="K19" s="7">
        <v>1000.24</v>
      </c>
    </row>
    <row r="20" spans="1:11" x14ac:dyDescent="0.25">
      <c r="A20" s="81" t="s">
        <v>620</v>
      </c>
      <c r="B20" s="81" t="s">
        <v>424</v>
      </c>
      <c r="C20" s="81" t="s">
        <v>95</v>
      </c>
      <c r="D20" s="82">
        <v>11</v>
      </c>
      <c r="E20" s="82">
        <v>2</v>
      </c>
      <c r="F20" s="82">
        <v>5</v>
      </c>
      <c r="G20" s="82">
        <v>0</v>
      </c>
      <c r="H20" s="82">
        <v>18</v>
      </c>
      <c r="I20" s="57">
        <v>4134.84</v>
      </c>
      <c r="J20" s="57">
        <v>24307.360000000001</v>
      </c>
      <c r="K20" s="7">
        <v>1350.41</v>
      </c>
    </row>
    <row r="21" spans="1:11" x14ac:dyDescent="0.25">
      <c r="A21" s="81" t="s">
        <v>620</v>
      </c>
      <c r="B21" s="81" t="s">
        <v>424</v>
      </c>
      <c r="C21" s="81" t="s">
        <v>96</v>
      </c>
      <c r="D21" s="82">
        <v>110</v>
      </c>
      <c r="E21" s="82">
        <v>8</v>
      </c>
      <c r="F21" s="82">
        <v>9</v>
      </c>
      <c r="G21" s="82">
        <v>0</v>
      </c>
      <c r="H21" s="82">
        <v>127</v>
      </c>
      <c r="I21" s="57">
        <v>218146.36</v>
      </c>
      <c r="J21" s="57">
        <v>153747.51999999999</v>
      </c>
      <c r="K21" s="7">
        <v>1210.6099999999999</v>
      </c>
    </row>
    <row r="22" spans="1:11" x14ac:dyDescent="0.25">
      <c r="A22" s="81" t="s">
        <v>620</v>
      </c>
      <c r="B22" s="81" t="s">
        <v>424</v>
      </c>
      <c r="C22" s="81" t="s">
        <v>97</v>
      </c>
      <c r="D22" s="82">
        <v>91</v>
      </c>
      <c r="E22" s="82">
        <v>2</v>
      </c>
      <c r="F22" s="82">
        <v>7</v>
      </c>
      <c r="G22" s="82">
        <v>0</v>
      </c>
      <c r="H22" s="82">
        <v>100</v>
      </c>
      <c r="I22" s="57">
        <v>372781.8</v>
      </c>
      <c r="J22" s="57">
        <v>125916.51</v>
      </c>
      <c r="K22" s="7">
        <v>1259.17</v>
      </c>
    </row>
    <row r="23" spans="1:11" x14ac:dyDescent="0.25">
      <c r="A23" s="81" t="s">
        <v>620</v>
      </c>
      <c r="B23" s="81" t="s">
        <v>424</v>
      </c>
      <c r="C23" s="81" t="s">
        <v>98</v>
      </c>
      <c r="D23" s="82">
        <v>74</v>
      </c>
      <c r="E23" s="82">
        <v>5</v>
      </c>
      <c r="F23" s="82">
        <v>3</v>
      </c>
      <c r="G23" s="82">
        <v>0</v>
      </c>
      <c r="H23" s="82">
        <v>82</v>
      </c>
      <c r="I23" s="57">
        <v>283757.08</v>
      </c>
      <c r="J23" s="57">
        <v>104303.65</v>
      </c>
      <c r="K23" s="7">
        <v>1272</v>
      </c>
    </row>
    <row r="24" spans="1:11" x14ac:dyDescent="0.25">
      <c r="A24" s="81" t="s">
        <v>620</v>
      </c>
      <c r="B24" s="81" t="s">
        <v>424</v>
      </c>
      <c r="C24" s="81" t="s">
        <v>99</v>
      </c>
      <c r="D24" s="82">
        <v>12</v>
      </c>
      <c r="E24" s="82">
        <v>3</v>
      </c>
      <c r="F24" s="82">
        <v>0</v>
      </c>
      <c r="G24" s="82">
        <v>0</v>
      </c>
      <c r="H24" s="82">
        <v>15</v>
      </c>
      <c r="I24" s="57">
        <v>84042.77</v>
      </c>
      <c r="J24" s="57">
        <v>19217.04</v>
      </c>
      <c r="K24" s="7">
        <v>1281.1400000000001</v>
      </c>
    </row>
    <row r="25" spans="1:11" x14ac:dyDescent="0.25">
      <c r="A25" s="81" t="s">
        <v>620</v>
      </c>
      <c r="B25" s="81" t="s">
        <v>424</v>
      </c>
      <c r="C25" s="81" t="s">
        <v>100</v>
      </c>
      <c r="D25" s="82">
        <v>7</v>
      </c>
      <c r="E25" s="82">
        <v>1</v>
      </c>
      <c r="F25" s="82">
        <v>1</v>
      </c>
      <c r="G25" s="82">
        <v>0</v>
      </c>
      <c r="H25" s="82">
        <v>9</v>
      </c>
      <c r="I25" s="57">
        <v>39214.61</v>
      </c>
      <c r="J25" s="57">
        <v>15642.32</v>
      </c>
      <c r="K25" s="7">
        <v>1738.04</v>
      </c>
    </row>
    <row r="26" spans="1:11" x14ac:dyDescent="0.25">
      <c r="A26" s="81" t="s">
        <v>620</v>
      </c>
      <c r="B26" s="81" t="s">
        <v>424</v>
      </c>
      <c r="C26" s="81" t="s">
        <v>101</v>
      </c>
      <c r="D26" s="82">
        <v>2</v>
      </c>
      <c r="E26" s="82">
        <v>1</v>
      </c>
      <c r="F26" s="82">
        <v>0</v>
      </c>
      <c r="G26" s="82">
        <v>0</v>
      </c>
      <c r="H26" s="82">
        <v>3</v>
      </c>
      <c r="I26" s="57">
        <v>7284.88</v>
      </c>
      <c r="J26" s="57">
        <v>3786.97</v>
      </c>
      <c r="K26" s="7">
        <v>1262.32</v>
      </c>
    </row>
    <row r="27" spans="1:11" x14ac:dyDescent="0.25">
      <c r="A27" s="81" t="s">
        <v>620</v>
      </c>
      <c r="B27" s="81" t="s">
        <v>424</v>
      </c>
      <c r="C27" s="81" t="s">
        <v>109</v>
      </c>
      <c r="D27" s="82">
        <v>5</v>
      </c>
      <c r="E27" s="82">
        <v>1</v>
      </c>
      <c r="F27" s="82">
        <v>0</v>
      </c>
      <c r="G27" s="82">
        <v>0</v>
      </c>
      <c r="H27" s="82">
        <v>6</v>
      </c>
      <c r="I27" s="57">
        <v>42304.55</v>
      </c>
      <c r="J27" s="57">
        <v>8622.83</v>
      </c>
      <c r="K27" s="7">
        <v>1437.14</v>
      </c>
    </row>
    <row r="28" spans="1:11" x14ac:dyDescent="0.25">
      <c r="A28" s="81" t="s">
        <v>620</v>
      </c>
      <c r="B28" s="81" t="s">
        <v>424</v>
      </c>
      <c r="C28" s="81" t="s">
        <v>110</v>
      </c>
      <c r="D28" s="82">
        <v>0</v>
      </c>
      <c r="E28" s="82">
        <v>0</v>
      </c>
      <c r="F28" s="82">
        <v>0</v>
      </c>
      <c r="G28" s="82">
        <v>0</v>
      </c>
      <c r="H28" s="82">
        <v>0</v>
      </c>
      <c r="I28" s="57">
        <v>0</v>
      </c>
      <c r="J28" s="57">
        <v>0</v>
      </c>
      <c r="K28" s="7">
        <v>0</v>
      </c>
    </row>
    <row r="29" spans="1:11" x14ac:dyDescent="0.25">
      <c r="A29" s="81" t="s">
        <v>620</v>
      </c>
      <c r="B29" s="81" t="s">
        <v>424</v>
      </c>
      <c r="C29" s="81" t="s">
        <v>111</v>
      </c>
      <c r="D29" s="82">
        <v>0</v>
      </c>
      <c r="E29" s="82">
        <v>0</v>
      </c>
      <c r="F29" s="82">
        <v>0</v>
      </c>
      <c r="G29" s="82">
        <v>0</v>
      </c>
      <c r="H29" s="82">
        <v>0</v>
      </c>
      <c r="I29" s="57">
        <v>0</v>
      </c>
      <c r="J29" s="57">
        <v>0</v>
      </c>
      <c r="K29" s="7">
        <v>0</v>
      </c>
    </row>
    <row r="30" spans="1:11" x14ac:dyDescent="0.25">
      <c r="A30" s="81" t="s">
        <v>620</v>
      </c>
      <c r="B30" s="81" t="s">
        <v>424</v>
      </c>
      <c r="C30" s="81" t="s">
        <v>428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57">
        <v>0</v>
      </c>
      <c r="J30" s="57">
        <v>0</v>
      </c>
      <c r="K30" s="7">
        <v>0</v>
      </c>
    </row>
    <row r="31" spans="1:11" x14ac:dyDescent="0.25">
      <c r="A31" s="81" t="s">
        <v>620</v>
      </c>
      <c r="B31" s="81" t="s">
        <v>424</v>
      </c>
      <c r="C31" s="81" t="s">
        <v>493</v>
      </c>
      <c r="D31" s="82">
        <v>314</v>
      </c>
      <c r="E31" s="82">
        <v>32</v>
      </c>
      <c r="F31" s="82">
        <v>35</v>
      </c>
      <c r="G31" s="82">
        <v>0</v>
      </c>
      <c r="H31" s="82">
        <v>381</v>
      </c>
      <c r="I31" s="57">
        <v>1062283.3700000001</v>
      </c>
      <c r="J31" s="57">
        <v>472084.78</v>
      </c>
      <c r="K31" s="7">
        <v>1239.07</v>
      </c>
    </row>
    <row r="32" spans="1:11" x14ac:dyDescent="0.25">
      <c r="A32" s="81" t="s">
        <v>419</v>
      </c>
      <c r="B32" s="81" t="s">
        <v>500</v>
      </c>
      <c r="C32" s="81" t="s">
        <v>76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57">
        <v>0</v>
      </c>
      <c r="J32" s="57">
        <v>0</v>
      </c>
      <c r="K32" s="7">
        <v>0</v>
      </c>
    </row>
    <row r="33" spans="1:11" x14ac:dyDescent="0.25">
      <c r="A33" s="81" t="s">
        <v>419</v>
      </c>
      <c r="B33" s="81" t="s">
        <v>500</v>
      </c>
      <c r="C33" s="81" t="s">
        <v>77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57">
        <v>0</v>
      </c>
      <c r="J33" s="57">
        <v>0</v>
      </c>
      <c r="K33" s="7">
        <v>0</v>
      </c>
    </row>
    <row r="34" spans="1:11" x14ac:dyDescent="0.25">
      <c r="A34" s="81" t="s">
        <v>419</v>
      </c>
      <c r="B34" s="81" t="s">
        <v>500</v>
      </c>
      <c r="C34" s="81" t="s">
        <v>95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57">
        <v>0</v>
      </c>
      <c r="J34" s="57">
        <v>0</v>
      </c>
      <c r="K34" s="7">
        <v>0</v>
      </c>
    </row>
    <row r="35" spans="1:11" x14ac:dyDescent="0.25">
      <c r="A35" s="81" t="s">
        <v>419</v>
      </c>
      <c r="B35" s="81" t="s">
        <v>500</v>
      </c>
      <c r="C35" s="81" t="s">
        <v>96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57">
        <v>0</v>
      </c>
      <c r="J35" s="57">
        <v>0</v>
      </c>
      <c r="K35" s="7">
        <v>0</v>
      </c>
    </row>
    <row r="36" spans="1:11" x14ac:dyDescent="0.25">
      <c r="A36" s="81" t="s">
        <v>419</v>
      </c>
      <c r="B36" s="81" t="s">
        <v>500</v>
      </c>
      <c r="C36" s="81" t="s">
        <v>97</v>
      </c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57">
        <v>0</v>
      </c>
      <c r="J36" s="57">
        <v>0</v>
      </c>
      <c r="K36" s="7">
        <v>0</v>
      </c>
    </row>
    <row r="37" spans="1:11" x14ac:dyDescent="0.25">
      <c r="A37" s="81" t="s">
        <v>419</v>
      </c>
      <c r="B37" s="81" t="s">
        <v>500</v>
      </c>
      <c r="C37" s="81" t="s">
        <v>98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57">
        <v>0</v>
      </c>
      <c r="J37" s="57">
        <v>0</v>
      </c>
      <c r="K37" s="7">
        <v>0</v>
      </c>
    </row>
    <row r="38" spans="1:11" x14ac:dyDescent="0.25">
      <c r="A38" s="81" t="s">
        <v>419</v>
      </c>
      <c r="B38" s="81" t="s">
        <v>500</v>
      </c>
      <c r="C38" s="81" t="s">
        <v>99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57">
        <v>0</v>
      </c>
      <c r="J38" s="57">
        <v>0</v>
      </c>
      <c r="K38" s="7">
        <v>0</v>
      </c>
    </row>
    <row r="39" spans="1:11" x14ac:dyDescent="0.25">
      <c r="A39" s="81" t="s">
        <v>419</v>
      </c>
      <c r="B39" s="81" t="s">
        <v>500</v>
      </c>
      <c r="C39" s="81" t="s">
        <v>100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57">
        <v>0</v>
      </c>
      <c r="J39" s="57">
        <v>0</v>
      </c>
      <c r="K39" s="7">
        <v>0</v>
      </c>
    </row>
    <row r="40" spans="1:11" x14ac:dyDescent="0.25">
      <c r="A40" s="81" t="s">
        <v>419</v>
      </c>
      <c r="B40" s="81" t="s">
        <v>500</v>
      </c>
      <c r="C40" s="81" t="s">
        <v>101</v>
      </c>
      <c r="D40" s="82">
        <v>0</v>
      </c>
      <c r="E40" s="82">
        <v>0</v>
      </c>
      <c r="F40" s="82">
        <v>0</v>
      </c>
      <c r="G40" s="82">
        <v>0</v>
      </c>
      <c r="H40" s="82">
        <v>0</v>
      </c>
      <c r="I40" s="57">
        <v>0</v>
      </c>
      <c r="J40" s="57">
        <v>0</v>
      </c>
      <c r="K40" s="7">
        <v>0</v>
      </c>
    </row>
    <row r="41" spans="1:11" x14ac:dyDescent="0.25">
      <c r="A41" s="81" t="s">
        <v>419</v>
      </c>
      <c r="B41" s="81" t="s">
        <v>500</v>
      </c>
      <c r="C41" s="81" t="s">
        <v>109</v>
      </c>
      <c r="D41" s="82">
        <v>0</v>
      </c>
      <c r="E41" s="82">
        <v>0</v>
      </c>
      <c r="F41" s="82">
        <v>0</v>
      </c>
      <c r="G41" s="82">
        <v>0</v>
      </c>
      <c r="H41" s="82">
        <v>0</v>
      </c>
      <c r="I41" s="57">
        <v>0</v>
      </c>
      <c r="J41" s="57">
        <v>0</v>
      </c>
      <c r="K41" s="7">
        <v>0</v>
      </c>
    </row>
    <row r="42" spans="1:11" x14ac:dyDescent="0.25">
      <c r="A42" s="81" t="s">
        <v>419</v>
      </c>
      <c r="B42" s="81" t="s">
        <v>500</v>
      </c>
      <c r="C42" s="81" t="s">
        <v>110</v>
      </c>
      <c r="D42" s="82">
        <v>0</v>
      </c>
      <c r="E42" s="82">
        <v>0</v>
      </c>
      <c r="F42" s="82">
        <v>0</v>
      </c>
      <c r="G42" s="82">
        <v>0</v>
      </c>
      <c r="H42" s="82">
        <v>0</v>
      </c>
      <c r="I42" s="57">
        <v>0</v>
      </c>
      <c r="J42" s="57">
        <v>0</v>
      </c>
      <c r="K42" s="7">
        <v>0</v>
      </c>
    </row>
    <row r="43" spans="1:11" x14ac:dyDescent="0.25">
      <c r="A43" s="81" t="s">
        <v>419</v>
      </c>
      <c r="B43" s="81" t="s">
        <v>500</v>
      </c>
      <c r="C43" s="81" t="s">
        <v>111</v>
      </c>
      <c r="D43" s="82">
        <v>0</v>
      </c>
      <c r="E43" s="82">
        <v>0</v>
      </c>
      <c r="F43" s="82">
        <v>0</v>
      </c>
      <c r="G43" s="82">
        <v>0</v>
      </c>
      <c r="H43" s="82">
        <v>0</v>
      </c>
      <c r="I43" s="57">
        <v>0</v>
      </c>
      <c r="J43" s="57">
        <v>0</v>
      </c>
      <c r="K43" s="7">
        <v>0</v>
      </c>
    </row>
    <row r="44" spans="1:11" x14ac:dyDescent="0.25">
      <c r="A44" s="81" t="s">
        <v>419</v>
      </c>
      <c r="B44" s="81" t="s">
        <v>500</v>
      </c>
      <c r="C44" s="81" t="s">
        <v>428</v>
      </c>
      <c r="D44" s="82">
        <v>0</v>
      </c>
      <c r="E44" s="82">
        <v>0</v>
      </c>
      <c r="F44" s="82">
        <v>0</v>
      </c>
      <c r="G44" s="82">
        <v>0</v>
      </c>
      <c r="H44" s="82">
        <v>0</v>
      </c>
      <c r="I44" s="57">
        <v>0</v>
      </c>
      <c r="J44" s="57">
        <v>0</v>
      </c>
      <c r="K44" s="7">
        <v>0</v>
      </c>
    </row>
    <row r="45" spans="1:11" x14ac:dyDescent="0.25">
      <c r="A45" s="7" t="s">
        <v>419</v>
      </c>
      <c r="B45" s="7" t="s">
        <v>500</v>
      </c>
      <c r="C45" s="7" t="s">
        <v>493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</row>
    <row r="46" spans="1:11" x14ac:dyDescent="0.25">
      <c r="A46" s="81" t="s">
        <v>408</v>
      </c>
      <c r="B46" s="81" t="s">
        <v>563</v>
      </c>
      <c r="C46" s="81" t="s">
        <v>76</v>
      </c>
      <c r="D46" s="82">
        <v>0</v>
      </c>
      <c r="E46" s="82">
        <v>5</v>
      </c>
      <c r="F46" s="82">
        <v>0</v>
      </c>
      <c r="G46" s="82">
        <v>0</v>
      </c>
      <c r="H46" s="82">
        <v>5</v>
      </c>
      <c r="I46" s="57">
        <v>0</v>
      </c>
      <c r="J46" s="57">
        <v>714.64</v>
      </c>
      <c r="K46" s="7">
        <v>142.93</v>
      </c>
    </row>
    <row r="47" spans="1:11" x14ac:dyDescent="0.25">
      <c r="A47" s="81" t="s">
        <v>408</v>
      </c>
      <c r="B47" s="81" t="s">
        <v>563</v>
      </c>
      <c r="C47" s="81" t="s">
        <v>77</v>
      </c>
      <c r="D47" s="82">
        <v>0</v>
      </c>
      <c r="E47" s="82">
        <v>1</v>
      </c>
      <c r="F47" s="82">
        <v>2</v>
      </c>
      <c r="G47" s="82">
        <v>0</v>
      </c>
      <c r="H47" s="82">
        <v>3</v>
      </c>
      <c r="I47" s="57">
        <v>0</v>
      </c>
      <c r="J47" s="57">
        <v>701.44</v>
      </c>
      <c r="K47" s="7">
        <v>233.81</v>
      </c>
    </row>
    <row r="48" spans="1:11" x14ac:dyDescent="0.25">
      <c r="A48" s="81" t="s">
        <v>408</v>
      </c>
      <c r="B48" s="81" t="s">
        <v>563</v>
      </c>
      <c r="C48" s="81" t="s">
        <v>95</v>
      </c>
      <c r="D48" s="82">
        <v>4</v>
      </c>
      <c r="E48" s="82">
        <v>6</v>
      </c>
      <c r="F48" s="82">
        <v>4</v>
      </c>
      <c r="G48" s="82">
        <v>0</v>
      </c>
      <c r="H48" s="82">
        <v>14</v>
      </c>
      <c r="I48" s="57">
        <v>0</v>
      </c>
      <c r="J48" s="57">
        <v>2503.52</v>
      </c>
      <c r="K48" s="7">
        <v>178.82</v>
      </c>
    </row>
    <row r="49" spans="1:11" x14ac:dyDescent="0.25">
      <c r="A49" s="81" t="s">
        <v>408</v>
      </c>
      <c r="B49" s="81" t="s">
        <v>563</v>
      </c>
      <c r="C49" s="81" t="s">
        <v>96</v>
      </c>
      <c r="D49" s="82">
        <v>48</v>
      </c>
      <c r="E49" s="82">
        <v>6</v>
      </c>
      <c r="F49" s="82">
        <v>9</v>
      </c>
      <c r="G49" s="82">
        <v>0</v>
      </c>
      <c r="H49" s="82">
        <v>63</v>
      </c>
      <c r="I49" s="57">
        <v>0</v>
      </c>
      <c r="J49" s="57">
        <v>14980.32</v>
      </c>
      <c r="K49" s="7">
        <v>237.78</v>
      </c>
    </row>
    <row r="50" spans="1:11" x14ac:dyDescent="0.25">
      <c r="A50" s="81" t="s">
        <v>408</v>
      </c>
      <c r="B50" s="81" t="s">
        <v>563</v>
      </c>
      <c r="C50" s="81" t="s">
        <v>97</v>
      </c>
      <c r="D50" s="82">
        <v>197</v>
      </c>
      <c r="E50" s="82">
        <v>6</v>
      </c>
      <c r="F50" s="82">
        <v>12</v>
      </c>
      <c r="G50" s="82">
        <v>0</v>
      </c>
      <c r="H50" s="82">
        <v>215</v>
      </c>
      <c r="I50" s="57">
        <v>674.17</v>
      </c>
      <c r="J50" s="57">
        <v>62395.199999999997</v>
      </c>
      <c r="K50" s="7">
        <v>290.20999999999998</v>
      </c>
    </row>
    <row r="51" spans="1:11" x14ac:dyDescent="0.25">
      <c r="A51" s="81" t="s">
        <v>408</v>
      </c>
      <c r="B51" s="81" t="s">
        <v>563</v>
      </c>
      <c r="C51" s="81" t="s">
        <v>98</v>
      </c>
      <c r="D51" s="82">
        <v>314</v>
      </c>
      <c r="E51" s="82">
        <v>5</v>
      </c>
      <c r="F51" s="82">
        <v>8</v>
      </c>
      <c r="G51" s="82">
        <v>0</v>
      </c>
      <c r="H51" s="82">
        <v>327</v>
      </c>
      <c r="I51" s="57">
        <v>0</v>
      </c>
      <c r="J51" s="57">
        <v>110703.51</v>
      </c>
      <c r="K51" s="7">
        <v>338.54</v>
      </c>
    </row>
    <row r="52" spans="1:11" x14ac:dyDescent="0.25">
      <c r="A52" s="81" t="s">
        <v>408</v>
      </c>
      <c r="B52" s="81" t="s">
        <v>563</v>
      </c>
      <c r="C52" s="81" t="s">
        <v>99</v>
      </c>
      <c r="D52" s="82">
        <v>216</v>
      </c>
      <c r="E52" s="82">
        <v>1</v>
      </c>
      <c r="F52" s="82">
        <v>3</v>
      </c>
      <c r="G52" s="82">
        <v>0</v>
      </c>
      <c r="H52" s="82">
        <v>220</v>
      </c>
      <c r="I52" s="57">
        <v>0</v>
      </c>
      <c r="J52" s="57">
        <v>78019.509999999995</v>
      </c>
      <c r="K52" s="7">
        <v>354.63</v>
      </c>
    </row>
    <row r="53" spans="1:11" x14ac:dyDescent="0.25">
      <c r="A53" s="81" t="s">
        <v>408</v>
      </c>
      <c r="B53" s="81" t="s">
        <v>563</v>
      </c>
      <c r="C53" s="81" t="s">
        <v>100</v>
      </c>
      <c r="D53" s="82">
        <v>57</v>
      </c>
      <c r="E53" s="82">
        <v>0</v>
      </c>
      <c r="F53" s="82">
        <v>0</v>
      </c>
      <c r="G53" s="82">
        <v>0</v>
      </c>
      <c r="H53" s="82">
        <v>57</v>
      </c>
      <c r="I53" s="57">
        <v>0</v>
      </c>
      <c r="J53" s="57">
        <v>20540.59</v>
      </c>
      <c r="K53" s="7">
        <v>360.36</v>
      </c>
    </row>
    <row r="54" spans="1:11" x14ac:dyDescent="0.25">
      <c r="A54" s="81" t="s">
        <v>408</v>
      </c>
      <c r="B54" s="81" t="s">
        <v>563</v>
      </c>
      <c r="C54" s="81" t="s">
        <v>101</v>
      </c>
      <c r="D54" s="82">
        <v>7</v>
      </c>
      <c r="E54" s="82">
        <v>0</v>
      </c>
      <c r="F54" s="82">
        <v>0</v>
      </c>
      <c r="G54" s="82">
        <v>0</v>
      </c>
      <c r="H54" s="82">
        <v>7</v>
      </c>
      <c r="I54" s="57">
        <v>0</v>
      </c>
      <c r="J54" s="57">
        <v>1909.55</v>
      </c>
      <c r="K54" s="7">
        <v>272.79000000000002</v>
      </c>
    </row>
    <row r="55" spans="1:11" x14ac:dyDescent="0.25">
      <c r="A55" s="81" t="s">
        <v>408</v>
      </c>
      <c r="B55" s="81" t="s">
        <v>563</v>
      </c>
      <c r="C55" s="81" t="s">
        <v>109</v>
      </c>
      <c r="D55" s="82">
        <v>2</v>
      </c>
      <c r="E55" s="82">
        <v>0</v>
      </c>
      <c r="F55" s="82">
        <v>0</v>
      </c>
      <c r="G55" s="82">
        <v>0</v>
      </c>
      <c r="H55" s="82">
        <v>2</v>
      </c>
      <c r="I55" s="57">
        <v>0</v>
      </c>
      <c r="J55" s="57">
        <v>398.9</v>
      </c>
      <c r="K55" s="7">
        <v>199.45</v>
      </c>
    </row>
    <row r="56" spans="1:11" x14ac:dyDescent="0.25">
      <c r="A56" s="81" t="s">
        <v>408</v>
      </c>
      <c r="B56" s="81" t="s">
        <v>563</v>
      </c>
      <c r="C56" s="81" t="s">
        <v>110</v>
      </c>
      <c r="D56" s="82">
        <v>1</v>
      </c>
      <c r="E56" s="82">
        <v>0</v>
      </c>
      <c r="F56" s="82">
        <v>0</v>
      </c>
      <c r="G56" s="82">
        <v>0</v>
      </c>
      <c r="H56" s="82">
        <v>1</v>
      </c>
      <c r="I56" s="57">
        <v>0</v>
      </c>
      <c r="J56" s="57">
        <v>138.62</v>
      </c>
      <c r="K56" s="7">
        <v>138.62</v>
      </c>
    </row>
    <row r="57" spans="1:11" x14ac:dyDescent="0.25">
      <c r="A57" s="81" t="s">
        <v>408</v>
      </c>
      <c r="B57" s="81" t="s">
        <v>563</v>
      </c>
      <c r="C57" s="81" t="s">
        <v>111</v>
      </c>
      <c r="D57" s="82">
        <v>0</v>
      </c>
      <c r="E57" s="82">
        <v>0</v>
      </c>
      <c r="F57" s="82">
        <v>0</v>
      </c>
      <c r="G57" s="82">
        <v>0</v>
      </c>
      <c r="H57" s="82">
        <v>0</v>
      </c>
      <c r="I57" s="57">
        <v>0</v>
      </c>
      <c r="J57" s="57">
        <v>0</v>
      </c>
      <c r="K57" s="7">
        <v>0</v>
      </c>
    </row>
    <row r="58" spans="1:11" x14ac:dyDescent="0.25">
      <c r="A58" s="81" t="s">
        <v>408</v>
      </c>
      <c r="B58" s="81" t="s">
        <v>563</v>
      </c>
      <c r="C58" s="81" t="s">
        <v>428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57">
        <v>0</v>
      </c>
      <c r="J58" s="57">
        <v>0</v>
      </c>
      <c r="K58" s="7">
        <v>0</v>
      </c>
    </row>
    <row r="59" spans="1:11" x14ac:dyDescent="0.25">
      <c r="A59" s="81" t="s">
        <v>408</v>
      </c>
      <c r="B59" s="81" t="s">
        <v>563</v>
      </c>
      <c r="C59" s="81" t="s">
        <v>493</v>
      </c>
      <c r="D59" s="82">
        <v>846</v>
      </c>
      <c r="E59" s="82">
        <v>30</v>
      </c>
      <c r="F59" s="82">
        <v>38</v>
      </c>
      <c r="G59" s="82">
        <v>0</v>
      </c>
      <c r="H59" s="82">
        <v>914</v>
      </c>
      <c r="I59" s="57">
        <v>674.17</v>
      </c>
      <c r="J59" s="57">
        <v>293005.8</v>
      </c>
      <c r="K59" s="7">
        <v>320.58</v>
      </c>
    </row>
    <row r="60" spans="1:11" x14ac:dyDescent="0.25">
      <c r="A60" s="81" t="s">
        <v>411</v>
      </c>
      <c r="B60" s="81" t="s">
        <v>386</v>
      </c>
      <c r="C60" s="81" t="s">
        <v>76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57">
        <v>0</v>
      </c>
      <c r="J60" s="57">
        <v>0</v>
      </c>
      <c r="K60" s="7">
        <v>0</v>
      </c>
    </row>
    <row r="61" spans="1:11" x14ac:dyDescent="0.25">
      <c r="A61" s="81" t="s">
        <v>411</v>
      </c>
      <c r="B61" s="81" t="s">
        <v>386</v>
      </c>
      <c r="C61" s="81" t="s">
        <v>77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57">
        <v>0</v>
      </c>
      <c r="J61" s="57">
        <v>0</v>
      </c>
      <c r="K61" s="7">
        <v>0</v>
      </c>
    </row>
    <row r="62" spans="1:11" x14ac:dyDescent="0.25">
      <c r="A62" s="81" t="s">
        <v>411</v>
      </c>
      <c r="B62" s="81" t="s">
        <v>386</v>
      </c>
      <c r="C62" s="81" t="s">
        <v>95</v>
      </c>
      <c r="D62" s="82">
        <v>0</v>
      </c>
      <c r="E62" s="82">
        <v>0</v>
      </c>
      <c r="F62" s="82">
        <v>0</v>
      </c>
      <c r="G62" s="82">
        <v>0</v>
      </c>
      <c r="H62" s="82">
        <v>0</v>
      </c>
      <c r="I62" s="57">
        <v>0</v>
      </c>
      <c r="J62" s="57">
        <v>0</v>
      </c>
      <c r="K62" s="7">
        <v>0</v>
      </c>
    </row>
    <row r="63" spans="1:11" x14ac:dyDescent="0.25">
      <c r="A63" s="81" t="s">
        <v>411</v>
      </c>
      <c r="B63" s="81" t="s">
        <v>386</v>
      </c>
      <c r="C63" s="81" t="s">
        <v>96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  <c r="I63" s="57">
        <v>0</v>
      </c>
      <c r="J63" s="57">
        <v>0</v>
      </c>
      <c r="K63" s="7">
        <v>0</v>
      </c>
    </row>
    <row r="64" spans="1:11" x14ac:dyDescent="0.25">
      <c r="A64" s="81" t="s">
        <v>411</v>
      </c>
      <c r="B64" s="81" t="s">
        <v>386</v>
      </c>
      <c r="C64" s="81" t="s">
        <v>97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  <c r="I64" s="57">
        <v>0</v>
      </c>
      <c r="J64" s="57">
        <v>0</v>
      </c>
      <c r="K64" s="7">
        <v>0</v>
      </c>
    </row>
    <row r="65" spans="1:11" x14ac:dyDescent="0.25">
      <c r="A65" s="81" t="s">
        <v>411</v>
      </c>
      <c r="B65" s="81" t="s">
        <v>386</v>
      </c>
      <c r="C65" s="81" t="s">
        <v>98</v>
      </c>
      <c r="D65" s="82">
        <v>0</v>
      </c>
      <c r="E65" s="82">
        <v>0</v>
      </c>
      <c r="F65" s="82">
        <v>0</v>
      </c>
      <c r="G65" s="82">
        <v>0</v>
      </c>
      <c r="H65" s="82">
        <v>0</v>
      </c>
      <c r="I65" s="57">
        <v>0</v>
      </c>
      <c r="J65" s="57">
        <v>0</v>
      </c>
      <c r="K65" s="7">
        <v>0</v>
      </c>
    </row>
    <row r="66" spans="1:11" x14ac:dyDescent="0.25">
      <c r="A66" s="81" t="s">
        <v>411</v>
      </c>
      <c r="B66" s="81" t="s">
        <v>386</v>
      </c>
      <c r="C66" s="81" t="s">
        <v>99</v>
      </c>
      <c r="D66" s="82">
        <v>0</v>
      </c>
      <c r="E66" s="82">
        <v>0</v>
      </c>
      <c r="F66" s="82">
        <v>0</v>
      </c>
      <c r="G66" s="82">
        <v>0</v>
      </c>
      <c r="H66" s="82">
        <v>0</v>
      </c>
      <c r="I66" s="57">
        <v>0</v>
      </c>
      <c r="J66" s="57">
        <v>0</v>
      </c>
      <c r="K66" s="7">
        <v>0</v>
      </c>
    </row>
    <row r="67" spans="1:11" x14ac:dyDescent="0.25">
      <c r="A67" s="81" t="s">
        <v>411</v>
      </c>
      <c r="B67" s="81" t="s">
        <v>386</v>
      </c>
      <c r="C67" s="81" t="s">
        <v>100</v>
      </c>
      <c r="D67" s="82">
        <v>0</v>
      </c>
      <c r="E67" s="82">
        <v>0</v>
      </c>
      <c r="F67" s="82">
        <v>0</v>
      </c>
      <c r="G67" s="82">
        <v>0</v>
      </c>
      <c r="H67" s="82">
        <v>0</v>
      </c>
      <c r="I67" s="57">
        <v>0</v>
      </c>
      <c r="J67" s="57">
        <v>0</v>
      </c>
      <c r="K67" s="7">
        <v>0</v>
      </c>
    </row>
    <row r="68" spans="1:11" x14ac:dyDescent="0.25">
      <c r="A68" s="81" t="s">
        <v>411</v>
      </c>
      <c r="B68" s="81" t="s">
        <v>386</v>
      </c>
      <c r="C68" s="81" t="s">
        <v>101</v>
      </c>
      <c r="D68" s="82">
        <v>0</v>
      </c>
      <c r="E68" s="82">
        <v>0</v>
      </c>
      <c r="F68" s="82">
        <v>0</v>
      </c>
      <c r="G68" s="82">
        <v>0</v>
      </c>
      <c r="H68" s="82">
        <v>0</v>
      </c>
      <c r="I68" s="57">
        <v>0</v>
      </c>
      <c r="J68" s="57">
        <v>0</v>
      </c>
      <c r="K68" s="7">
        <v>0</v>
      </c>
    </row>
    <row r="69" spans="1:11" x14ac:dyDescent="0.25">
      <c r="A69" s="81" t="s">
        <v>411</v>
      </c>
      <c r="B69" s="81" t="s">
        <v>386</v>
      </c>
      <c r="C69" s="81" t="s">
        <v>109</v>
      </c>
      <c r="D69" s="82">
        <v>0</v>
      </c>
      <c r="E69" s="82">
        <v>0</v>
      </c>
      <c r="F69" s="82">
        <v>0</v>
      </c>
      <c r="G69" s="82">
        <v>0</v>
      </c>
      <c r="H69" s="82">
        <v>0</v>
      </c>
      <c r="I69" s="57">
        <v>0</v>
      </c>
      <c r="J69" s="57">
        <v>0</v>
      </c>
      <c r="K69" s="7">
        <v>0</v>
      </c>
    </row>
    <row r="70" spans="1:11" x14ac:dyDescent="0.25">
      <c r="A70" s="81" t="s">
        <v>411</v>
      </c>
      <c r="B70" s="81" t="s">
        <v>386</v>
      </c>
      <c r="C70" s="81" t="s">
        <v>110</v>
      </c>
      <c r="D70" s="82">
        <v>0</v>
      </c>
      <c r="E70" s="82">
        <v>0</v>
      </c>
      <c r="F70" s="82">
        <v>0</v>
      </c>
      <c r="G70" s="82">
        <v>0</v>
      </c>
      <c r="H70" s="82">
        <v>0</v>
      </c>
      <c r="I70" s="57">
        <v>0</v>
      </c>
      <c r="J70" s="57">
        <v>0</v>
      </c>
      <c r="K70" s="7">
        <v>0</v>
      </c>
    </row>
    <row r="71" spans="1:11" x14ac:dyDescent="0.25">
      <c r="A71" s="81" t="s">
        <v>411</v>
      </c>
      <c r="B71" s="81" t="s">
        <v>386</v>
      </c>
      <c r="C71" s="81" t="s">
        <v>111</v>
      </c>
      <c r="D71" s="82">
        <v>0</v>
      </c>
      <c r="E71" s="82">
        <v>0</v>
      </c>
      <c r="F71" s="82">
        <v>0</v>
      </c>
      <c r="G71" s="82">
        <v>0</v>
      </c>
      <c r="H71" s="82">
        <v>0</v>
      </c>
      <c r="I71" s="57">
        <v>0</v>
      </c>
      <c r="J71" s="57">
        <v>0</v>
      </c>
      <c r="K71" s="7">
        <v>0</v>
      </c>
    </row>
    <row r="72" spans="1:11" x14ac:dyDescent="0.25">
      <c r="A72" s="81" t="s">
        <v>411</v>
      </c>
      <c r="B72" s="81" t="s">
        <v>386</v>
      </c>
      <c r="C72" s="81" t="s">
        <v>428</v>
      </c>
      <c r="D72" s="82">
        <v>0</v>
      </c>
      <c r="E72" s="82">
        <v>0</v>
      </c>
      <c r="F72" s="82">
        <v>0</v>
      </c>
      <c r="G72" s="82">
        <v>0</v>
      </c>
      <c r="H72" s="82">
        <v>0</v>
      </c>
      <c r="I72" s="57">
        <v>0</v>
      </c>
      <c r="J72" s="57">
        <v>0</v>
      </c>
      <c r="K72" s="7">
        <v>0</v>
      </c>
    </row>
    <row r="73" spans="1:11" x14ac:dyDescent="0.25">
      <c r="A73" s="81" t="s">
        <v>411</v>
      </c>
      <c r="B73" s="81" t="s">
        <v>386</v>
      </c>
      <c r="C73" s="81" t="s">
        <v>493</v>
      </c>
      <c r="D73" s="82">
        <v>0</v>
      </c>
      <c r="E73" s="82">
        <v>0</v>
      </c>
      <c r="F73" s="82">
        <v>0</v>
      </c>
      <c r="G73" s="82">
        <v>0</v>
      </c>
      <c r="H73" s="82">
        <v>0</v>
      </c>
      <c r="I73" s="57">
        <v>0</v>
      </c>
      <c r="J73" s="57">
        <v>0</v>
      </c>
      <c r="K73" s="7">
        <v>0</v>
      </c>
    </row>
    <row r="74" spans="1:11" x14ac:dyDescent="0.25">
      <c r="A74" s="81" t="s">
        <v>599</v>
      </c>
      <c r="B74" s="81" t="s">
        <v>600</v>
      </c>
      <c r="C74" s="81" t="s">
        <v>76</v>
      </c>
      <c r="D74" s="82">
        <v>0</v>
      </c>
      <c r="E74" s="82">
        <v>0</v>
      </c>
      <c r="F74" s="82">
        <v>0</v>
      </c>
      <c r="G74" s="82">
        <v>0</v>
      </c>
      <c r="H74" s="82">
        <v>0</v>
      </c>
      <c r="I74" s="57">
        <v>0</v>
      </c>
      <c r="J74" s="57">
        <v>0</v>
      </c>
      <c r="K74" s="7">
        <v>0</v>
      </c>
    </row>
    <row r="75" spans="1:11" x14ac:dyDescent="0.25">
      <c r="A75" s="81" t="s">
        <v>599</v>
      </c>
      <c r="B75" s="81" t="s">
        <v>600</v>
      </c>
      <c r="C75" s="81" t="s">
        <v>77</v>
      </c>
      <c r="D75" s="82">
        <v>0</v>
      </c>
      <c r="E75" s="82">
        <v>0</v>
      </c>
      <c r="F75" s="82">
        <v>0</v>
      </c>
      <c r="G75" s="82">
        <v>0</v>
      </c>
      <c r="H75" s="82">
        <v>0</v>
      </c>
      <c r="I75" s="57">
        <v>0</v>
      </c>
      <c r="J75" s="57">
        <v>0</v>
      </c>
      <c r="K75" s="7">
        <v>0</v>
      </c>
    </row>
    <row r="76" spans="1:11" x14ac:dyDescent="0.25">
      <c r="A76" s="81" t="s">
        <v>599</v>
      </c>
      <c r="B76" s="81" t="s">
        <v>600</v>
      </c>
      <c r="C76" s="81" t="s">
        <v>95</v>
      </c>
      <c r="D76" s="82">
        <v>0</v>
      </c>
      <c r="E76" s="82">
        <v>0</v>
      </c>
      <c r="F76" s="82">
        <v>0</v>
      </c>
      <c r="G76" s="82">
        <v>0</v>
      </c>
      <c r="H76" s="82">
        <v>0</v>
      </c>
      <c r="I76" s="57">
        <v>0</v>
      </c>
      <c r="J76" s="57">
        <v>0</v>
      </c>
      <c r="K76" s="7">
        <v>0</v>
      </c>
    </row>
    <row r="77" spans="1:11" x14ac:dyDescent="0.25">
      <c r="A77" s="81" t="s">
        <v>599</v>
      </c>
      <c r="B77" s="81" t="s">
        <v>600</v>
      </c>
      <c r="C77" s="81" t="s">
        <v>96</v>
      </c>
      <c r="D77" s="82">
        <v>0</v>
      </c>
      <c r="E77" s="82">
        <v>0</v>
      </c>
      <c r="F77" s="82">
        <v>0</v>
      </c>
      <c r="G77" s="82">
        <v>0</v>
      </c>
      <c r="H77" s="82">
        <v>0</v>
      </c>
      <c r="I77" s="57">
        <v>0</v>
      </c>
      <c r="J77" s="57">
        <v>0</v>
      </c>
      <c r="K77" s="7">
        <v>0</v>
      </c>
    </row>
    <row r="78" spans="1:11" x14ac:dyDescent="0.25">
      <c r="A78" s="81" t="s">
        <v>599</v>
      </c>
      <c r="B78" s="81" t="s">
        <v>600</v>
      </c>
      <c r="C78" s="81" t="s">
        <v>97</v>
      </c>
      <c r="D78" s="82">
        <v>0</v>
      </c>
      <c r="E78" s="82">
        <v>0</v>
      </c>
      <c r="F78" s="82">
        <v>0</v>
      </c>
      <c r="G78" s="82">
        <v>0</v>
      </c>
      <c r="H78" s="82">
        <v>0</v>
      </c>
      <c r="I78" s="57">
        <v>0</v>
      </c>
      <c r="J78" s="57">
        <v>0</v>
      </c>
      <c r="K78" s="7">
        <v>0</v>
      </c>
    </row>
    <row r="79" spans="1:11" x14ac:dyDescent="0.25">
      <c r="A79" s="81" t="s">
        <v>599</v>
      </c>
      <c r="B79" s="81" t="s">
        <v>600</v>
      </c>
      <c r="C79" s="81" t="s">
        <v>98</v>
      </c>
      <c r="D79" s="82">
        <v>0</v>
      </c>
      <c r="E79" s="82">
        <v>0</v>
      </c>
      <c r="F79" s="82">
        <v>0</v>
      </c>
      <c r="G79" s="82">
        <v>0</v>
      </c>
      <c r="H79" s="82">
        <v>0</v>
      </c>
      <c r="I79" s="57">
        <v>0</v>
      </c>
      <c r="J79" s="57">
        <v>0</v>
      </c>
      <c r="K79" s="7">
        <v>0</v>
      </c>
    </row>
    <row r="80" spans="1:11" x14ac:dyDescent="0.25">
      <c r="A80" s="81" t="s">
        <v>599</v>
      </c>
      <c r="B80" s="81" t="s">
        <v>600</v>
      </c>
      <c r="C80" s="81" t="s">
        <v>99</v>
      </c>
      <c r="D80" s="82">
        <v>0</v>
      </c>
      <c r="E80" s="82">
        <v>0</v>
      </c>
      <c r="F80" s="82">
        <v>0</v>
      </c>
      <c r="G80" s="82">
        <v>0</v>
      </c>
      <c r="H80" s="82">
        <v>0</v>
      </c>
      <c r="I80" s="57">
        <v>0</v>
      </c>
      <c r="J80" s="57">
        <v>0</v>
      </c>
      <c r="K80" s="7">
        <v>0</v>
      </c>
    </row>
    <row r="81" spans="1:11" x14ac:dyDescent="0.25">
      <c r="A81" s="81" t="s">
        <v>599</v>
      </c>
      <c r="B81" s="81" t="s">
        <v>600</v>
      </c>
      <c r="C81" s="81" t="s">
        <v>100</v>
      </c>
      <c r="D81" s="82">
        <v>0</v>
      </c>
      <c r="E81" s="82">
        <v>0</v>
      </c>
      <c r="F81" s="82">
        <v>0</v>
      </c>
      <c r="G81" s="82">
        <v>0</v>
      </c>
      <c r="H81" s="82">
        <v>0</v>
      </c>
      <c r="I81" s="57">
        <v>0</v>
      </c>
      <c r="J81" s="57">
        <v>0</v>
      </c>
      <c r="K81" s="7">
        <v>0</v>
      </c>
    </row>
    <row r="82" spans="1:11" x14ac:dyDescent="0.25">
      <c r="A82" s="81" t="s">
        <v>599</v>
      </c>
      <c r="B82" s="81" t="s">
        <v>600</v>
      </c>
      <c r="C82" s="81" t="s">
        <v>101</v>
      </c>
      <c r="D82" s="82">
        <v>0</v>
      </c>
      <c r="E82" s="82">
        <v>0</v>
      </c>
      <c r="F82" s="82">
        <v>0</v>
      </c>
      <c r="G82" s="82">
        <v>0</v>
      </c>
      <c r="H82" s="82">
        <v>0</v>
      </c>
      <c r="I82" s="57">
        <v>0</v>
      </c>
      <c r="J82" s="57">
        <v>0</v>
      </c>
      <c r="K82" s="7">
        <v>0</v>
      </c>
    </row>
    <row r="83" spans="1:11" x14ac:dyDescent="0.25">
      <c r="A83" s="81" t="s">
        <v>599</v>
      </c>
      <c r="B83" s="81" t="s">
        <v>600</v>
      </c>
      <c r="C83" s="81" t="s">
        <v>109</v>
      </c>
      <c r="D83" s="82">
        <v>0</v>
      </c>
      <c r="E83" s="82">
        <v>0</v>
      </c>
      <c r="F83" s="82">
        <v>0</v>
      </c>
      <c r="G83" s="82">
        <v>0</v>
      </c>
      <c r="H83" s="82">
        <v>0</v>
      </c>
      <c r="I83" s="57">
        <v>0</v>
      </c>
      <c r="J83" s="57">
        <v>0</v>
      </c>
      <c r="K83" s="7">
        <v>0</v>
      </c>
    </row>
    <row r="84" spans="1:11" x14ac:dyDescent="0.25">
      <c r="A84" s="81" t="s">
        <v>599</v>
      </c>
      <c r="B84" s="81" t="s">
        <v>600</v>
      </c>
      <c r="C84" s="81" t="s">
        <v>110</v>
      </c>
      <c r="D84" s="82">
        <v>0</v>
      </c>
      <c r="E84" s="82">
        <v>0</v>
      </c>
      <c r="F84" s="82">
        <v>0</v>
      </c>
      <c r="G84" s="82">
        <v>0</v>
      </c>
      <c r="H84" s="82">
        <v>0</v>
      </c>
      <c r="I84" s="57">
        <v>0</v>
      </c>
      <c r="J84" s="57">
        <v>0</v>
      </c>
      <c r="K84" s="7">
        <v>0</v>
      </c>
    </row>
    <row r="85" spans="1:11" x14ac:dyDescent="0.25">
      <c r="A85" s="81" t="s">
        <v>599</v>
      </c>
      <c r="B85" s="81" t="s">
        <v>600</v>
      </c>
      <c r="C85" s="81" t="s">
        <v>111</v>
      </c>
      <c r="D85" s="82">
        <v>0</v>
      </c>
      <c r="E85" s="82">
        <v>0</v>
      </c>
      <c r="F85" s="82">
        <v>0</v>
      </c>
      <c r="G85" s="82">
        <v>0</v>
      </c>
      <c r="H85" s="82">
        <v>0</v>
      </c>
      <c r="I85" s="57">
        <v>0</v>
      </c>
      <c r="J85" s="57">
        <v>0</v>
      </c>
      <c r="K85" s="7">
        <v>0</v>
      </c>
    </row>
    <row r="86" spans="1:11" x14ac:dyDescent="0.25">
      <c r="A86" s="81" t="s">
        <v>599</v>
      </c>
      <c r="B86" s="81" t="s">
        <v>600</v>
      </c>
      <c r="C86" s="81" t="s">
        <v>428</v>
      </c>
      <c r="D86" s="82">
        <v>0</v>
      </c>
      <c r="E86" s="82">
        <v>0</v>
      </c>
      <c r="F86" s="82">
        <v>0</v>
      </c>
      <c r="G86" s="82">
        <v>0</v>
      </c>
      <c r="H86" s="82">
        <v>0</v>
      </c>
      <c r="I86" s="57">
        <v>0</v>
      </c>
      <c r="J86" s="57">
        <v>0</v>
      </c>
      <c r="K86" s="7">
        <v>0</v>
      </c>
    </row>
    <row r="87" spans="1:11" x14ac:dyDescent="0.25">
      <c r="A87" s="81" t="s">
        <v>599</v>
      </c>
      <c r="B87" s="81" t="s">
        <v>600</v>
      </c>
      <c r="C87" s="81" t="s">
        <v>493</v>
      </c>
      <c r="D87" s="82">
        <v>0</v>
      </c>
      <c r="E87" s="82">
        <v>0</v>
      </c>
      <c r="F87" s="82">
        <v>0</v>
      </c>
      <c r="G87" s="82">
        <v>0</v>
      </c>
      <c r="H87" s="82">
        <v>0</v>
      </c>
      <c r="I87" s="57">
        <v>0</v>
      </c>
      <c r="J87" s="57">
        <v>0</v>
      </c>
      <c r="K87" s="7">
        <v>0</v>
      </c>
    </row>
    <row r="88" spans="1:11" x14ac:dyDescent="0.25">
      <c r="A88" s="81" t="s">
        <v>412</v>
      </c>
      <c r="B88" s="81" t="s">
        <v>389</v>
      </c>
      <c r="C88" s="81" t="s">
        <v>76</v>
      </c>
      <c r="D88" s="82">
        <v>0</v>
      </c>
      <c r="E88" s="82">
        <v>0</v>
      </c>
      <c r="F88" s="82">
        <v>0</v>
      </c>
      <c r="G88" s="82">
        <v>0</v>
      </c>
      <c r="H88" s="82">
        <v>0</v>
      </c>
      <c r="I88" s="57">
        <v>0</v>
      </c>
      <c r="J88" s="57">
        <v>0</v>
      </c>
      <c r="K88" s="7">
        <v>0</v>
      </c>
    </row>
    <row r="89" spans="1:11" x14ac:dyDescent="0.25">
      <c r="A89" s="81" t="s">
        <v>412</v>
      </c>
      <c r="B89" s="81" t="s">
        <v>389</v>
      </c>
      <c r="C89" s="81" t="s">
        <v>77</v>
      </c>
      <c r="D89" s="82">
        <v>0</v>
      </c>
      <c r="E89" s="82">
        <v>0</v>
      </c>
      <c r="F89" s="82">
        <v>0</v>
      </c>
      <c r="G89" s="82">
        <v>0</v>
      </c>
      <c r="H89" s="82">
        <v>0</v>
      </c>
      <c r="I89" s="57">
        <v>0</v>
      </c>
      <c r="J89" s="57">
        <v>0</v>
      </c>
      <c r="K89" s="7">
        <v>0</v>
      </c>
    </row>
    <row r="90" spans="1:11" x14ac:dyDescent="0.25">
      <c r="A90" s="81" t="s">
        <v>412</v>
      </c>
      <c r="B90" s="81" t="s">
        <v>389</v>
      </c>
      <c r="C90" s="81" t="s">
        <v>95</v>
      </c>
      <c r="D90" s="82">
        <v>0</v>
      </c>
      <c r="E90" s="82">
        <v>0</v>
      </c>
      <c r="F90" s="82">
        <v>0</v>
      </c>
      <c r="G90" s="82">
        <v>0</v>
      </c>
      <c r="H90" s="82">
        <v>0</v>
      </c>
      <c r="I90" s="57">
        <v>0</v>
      </c>
      <c r="J90" s="57">
        <v>0</v>
      </c>
      <c r="K90" s="7">
        <v>0</v>
      </c>
    </row>
    <row r="91" spans="1:11" x14ac:dyDescent="0.25">
      <c r="A91" s="81" t="s">
        <v>412</v>
      </c>
      <c r="B91" s="81" t="s">
        <v>389</v>
      </c>
      <c r="C91" s="81" t="s">
        <v>96</v>
      </c>
      <c r="D91" s="82">
        <v>0</v>
      </c>
      <c r="E91" s="82">
        <v>0</v>
      </c>
      <c r="F91" s="82">
        <v>0</v>
      </c>
      <c r="G91" s="82">
        <v>0</v>
      </c>
      <c r="H91" s="82">
        <v>0</v>
      </c>
      <c r="I91" s="57">
        <v>0</v>
      </c>
      <c r="J91" s="57">
        <v>0</v>
      </c>
      <c r="K91" s="7">
        <v>0</v>
      </c>
    </row>
    <row r="92" spans="1:11" x14ac:dyDescent="0.25">
      <c r="A92" s="81" t="s">
        <v>412</v>
      </c>
      <c r="B92" s="81" t="s">
        <v>389</v>
      </c>
      <c r="C92" s="81" t="s">
        <v>97</v>
      </c>
      <c r="D92" s="82">
        <v>0</v>
      </c>
      <c r="E92" s="82">
        <v>0</v>
      </c>
      <c r="F92" s="82">
        <v>0</v>
      </c>
      <c r="G92" s="82">
        <v>0</v>
      </c>
      <c r="H92" s="82">
        <v>0</v>
      </c>
      <c r="I92" s="57">
        <v>0</v>
      </c>
      <c r="J92" s="57">
        <v>0</v>
      </c>
      <c r="K92" s="7">
        <v>0</v>
      </c>
    </row>
    <row r="93" spans="1:11" x14ac:dyDescent="0.25">
      <c r="A93" s="81" t="s">
        <v>412</v>
      </c>
      <c r="B93" s="81" t="s">
        <v>389</v>
      </c>
      <c r="C93" s="81" t="s">
        <v>98</v>
      </c>
      <c r="D93" s="82">
        <v>0</v>
      </c>
      <c r="E93" s="82">
        <v>0</v>
      </c>
      <c r="F93" s="82">
        <v>0</v>
      </c>
      <c r="G93" s="82">
        <v>0</v>
      </c>
      <c r="H93" s="82">
        <v>0</v>
      </c>
      <c r="I93" s="57">
        <v>0</v>
      </c>
      <c r="J93" s="57">
        <v>0</v>
      </c>
      <c r="K93" s="7">
        <v>0</v>
      </c>
    </row>
    <row r="94" spans="1:11" x14ac:dyDescent="0.25">
      <c r="A94" s="81" t="s">
        <v>412</v>
      </c>
      <c r="B94" s="81" t="s">
        <v>389</v>
      </c>
      <c r="C94" s="81" t="s">
        <v>99</v>
      </c>
      <c r="D94" s="82">
        <v>0</v>
      </c>
      <c r="E94" s="82">
        <v>0</v>
      </c>
      <c r="F94" s="82">
        <v>0</v>
      </c>
      <c r="G94" s="82">
        <v>0</v>
      </c>
      <c r="H94" s="82">
        <v>0</v>
      </c>
      <c r="I94" s="57">
        <v>0</v>
      </c>
      <c r="J94" s="57">
        <v>0</v>
      </c>
      <c r="K94" s="7">
        <v>0</v>
      </c>
    </row>
    <row r="95" spans="1:11" x14ac:dyDescent="0.25">
      <c r="A95" s="81" t="s">
        <v>412</v>
      </c>
      <c r="B95" s="81" t="s">
        <v>389</v>
      </c>
      <c r="C95" s="81" t="s">
        <v>100</v>
      </c>
      <c r="D95" s="82">
        <v>0</v>
      </c>
      <c r="E95" s="82">
        <v>0</v>
      </c>
      <c r="F95" s="82">
        <v>0</v>
      </c>
      <c r="G95" s="82">
        <v>0</v>
      </c>
      <c r="H95" s="82">
        <v>0</v>
      </c>
      <c r="I95" s="57">
        <v>0</v>
      </c>
      <c r="J95" s="57">
        <v>0</v>
      </c>
      <c r="K95" s="7">
        <v>0</v>
      </c>
    </row>
    <row r="96" spans="1:11" x14ac:dyDescent="0.25">
      <c r="A96" s="81" t="s">
        <v>412</v>
      </c>
      <c r="B96" s="81" t="s">
        <v>389</v>
      </c>
      <c r="C96" s="81" t="s">
        <v>101</v>
      </c>
      <c r="D96" s="82">
        <v>0</v>
      </c>
      <c r="E96" s="82">
        <v>0</v>
      </c>
      <c r="F96" s="82">
        <v>0</v>
      </c>
      <c r="G96" s="82">
        <v>0</v>
      </c>
      <c r="H96" s="82">
        <v>0</v>
      </c>
      <c r="I96" s="57">
        <v>0</v>
      </c>
      <c r="J96" s="57">
        <v>0</v>
      </c>
      <c r="K96" s="7">
        <v>0</v>
      </c>
    </row>
    <row r="97" spans="1:11" x14ac:dyDescent="0.25">
      <c r="A97" s="81" t="s">
        <v>412</v>
      </c>
      <c r="B97" s="81" t="s">
        <v>389</v>
      </c>
      <c r="C97" s="81" t="s">
        <v>109</v>
      </c>
      <c r="D97" s="82">
        <v>0</v>
      </c>
      <c r="E97" s="82">
        <v>0</v>
      </c>
      <c r="F97" s="82">
        <v>0</v>
      </c>
      <c r="G97" s="82">
        <v>0</v>
      </c>
      <c r="H97" s="82">
        <v>0</v>
      </c>
      <c r="I97" s="57">
        <v>0</v>
      </c>
      <c r="J97" s="57">
        <v>0</v>
      </c>
      <c r="K97" s="7">
        <v>0</v>
      </c>
    </row>
    <row r="98" spans="1:11" x14ac:dyDescent="0.25">
      <c r="A98" s="81" t="s">
        <v>412</v>
      </c>
      <c r="B98" s="81" t="s">
        <v>389</v>
      </c>
      <c r="C98" s="81" t="s">
        <v>110</v>
      </c>
      <c r="D98" s="82">
        <v>0</v>
      </c>
      <c r="E98" s="82">
        <v>0</v>
      </c>
      <c r="F98" s="82">
        <v>0</v>
      </c>
      <c r="G98" s="82">
        <v>0</v>
      </c>
      <c r="H98" s="82">
        <v>0</v>
      </c>
      <c r="I98" s="57">
        <v>0</v>
      </c>
      <c r="J98" s="57">
        <v>0</v>
      </c>
      <c r="K98" s="7">
        <v>0</v>
      </c>
    </row>
    <row r="99" spans="1:11" x14ac:dyDescent="0.25">
      <c r="A99" s="81" t="s">
        <v>412</v>
      </c>
      <c r="B99" s="81" t="s">
        <v>389</v>
      </c>
      <c r="C99" s="81" t="s">
        <v>111</v>
      </c>
      <c r="D99" s="82">
        <v>0</v>
      </c>
      <c r="E99" s="82">
        <v>0</v>
      </c>
      <c r="F99" s="82">
        <v>0</v>
      </c>
      <c r="G99" s="82">
        <v>0</v>
      </c>
      <c r="H99" s="82">
        <v>0</v>
      </c>
      <c r="I99" s="57">
        <v>0</v>
      </c>
      <c r="J99" s="57">
        <v>0</v>
      </c>
      <c r="K99" s="7">
        <v>0</v>
      </c>
    </row>
    <row r="100" spans="1:11" x14ac:dyDescent="0.25">
      <c r="A100" s="81" t="s">
        <v>412</v>
      </c>
      <c r="B100" s="81" t="s">
        <v>389</v>
      </c>
      <c r="C100" s="81" t="s">
        <v>428</v>
      </c>
      <c r="D100" s="82">
        <v>0</v>
      </c>
      <c r="E100" s="82">
        <v>0</v>
      </c>
      <c r="F100" s="82">
        <v>0</v>
      </c>
      <c r="G100" s="82">
        <v>0</v>
      </c>
      <c r="H100" s="82">
        <v>0</v>
      </c>
      <c r="I100" s="57">
        <v>0</v>
      </c>
      <c r="J100" s="57">
        <v>0</v>
      </c>
      <c r="K100" s="7">
        <v>0</v>
      </c>
    </row>
    <row r="101" spans="1:11" x14ac:dyDescent="0.25">
      <c r="A101" s="81" t="s">
        <v>412</v>
      </c>
      <c r="B101" s="81" t="s">
        <v>389</v>
      </c>
      <c r="C101" s="81" t="s">
        <v>493</v>
      </c>
      <c r="D101" s="82">
        <v>0</v>
      </c>
      <c r="E101" s="82">
        <v>0</v>
      </c>
      <c r="F101" s="82">
        <v>0</v>
      </c>
      <c r="G101" s="82">
        <v>0</v>
      </c>
      <c r="H101" s="82">
        <v>0</v>
      </c>
      <c r="I101" s="57">
        <v>0</v>
      </c>
      <c r="J101" s="57">
        <v>0</v>
      </c>
      <c r="K101" s="7">
        <v>0</v>
      </c>
    </row>
  </sheetData>
  <autoFilter ref="A3:K101" xr:uid="{00000000-0009-0000-0000-000018000000}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/>
  </sheetPr>
  <dimension ref="A1:V22"/>
  <sheetViews>
    <sheetView workbookViewId="0">
      <selection activeCell="I24" sqref="I24"/>
    </sheetView>
  </sheetViews>
  <sheetFormatPr defaultColWidth="9.140625" defaultRowHeight="15" x14ac:dyDescent="0.25"/>
  <cols>
    <col min="1" max="1" width="4.5703125" style="64" customWidth="1"/>
    <col min="2" max="2" width="9" customWidth="1"/>
    <col min="3" max="3" width="21" customWidth="1"/>
    <col min="4" max="4" width="9.5703125" bestFit="1" customWidth="1"/>
    <col min="5" max="5" width="15.5703125" bestFit="1" customWidth="1"/>
    <col min="6" max="6" width="13" customWidth="1"/>
    <col min="7" max="7" width="9.5703125" bestFit="1" customWidth="1"/>
    <col min="8" max="8" width="14.28515625" customWidth="1"/>
    <col min="9" max="9" width="15.5703125" customWidth="1"/>
    <col min="10" max="10" width="9.5703125" bestFit="1" customWidth="1"/>
    <col min="11" max="11" width="14.140625" customWidth="1"/>
    <col min="12" max="12" width="13.7109375" customWidth="1"/>
    <col min="13" max="13" width="8.5703125" bestFit="1" customWidth="1"/>
    <col min="14" max="14" width="15" customWidth="1"/>
    <col min="15" max="15" width="14.5703125" customWidth="1"/>
    <col min="16" max="16" width="12.5703125" customWidth="1"/>
    <col min="17" max="17" width="17.28515625" customWidth="1"/>
    <col min="18" max="18" width="15.7109375" customWidth="1"/>
    <col min="19" max="19" width="15.140625" customWidth="1"/>
  </cols>
  <sheetData>
    <row r="1" spans="1:22" s="38" customFormat="1" ht="15" customHeight="1" x14ac:dyDescent="0.25">
      <c r="A1" s="408" t="s">
        <v>715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</row>
    <row r="2" spans="1:22" ht="15.75" thickBot="1" x14ac:dyDescent="0.3"/>
    <row r="3" spans="1:22" s="40" customFormat="1" ht="23.25" customHeight="1" thickBot="1" x14ac:dyDescent="0.3">
      <c r="A3" s="454" t="s">
        <v>17</v>
      </c>
      <c r="B3" s="454" t="s">
        <v>427</v>
      </c>
      <c r="C3" s="454" t="s">
        <v>426</v>
      </c>
      <c r="D3" s="451" t="s">
        <v>5</v>
      </c>
      <c r="E3" s="452"/>
      <c r="F3" s="453"/>
      <c r="G3" s="451" t="s">
        <v>6</v>
      </c>
      <c r="H3" s="452"/>
      <c r="I3" s="453"/>
      <c r="J3" s="451" t="s">
        <v>45</v>
      </c>
      <c r="K3" s="452"/>
      <c r="L3" s="453"/>
      <c r="M3" s="451" t="s">
        <v>8</v>
      </c>
      <c r="N3" s="452"/>
      <c r="O3" s="453"/>
      <c r="P3" s="456" t="s">
        <v>499</v>
      </c>
      <c r="Q3" s="456" t="s">
        <v>581</v>
      </c>
      <c r="R3" s="456" t="s">
        <v>582</v>
      </c>
      <c r="S3" s="456" t="s">
        <v>589</v>
      </c>
    </row>
    <row r="4" spans="1:22" s="40" customFormat="1" ht="52.5" customHeight="1" thickBot="1" x14ac:dyDescent="0.3">
      <c r="A4" s="455"/>
      <c r="B4" s="455"/>
      <c r="C4" s="455"/>
      <c r="D4" s="92" t="s">
        <v>1</v>
      </c>
      <c r="E4" s="199" t="s">
        <v>587</v>
      </c>
      <c r="F4" s="200" t="s">
        <v>588</v>
      </c>
      <c r="G4" s="92" t="s">
        <v>1</v>
      </c>
      <c r="H4" s="199" t="s">
        <v>587</v>
      </c>
      <c r="I4" s="200" t="s">
        <v>588</v>
      </c>
      <c r="J4" s="92" t="s">
        <v>1</v>
      </c>
      <c r="K4" s="199" t="s">
        <v>587</v>
      </c>
      <c r="L4" s="200" t="s">
        <v>588</v>
      </c>
      <c r="M4" s="92" t="s">
        <v>1</v>
      </c>
      <c r="N4" s="199" t="s">
        <v>587</v>
      </c>
      <c r="O4" s="200" t="s">
        <v>588</v>
      </c>
      <c r="P4" s="457"/>
      <c r="Q4" s="457"/>
      <c r="R4" s="457"/>
      <c r="S4" s="457"/>
      <c r="U4"/>
      <c r="V4"/>
    </row>
    <row r="5" spans="1:22" x14ac:dyDescent="0.25">
      <c r="A5" s="217">
        <v>1</v>
      </c>
      <c r="B5" s="337" t="s">
        <v>508</v>
      </c>
      <c r="C5" s="183" t="s">
        <v>509</v>
      </c>
      <c r="D5" s="184">
        <v>5853</v>
      </c>
      <c r="E5" s="332">
        <v>34928497.75</v>
      </c>
      <c r="F5" s="332">
        <v>4606042.25</v>
      </c>
      <c r="G5" s="184">
        <v>3799</v>
      </c>
      <c r="H5" s="332">
        <v>10842878.27</v>
      </c>
      <c r="I5" s="332">
        <v>2240681.19</v>
      </c>
      <c r="J5" s="184">
        <v>2018</v>
      </c>
      <c r="K5" s="332">
        <v>4973478.71</v>
      </c>
      <c r="L5" s="332">
        <v>1150662.8400000001</v>
      </c>
      <c r="M5" s="184">
        <v>1208</v>
      </c>
      <c r="N5" s="332">
        <v>7466681.1500000004</v>
      </c>
      <c r="O5" s="332">
        <v>1018584</v>
      </c>
      <c r="P5" s="184">
        <v>12878</v>
      </c>
      <c r="Q5" s="332">
        <v>58211535.880000003</v>
      </c>
      <c r="R5" s="332">
        <v>9015970.2799999993</v>
      </c>
      <c r="S5" s="334">
        <v>700.11</v>
      </c>
    </row>
    <row r="6" spans="1:22" x14ac:dyDescent="0.25">
      <c r="A6" s="218">
        <v>2</v>
      </c>
      <c r="B6" s="338" t="s">
        <v>620</v>
      </c>
      <c r="C6" s="181" t="s">
        <v>424</v>
      </c>
      <c r="D6" s="182">
        <v>1121</v>
      </c>
      <c r="E6" s="225">
        <v>6531182.4900000002</v>
      </c>
      <c r="F6" s="225">
        <v>1304336.8899999999</v>
      </c>
      <c r="G6" s="182">
        <v>203</v>
      </c>
      <c r="H6" s="225">
        <v>789214.9</v>
      </c>
      <c r="I6" s="225">
        <v>113621.9</v>
      </c>
      <c r="J6" s="182">
        <v>27</v>
      </c>
      <c r="K6" s="225">
        <v>144971.70000000001</v>
      </c>
      <c r="L6" s="225">
        <v>25363.01</v>
      </c>
      <c r="M6" s="182">
        <v>3</v>
      </c>
      <c r="N6" s="225">
        <v>17330.240000000002</v>
      </c>
      <c r="O6" s="225">
        <v>1855.04</v>
      </c>
      <c r="P6" s="182">
        <v>1354</v>
      </c>
      <c r="Q6" s="225">
        <v>7482699.3300000001</v>
      </c>
      <c r="R6" s="225">
        <v>1445176.84</v>
      </c>
      <c r="S6" s="335">
        <v>1067.3399999999999</v>
      </c>
    </row>
    <row r="7" spans="1:22" x14ac:dyDescent="0.25">
      <c r="A7" s="218">
        <v>3</v>
      </c>
      <c r="B7" s="338" t="s">
        <v>599</v>
      </c>
      <c r="C7" s="181" t="s">
        <v>600</v>
      </c>
      <c r="D7" s="182" t="s">
        <v>438</v>
      </c>
      <c r="E7" s="225" t="s">
        <v>438</v>
      </c>
      <c r="F7" s="225" t="s">
        <v>438</v>
      </c>
      <c r="G7" s="182" t="s">
        <v>438</v>
      </c>
      <c r="H7" s="225" t="s">
        <v>438</v>
      </c>
      <c r="I7" s="225" t="s">
        <v>438</v>
      </c>
      <c r="J7" s="182" t="s">
        <v>438</v>
      </c>
      <c r="K7" s="225" t="s">
        <v>438</v>
      </c>
      <c r="L7" s="225" t="s">
        <v>438</v>
      </c>
      <c r="M7" s="182">
        <v>340</v>
      </c>
      <c r="N7" s="225">
        <v>1633831.06</v>
      </c>
      <c r="O7" s="225">
        <v>110785.02</v>
      </c>
      <c r="P7" s="182">
        <v>340</v>
      </c>
      <c r="Q7" s="225">
        <v>1633831.06</v>
      </c>
      <c r="R7" s="225">
        <v>110785.02</v>
      </c>
      <c r="S7" s="335">
        <v>325.83999999999997</v>
      </c>
    </row>
    <row r="8" spans="1:22" x14ac:dyDescent="0.25">
      <c r="A8" s="218">
        <v>4</v>
      </c>
      <c r="B8" s="338" t="s">
        <v>419</v>
      </c>
      <c r="C8" s="181" t="s">
        <v>500</v>
      </c>
      <c r="D8" s="182">
        <v>2</v>
      </c>
      <c r="E8" s="225" t="s">
        <v>438</v>
      </c>
      <c r="F8" s="225">
        <v>5113.6000000000004</v>
      </c>
      <c r="G8" s="182">
        <v>3</v>
      </c>
      <c r="H8" s="225">
        <v>7449.18</v>
      </c>
      <c r="I8" s="225">
        <v>2677.58</v>
      </c>
      <c r="J8" s="182" t="s">
        <v>438</v>
      </c>
      <c r="K8" s="225" t="s">
        <v>438</v>
      </c>
      <c r="L8" s="225" t="s">
        <v>438</v>
      </c>
      <c r="M8" s="182" t="s">
        <v>438</v>
      </c>
      <c r="N8" s="225" t="s">
        <v>438</v>
      </c>
      <c r="O8" s="225" t="s">
        <v>438</v>
      </c>
      <c r="P8" s="182">
        <v>5</v>
      </c>
      <c r="Q8" s="225">
        <v>7449.18</v>
      </c>
      <c r="R8" s="225">
        <v>7791.18</v>
      </c>
      <c r="S8" s="335">
        <v>1558.24</v>
      </c>
    </row>
    <row r="9" spans="1:22" x14ac:dyDescent="0.25">
      <c r="A9" s="218">
        <v>5</v>
      </c>
      <c r="B9" s="338" t="s">
        <v>408</v>
      </c>
      <c r="C9" s="181" t="s">
        <v>563</v>
      </c>
      <c r="D9" s="182">
        <v>8615</v>
      </c>
      <c r="E9" s="225">
        <v>25782570.510000002</v>
      </c>
      <c r="F9" s="225">
        <v>1645128.78</v>
      </c>
      <c r="G9" s="182">
        <v>2672</v>
      </c>
      <c r="H9" s="225">
        <v>1319959.17</v>
      </c>
      <c r="I9" s="225">
        <v>361041.62</v>
      </c>
      <c r="J9" s="182">
        <v>959</v>
      </c>
      <c r="K9" s="225">
        <v>330548.39</v>
      </c>
      <c r="L9" s="225">
        <v>200203.55</v>
      </c>
      <c r="M9" s="182" t="s">
        <v>438</v>
      </c>
      <c r="N9" s="225" t="s">
        <v>438</v>
      </c>
      <c r="O9" s="225" t="s">
        <v>438</v>
      </c>
      <c r="P9" s="182">
        <v>12246</v>
      </c>
      <c r="Q9" s="225">
        <v>27433078.07</v>
      </c>
      <c r="R9" s="225">
        <v>2206373.9500000002</v>
      </c>
      <c r="S9" s="335">
        <v>180.17</v>
      </c>
    </row>
    <row r="10" spans="1:22" ht="15.75" thickBot="1" x14ac:dyDescent="0.3">
      <c r="A10" s="219">
        <v>6</v>
      </c>
      <c r="B10" s="339" t="s">
        <v>298</v>
      </c>
      <c r="C10" s="220" t="s">
        <v>498</v>
      </c>
      <c r="D10" s="221">
        <v>758</v>
      </c>
      <c r="E10" s="333">
        <v>328146.43</v>
      </c>
      <c r="F10" s="333">
        <v>176890.66</v>
      </c>
      <c r="G10" s="221">
        <v>335</v>
      </c>
      <c r="H10" s="333">
        <v>92628.479999999996</v>
      </c>
      <c r="I10" s="333">
        <v>36588.32</v>
      </c>
      <c r="J10" s="221" t="s">
        <v>438</v>
      </c>
      <c r="K10" s="333" t="s">
        <v>438</v>
      </c>
      <c r="L10" s="333" t="s">
        <v>438</v>
      </c>
      <c r="M10" s="221" t="s">
        <v>438</v>
      </c>
      <c r="N10" s="333" t="s">
        <v>438</v>
      </c>
      <c r="O10" s="333" t="s">
        <v>438</v>
      </c>
      <c r="P10" s="221">
        <v>1093</v>
      </c>
      <c r="Q10" s="333">
        <v>420774.91</v>
      </c>
      <c r="R10" s="333">
        <v>213478.98</v>
      </c>
      <c r="S10" s="336">
        <v>195.31</v>
      </c>
    </row>
    <row r="11" spans="1:22" x14ac:dyDescent="0.25">
      <c r="D11" s="230"/>
      <c r="E11" s="230"/>
      <c r="F11" s="230"/>
      <c r="G11" s="230"/>
      <c r="H11" s="230"/>
      <c r="I11" s="230"/>
      <c r="J11" s="230"/>
      <c r="K11" s="230"/>
      <c r="L11" s="230"/>
      <c r="M11" s="230"/>
      <c r="N11" s="230"/>
      <c r="O11" s="230"/>
      <c r="P11" s="8"/>
      <c r="Q11" s="222"/>
      <c r="R11" s="222"/>
      <c r="S11" s="9"/>
    </row>
    <row r="13" spans="1:22" x14ac:dyDescent="0.25">
      <c r="P13" s="8"/>
      <c r="R13" s="9"/>
    </row>
    <row r="14" spans="1:22" x14ac:dyDescent="0.25">
      <c r="O14" s="8"/>
      <c r="P14" s="8"/>
      <c r="R14" s="9"/>
    </row>
    <row r="15" spans="1:22" x14ac:dyDescent="0.25">
      <c r="P15" s="8"/>
      <c r="Q15" s="9"/>
      <c r="R15" s="9"/>
    </row>
    <row r="16" spans="1:22" x14ac:dyDescent="0.25">
      <c r="P16" s="8"/>
      <c r="R16" s="9"/>
    </row>
    <row r="17" spans="11:18" x14ac:dyDescent="0.25">
      <c r="K17" s="8"/>
      <c r="O17" s="8"/>
      <c r="P17" s="8"/>
      <c r="Q17" s="8"/>
      <c r="R17" s="9"/>
    </row>
    <row r="18" spans="11:18" x14ac:dyDescent="0.25">
      <c r="P18" s="8"/>
    </row>
    <row r="19" spans="11:18" x14ac:dyDescent="0.25">
      <c r="N19" s="8"/>
      <c r="P19" s="8"/>
    </row>
    <row r="20" spans="11:18" x14ac:dyDescent="0.25">
      <c r="Q20" s="9"/>
    </row>
    <row r="22" spans="11:18" x14ac:dyDescent="0.25">
      <c r="O22" s="8"/>
    </row>
  </sheetData>
  <mergeCells count="12">
    <mergeCell ref="A1:S1"/>
    <mergeCell ref="J3:L3"/>
    <mergeCell ref="M3:O3"/>
    <mergeCell ref="A3:A4"/>
    <mergeCell ref="B3:B4"/>
    <mergeCell ref="C3:C4"/>
    <mergeCell ref="D3:F3"/>
    <mergeCell ref="G3:I3"/>
    <mergeCell ref="R3:R4"/>
    <mergeCell ref="S3:S4"/>
    <mergeCell ref="P3:P4"/>
    <mergeCell ref="Q3:Q4"/>
  </mergeCells>
  <pageMargins left="0.22" right="0.2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Y62"/>
  <sheetViews>
    <sheetView workbookViewId="0">
      <selection activeCell="C56" sqref="C56"/>
    </sheetView>
  </sheetViews>
  <sheetFormatPr defaultRowHeight="15" x14ac:dyDescent="0.25"/>
  <cols>
    <col min="1" max="1" width="4.28515625" customWidth="1"/>
    <col min="2" max="2" width="10.7109375" customWidth="1"/>
    <col min="3" max="3" width="10.85546875" customWidth="1"/>
    <col min="4" max="4" width="18.42578125" customWidth="1"/>
    <col min="5" max="5" width="8.7109375" customWidth="1"/>
    <col min="6" max="6" width="10" customWidth="1"/>
    <col min="7" max="7" width="9.85546875" customWidth="1"/>
    <col min="8" max="8" width="17.28515625" customWidth="1"/>
    <col min="9" max="9" width="9.5703125" customWidth="1"/>
    <col min="10" max="10" width="10.85546875" customWidth="1"/>
    <col min="11" max="11" width="10.28515625" customWidth="1"/>
    <col min="12" max="12" width="16.85546875" customWidth="1"/>
    <col min="14" max="14" width="11" customWidth="1"/>
    <col min="15" max="15" width="10.28515625" customWidth="1"/>
    <col min="16" max="16" width="15" customWidth="1"/>
    <col min="17" max="17" width="8.5703125" customWidth="1"/>
    <col min="18" max="18" width="10.7109375" customWidth="1"/>
    <col min="19" max="19" width="10.5703125" customWidth="1"/>
    <col min="20" max="20" width="18.5703125" customWidth="1"/>
    <col min="21" max="21" width="10.7109375" bestFit="1" customWidth="1"/>
    <col min="22" max="22" width="10" customWidth="1"/>
    <col min="23" max="23" width="9.5703125" customWidth="1"/>
    <col min="25" max="25" width="15.42578125" bestFit="1" customWidth="1"/>
  </cols>
  <sheetData>
    <row r="1" spans="1:23" ht="15.75" x14ac:dyDescent="0.25">
      <c r="A1" s="408" t="s">
        <v>724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  <c r="V1" s="408"/>
      <c r="W1" s="408"/>
    </row>
    <row r="2" spans="1:23" ht="15.75" thickBot="1" x14ac:dyDescent="0.3">
      <c r="C2" s="39"/>
      <c r="D2" s="15"/>
      <c r="E2" s="15"/>
      <c r="F2" s="8"/>
      <c r="G2" s="15"/>
      <c r="H2" s="15"/>
      <c r="I2" s="15"/>
      <c r="J2" s="8"/>
      <c r="K2" s="15"/>
      <c r="L2" s="15"/>
      <c r="M2" s="15"/>
      <c r="N2" s="8"/>
      <c r="O2" s="15"/>
      <c r="P2" s="15"/>
      <c r="Q2" s="15"/>
      <c r="R2" s="8"/>
      <c r="S2" s="15"/>
      <c r="T2" s="15"/>
      <c r="U2" s="15"/>
    </row>
    <row r="3" spans="1:23" ht="15.75" x14ac:dyDescent="0.25">
      <c r="A3" s="447" t="s">
        <v>52</v>
      </c>
      <c r="B3" s="445" t="s">
        <v>102</v>
      </c>
      <c r="C3" s="442" t="s">
        <v>105</v>
      </c>
      <c r="D3" s="443"/>
      <c r="E3" s="443"/>
      <c r="F3" s="444"/>
      <c r="G3" s="442" t="s">
        <v>106</v>
      </c>
      <c r="H3" s="443"/>
      <c r="I3" s="443"/>
      <c r="J3" s="444"/>
      <c r="K3" s="442" t="s">
        <v>107</v>
      </c>
      <c r="L3" s="443"/>
      <c r="M3" s="443"/>
      <c r="N3" s="444"/>
      <c r="O3" s="442" t="s">
        <v>108</v>
      </c>
      <c r="P3" s="443"/>
      <c r="Q3" s="443"/>
      <c r="R3" s="444"/>
      <c r="S3" s="442" t="s">
        <v>104</v>
      </c>
      <c r="T3" s="443"/>
      <c r="U3" s="443"/>
      <c r="V3" s="443"/>
      <c r="W3" s="444"/>
    </row>
    <row r="4" spans="1:23" ht="16.5" thickBot="1" x14ac:dyDescent="0.3">
      <c r="A4" s="449"/>
      <c r="B4" s="414"/>
      <c r="C4" s="282" t="s">
        <v>1</v>
      </c>
      <c r="D4" s="283" t="s">
        <v>103</v>
      </c>
      <c r="E4" s="278" t="s">
        <v>21</v>
      </c>
      <c r="F4" s="284" t="s">
        <v>440</v>
      </c>
      <c r="G4" s="282" t="s">
        <v>1</v>
      </c>
      <c r="H4" s="283" t="s">
        <v>103</v>
      </c>
      <c r="I4" s="278" t="s">
        <v>21</v>
      </c>
      <c r="J4" s="284" t="s">
        <v>440</v>
      </c>
      <c r="K4" s="282" t="s">
        <v>1</v>
      </c>
      <c r="L4" s="283" t="s">
        <v>103</v>
      </c>
      <c r="M4" s="278" t="s">
        <v>21</v>
      </c>
      <c r="N4" s="284" t="s">
        <v>440</v>
      </c>
      <c r="O4" s="282" t="s">
        <v>1</v>
      </c>
      <c r="P4" s="283" t="s">
        <v>103</v>
      </c>
      <c r="Q4" s="278" t="s">
        <v>21</v>
      </c>
      <c r="R4" s="284" t="s">
        <v>440</v>
      </c>
      <c r="S4" s="282" t="s">
        <v>1</v>
      </c>
      <c r="T4" s="283" t="s">
        <v>103</v>
      </c>
      <c r="U4" s="278" t="s">
        <v>21</v>
      </c>
      <c r="V4" s="284" t="s">
        <v>440</v>
      </c>
      <c r="W4" s="278" t="s">
        <v>536</v>
      </c>
    </row>
    <row r="5" spans="1:23" x14ac:dyDescent="0.25">
      <c r="A5" s="86">
        <v>1</v>
      </c>
      <c r="B5" s="132" t="s">
        <v>76</v>
      </c>
      <c r="C5" s="132">
        <v>0</v>
      </c>
      <c r="D5" s="132">
        <v>0</v>
      </c>
      <c r="E5" s="132">
        <v>0</v>
      </c>
      <c r="F5" s="133" t="s">
        <v>438</v>
      </c>
      <c r="G5" s="134">
        <v>29402</v>
      </c>
      <c r="H5" s="135">
        <v>9235565.4100000001</v>
      </c>
      <c r="I5" s="132">
        <v>314.11</v>
      </c>
      <c r="J5" s="133">
        <v>301.25</v>
      </c>
      <c r="K5" s="134">
        <v>1574</v>
      </c>
      <c r="L5" s="135">
        <v>1217035.29</v>
      </c>
      <c r="M5" s="132">
        <v>773.21</v>
      </c>
      <c r="N5" s="133">
        <v>795.24</v>
      </c>
      <c r="O5" s="134">
        <v>953</v>
      </c>
      <c r="P5" s="135">
        <v>755912.93</v>
      </c>
      <c r="Q5" s="132">
        <v>793.19</v>
      </c>
      <c r="R5" s="133">
        <v>795.24</v>
      </c>
      <c r="S5" s="134">
        <v>31929</v>
      </c>
      <c r="T5" s="274">
        <v>11208513.630000001</v>
      </c>
      <c r="U5" s="285">
        <v>351.04</v>
      </c>
      <c r="V5" s="276">
        <v>364.63</v>
      </c>
      <c r="W5" s="111">
        <v>1.29</v>
      </c>
    </row>
    <row r="6" spans="1:23" x14ac:dyDescent="0.25">
      <c r="A6" s="52">
        <v>2</v>
      </c>
      <c r="B6" s="116" t="s">
        <v>77</v>
      </c>
      <c r="C6" s="118">
        <v>3290</v>
      </c>
      <c r="D6" s="119">
        <v>4048094.44</v>
      </c>
      <c r="E6" s="116">
        <v>1230.42</v>
      </c>
      <c r="F6" s="117">
        <v>1215.93</v>
      </c>
      <c r="G6" s="118">
        <v>18179</v>
      </c>
      <c r="H6" s="119">
        <v>9419946.2599999998</v>
      </c>
      <c r="I6" s="116">
        <v>518.17999999999995</v>
      </c>
      <c r="J6" s="117">
        <v>434.75</v>
      </c>
      <c r="K6" s="118">
        <v>18662</v>
      </c>
      <c r="L6" s="119">
        <v>11667624.439999999</v>
      </c>
      <c r="M6" s="116">
        <v>625.21</v>
      </c>
      <c r="N6" s="117">
        <v>502.12</v>
      </c>
      <c r="O6" s="118">
        <v>1430</v>
      </c>
      <c r="P6" s="119">
        <v>1128199.6100000001</v>
      </c>
      <c r="Q6" s="116">
        <v>788.95</v>
      </c>
      <c r="R6" s="117">
        <v>795.24</v>
      </c>
      <c r="S6" s="118">
        <v>41561</v>
      </c>
      <c r="T6" s="275">
        <v>26263864.75</v>
      </c>
      <c r="U6" s="279">
        <v>631.94000000000005</v>
      </c>
      <c r="V6" s="277">
        <v>501.56</v>
      </c>
      <c r="W6" s="113">
        <v>1.68</v>
      </c>
    </row>
    <row r="7" spans="1:23" x14ac:dyDescent="0.25">
      <c r="A7" s="52">
        <v>3</v>
      </c>
      <c r="B7" s="116" t="s">
        <v>95</v>
      </c>
      <c r="C7" s="118">
        <v>12673</v>
      </c>
      <c r="D7" s="119">
        <v>16790502.59</v>
      </c>
      <c r="E7" s="116">
        <v>1324.9</v>
      </c>
      <c r="F7" s="117">
        <v>1336.18</v>
      </c>
      <c r="G7" s="118">
        <v>16635</v>
      </c>
      <c r="H7" s="119">
        <v>9516499.1199999992</v>
      </c>
      <c r="I7" s="116">
        <v>572.08000000000004</v>
      </c>
      <c r="J7" s="117">
        <v>498.49</v>
      </c>
      <c r="K7" s="118">
        <v>14314</v>
      </c>
      <c r="L7" s="119">
        <v>9194973.4900000002</v>
      </c>
      <c r="M7" s="116">
        <v>642.38</v>
      </c>
      <c r="N7" s="117">
        <v>527.25</v>
      </c>
      <c r="O7" s="118">
        <v>345</v>
      </c>
      <c r="P7" s="119">
        <v>270539.31</v>
      </c>
      <c r="Q7" s="116">
        <v>784.17</v>
      </c>
      <c r="R7" s="117">
        <v>795.24</v>
      </c>
      <c r="S7" s="118">
        <v>43967</v>
      </c>
      <c r="T7" s="275">
        <v>35772514.509999998</v>
      </c>
      <c r="U7" s="279">
        <v>813.62</v>
      </c>
      <c r="V7" s="277">
        <v>657.04</v>
      </c>
      <c r="W7" s="113">
        <v>1.77</v>
      </c>
    </row>
    <row r="8" spans="1:23" x14ac:dyDescent="0.25">
      <c r="A8" s="52">
        <v>4</v>
      </c>
      <c r="B8" s="116" t="s">
        <v>96</v>
      </c>
      <c r="C8" s="118">
        <v>67748</v>
      </c>
      <c r="D8" s="119">
        <v>81887731.019999996</v>
      </c>
      <c r="E8" s="116">
        <v>1208.71</v>
      </c>
      <c r="F8" s="117">
        <v>1186.17</v>
      </c>
      <c r="G8" s="118">
        <v>25987</v>
      </c>
      <c r="H8" s="119">
        <v>16312473.08</v>
      </c>
      <c r="I8" s="116">
        <v>627.72</v>
      </c>
      <c r="J8" s="117">
        <v>539.98</v>
      </c>
      <c r="K8" s="118">
        <v>20668</v>
      </c>
      <c r="L8" s="119">
        <v>14044567.369999999</v>
      </c>
      <c r="M8" s="116">
        <v>679.53</v>
      </c>
      <c r="N8" s="117">
        <v>565.96</v>
      </c>
      <c r="O8" s="118">
        <v>317</v>
      </c>
      <c r="P8" s="119">
        <v>247340.75</v>
      </c>
      <c r="Q8" s="116">
        <v>780.25</v>
      </c>
      <c r="R8" s="117">
        <v>795.24</v>
      </c>
      <c r="S8" s="118">
        <v>114720</v>
      </c>
      <c r="T8" s="275">
        <v>112492112.22</v>
      </c>
      <c r="U8" s="279">
        <v>980.58</v>
      </c>
      <c r="V8" s="277">
        <v>914.19</v>
      </c>
      <c r="W8" s="113">
        <v>4.63</v>
      </c>
    </row>
    <row r="9" spans="1:23" x14ac:dyDescent="0.25">
      <c r="A9" s="52">
        <v>5</v>
      </c>
      <c r="B9" s="116" t="s">
        <v>97</v>
      </c>
      <c r="C9" s="118">
        <v>214413</v>
      </c>
      <c r="D9" s="119">
        <v>257337111.74000001</v>
      </c>
      <c r="E9" s="116">
        <v>1200.19</v>
      </c>
      <c r="F9" s="117">
        <v>1147.17</v>
      </c>
      <c r="G9" s="118">
        <v>36943</v>
      </c>
      <c r="H9" s="119">
        <v>24980369.239999998</v>
      </c>
      <c r="I9" s="116">
        <v>676.19</v>
      </c>
      <c r="J9" s="117">
        <v>589.48</v>
      </c>
      <c r="K9" s="118">
        <v>27240</v>
      </c>
      <c r="L9" s="119">
        <v>18885496.030000001</v>
      </c>
      <c r="M9" s="116">
        <v>693.3</v>
      </c>
      <c r="N9" s="117">
        <v>573</v>
      </c>
      <c r="O9" s="118">
        <v>264</v>
      </c>
      <c r="P9" s="119">
        <v>202741.89</v>
      </c>
      <c r="Q9" s="116">
        <v>767.96</v>
      </c>
      <c r="R9" s="117">
        <v>795.24</v>
      </c>
      <c r="S9" s="118">
        <v>278860</v>
      </c>
      <c r="T9" s="275">
        <v>301405718.89999998</v>
      </c>
      <c r="U9" s="279">
        <v>1080.8499999999999</v>
      </c>
      <c r="V9" s="277">
        <v>1008.83</v>
      </c>
      <c r="W9" s="113">
        <v>11.25</v>
      </c>
    </row>
    <row r="10" spans="1:23" x14ac:dyDescent="0.25">
      <c r="A10" s="52">
        <v>6</v>
      </c>
      <c r="B10" s="116" t="s">
        <v>98</v>
      </c>
      <c r="C10" s="118">
        <v>370052</v>
      </c>
      <c r="D10" s="119">
        <v>412721655.64999998</v>
      </c>
      <c r="E10" s="116">
        <v>1115.31</v>
      </c>
      <c r="F10" s="117">
        <v>1078.47</v>
      </c>
      <c r="G10" s="118">
        <v>38451</v>
      </c>
      <c r="H10" s="119">
        <v>28404458.809999999</v>
      </c>
      <c r="I10" s="116">
        <v>738.72</v>
      </c>
      <c r="J10" s="117">
        <v>664.57</v>
      </c>
      <c r="K10" s="118">
        <v>26998</v>
      </c>
      <c r="L10" s="119">
        <v>18543731.530000001</v>
      </c>
      <c r="M10" s="116">
        <v>686.86</v>
      </c>
      <c r="N10" s="117">
        <v>570.94000000000005</v>
      </c>
      <c r="O10" s="118">
        <v>3982</v>
      </c>
      <c r="P10" s="119">
        <v>1441978.48</v>
      </c>
      <c r="Q10" s="116">
        <v>362.12</v>
      </c>
      <c r="R10" s="117">
        <v>387.9</v>
      </c>
      <c r="S10" s="118">
        <v>439483</v>
      </c>
      <c r="T10" s="275">
        <v>461111824.47000003</v>
      </c>
      <c r="U10" s="279">
        <v>1049.21</v>
      </c>
      <c r="V10" s="277">
        <v>975.53</v>
      </c>
      <c r="W10" s="113">
        <v>17.73</v>
      </c>
    </row>
    <row r="11" spans="1:23" x14ac:dyDescent="0.25">
      <c r="A11" s="52">
        <v>7</v>
      </c>
      <c r="B11" s="116" t="s">
        <v>99</v>
      </c>
      <c r="C11" s="118">
        <v>383801</v>
      </c>
      <c r="D11" s="119">
        <v>416141022.86000001</v>
      </c>
      <c r="E11" s="116">
        <v>1084.26</v>
      </c>
      <c r="F11" s="117">
        <v>1021.7</v>
      </c>
      <c r="G11" s="118">
        <v>41887</v>
      </c>
      <c r="H11" s="119">
        <v>31776376.469999999</v>
      </c>
      <c r="I11" s="116">
        <v>758.62</v>
      </c>
      <c r="J11" s="117">
        <v>684.77</v>
      </c>
      <c r="K11" s="118">
        <v>23061</v>
      </c>
      <c r="L11" s="119">
        <v>15403867.93</v>
      </c>
      <c r="M11" s="116">
        <v>667.96</v>
      </c>
      <c r="N11" s="117">
        <v>562.48</v>
      </c>
      <c r="O11" s="118">
        <v>9137</v>
      </c>
      <c r="P11" s="119">
        <v>2972888.01</v>
      </c>
      <c r="Q11" s="116">
        <v>325.37</v>
      </c>
      <c r="R11" s="117">
        <v>387.9</v>
      </c>
      <c r="S11" s="118">
        <v>457886</v>
      </c>
      <c r="T11" s="275">
        <v>466294155.26999998</v>
      </c>
      <c r="U11" s="279">
        <v>1018.36</v>
      </c>
      <c r="V11" s="277">
        <v>926.35</v>
      </c>
      <c r="W11" s="113">
        <v>18.47</v>
      </c>
    </row>
    <row r="12" spans="1:23" x14ac:dyDescent="0.25">
      <c r="A12" s="52">
        <v>8</v>
      </c>
      <c r="B12" s="116" t="s">
        <v>100</v>
      </c>
      <c r="C12" s="118">
        <v>338296</v>
      </c>
      <c r="D12" s="119">
        <v>339632398.05000001</v>
      </c>
      <c r="E12" s="116">
        <v>1003.95</v>
      </c>
      <c r="F12" s="117">
        <v>928.9</v>
      </c>
      <c r="G12" s="118">
        <v>54671</v>
      </c>
      <c r="H12" s="119">
        <v>40820847.369999997</v>
      </c>
      <c r="I12" s="116">
        <v>746.66</v>
      </c>
      <c r="J12" s="117">
        <v>664.06</v>
      </c>
      <c r="K12" s="118">
        <v>19625</v>
      </c>
      <c r="L12" s="119">
        <v>12488319.92</v>
      </c>
      <c r="M12" s="116">
        <v>636.35</v>
      </c>
      <c r="N12" s="117">
        <v>544.12</v>
      </c>
      <c r="O12" s="118">
        <v>2785</v>
      </c>
      <c r="P12" s="119">
        <v>804306.9</v>
      </c>
      <c r="Q12" s="116">
        <v>288.8</v>
      </c>
      <c r="R12" s="117">
        <v>254.91</v>
      </c>
      <c r="S12" s="118">
        <v>415377</v>
      </c>
      <c r="T12" s="275">
        <v>393745872.24000001</v>
      </c>
      <c r="U12" s="279">
        <v>947.92</v>
      </c>
      <c r="V12" s="277">
        <v>841.24</v>
      </c>
      <c r="W12" s="113">
        <v>16.760000000000002</v>
      </c>
    </row>
    <row r="13" spans="1:23" x14ac:dyDescent="0.25">
      <c r="A13" s="52">
        <v>9</v>
      </c>
      <c r="B13" s="116" t="s">
        <v>101</v>
      </c>
      <c r="C13" s="118">
        <v>245400</v>
      </c>
      <c r="D13" s="119">
        <v>222962152.66</v>
      </c>
      <c r="E13" s="116">
        <v>908.57</v>
      </c>
      <c r="F13" s="117">
        <v>769.57</v>
      </c>
      <c r="G13" s="118">
        <v>50664</v>
      </c>
      <c r="H13" s="119">
        <v>37067068.689999998</v>
      </c>
      <c r="I13" s="116">
        <v>731.63</v>
      </c>
      <c r="J13" s="117">
        <v>631.91999999999996</v>
      </c>
      <c r="K13" s="118">
        <v>13847</v>
      </c>
      <c r="L13" s="119">
        <v>8431003.8800000008</v>
      </c>
      <c r="M13" s="116">
        <v>608.87</v>
      </c>
      <c r="N13" s="117">
        <v>513.70000000000005</v>
      </c>
      <c r="O13" s="118">
        <v>1546</v>
      </c>
      <c r="P13" s="119">
        <v>349309.44</v>
      </c>
      <c r="Q13" s="116">
        <v>225.94</v>
      </c>
      <c r="R13" s="117">
        <v>164.27</v>
      </c>
      <c r="S13" s="118">
        <v>311457</v>
      </c>
      <c r="T13" s="275">
        <v>268809534.67000002</v>
      </c>
      <c r="U13" s="279">
        <v>863.07</v>
      </c>
      <c r="V13" s="277">
        <v>718.02</v>
      </c>
      <c r="W13" s="113">
        <v>12.56</v>
      </c>
    </row>
    <row r="14" spans="1:23" x14ac:dyDescent="0.25">
      <c r="A14" s="52">
        <v>10</v>
      </c>
      <c r="B14" s="116" t="s">
        <v>109</v>
      </c>
      <c r="C14" s="118">
        <v>175965</v>
      </c>
      <c r="D14" s="119">
        <v>150882713.49000001</v>
      </c>
      <c r="E14" s="116">
        <v>857.46</v>
      </c>
      <c r="F14" s="117">
        <v>676.7</v>
      </c>
      <c r="G14" s="118">
        <v>44812</v>
      </c>
      <c r="H14" s="119">
        <v>32756089.510000002</v>
      </c>
      <c r="I14" s="116">
        <v>730.97</v>
      </c>
      <c r="J14" s="117">
        <v>625.66999999999996</v>
      </c>
      <c r="K14" s="118">
        <v>8646</v>
      </c>
      <c r="L14" s="119">
        <v>5312436.21</v>
      </c>
      <c r="M14" s="116">
        <v>614.44000000000005</v>
      </c>
      <c r="N14" s="117">
        <v>487.91</v>
      </c>
      <c r="O14" s="118">
        <v>877</v>
      </c>
      <c r="P14" s="119">
        <v>193886.69</v>
      </c>
      <c r="Q14" s="116">
        <v>221.08</v>
      </c>
      <c r="R14" s="117">
        <v>153.19</v>
      </c>
      <c r="S14" s="118">
        <v>230300</v>
      </c>
      <c r="T14" s="275">
        <v>189145125.90000001</v>
      </c>
      <c r="U14" s="279">
        <v>821.3</v>
      </c>
      <c r="V14" s="277">
        <v>653.62</v>
      </c>
      <c r="W14" s="113">
        <v>9.2899999999999991</v>
      </c>
    </row>
    <row r="15" spans="1:23" x14ac:dyDescent="0.25">
      <c r="A15" s="52">
        <v>11</v>
      </c>
      <c r="B15" s="116" t="s">
        <v>110</v>
      </c>
      <c r="C15" s="118">
        <v>67580</v>
      </c>
      <c r="D15" s="119">
        <v>54402202.740000002</v>
      </c>
      <c r="E15" s="116">
        <v>805</v>
      </c>
      <c r="F15" s="117">
        <v>602.70000000000005</v>
      </c>
      <c r="G15" s="118">
        <v>21596</v>
      </c>
      <c r="H15" s="119">
        <v>15843138.060000001</v>
      </c>
      <c r="I15" s="116">
        <v>733.61</v>
      </c>
      <c r="J15" s="117">
        <v>616.12</v>
      </c>
      <c r="K15" s="118">
        <v>3106</v>
      </c>
      <c r="L15" s="119">
        <v>1943191.24</v>
      </c>
      <c r="M15" s="116">
        <v>625.62</v>
      </c>
      <c r="N15" s="117">
        <v>457.63</v>
      </c>
      <c r="O15" s="118">
        <v>298</v>
      </c>
      <c r="P15" s="119">
        <v>62243.02</v>
      </c>
      <c r="Q15" s="116">
        <v>208.87</v>
      </c>
      <c r="R15" s="117">
        <v>146.80000000000001</v>
      </c>
      <c r="S15" s="118">
        <v>92580</v>
      </c>
      <c r="T15" s="275">
        <v>72250775.060000002</v>
      </c>
      <c r="U15" s="279">
        <v>780.41</v>
      </c>
      <c r="V15" s="277">
        <v>600.29999999999995</v>
      </c>
      <c r="W15" s="113">
        <v>3.73</v>
      </c>
    </row>
    <row r="16" spans="1:23" ht="15.75" thickBot="1" x14ac:dyDescent="0.3">
      <c r="A16" s="288">
        <v>12</v>
      </c>
      <c r="B16" s="302" t="s">
        <v>111</v>
      </c>
      <c r="C16" s="303">
        <v>14124</v>
      </c>
      <c r="D16" s="304">
        <v>10835820.43</v>
      </c>
      <c r="E16" s="305">
        <v>767.19204403851597</v>
      </c>
      <c r="F16" s="305">
        <v>551.02</v>
      </c>
      <c r="G16" s="303">
        <v>5605</v>
      </c>
      <c r="H16" s="304">
        <v>4048157.27</v>
      </c>
      <c r="I16" s="305">
        <v>722.24036931311332</v>
      </c>
      <c r="J16" s="305">
        <v>581.76</v>
      </c>
      <c r="K16" s="303">
        <v>911</v>
      </c>
      <c r="L16" s="304">
        <v>548043.44999999995</v>
      </c>
      <c r="M16" s="305">
        <v>601.58446761800212</v>
      </c>
      <c r="N16" s="305">
        <v>427.15</v>
      </c>
      <c r="O16" s="303">
        <v>55</v>
      </c>
      <c r="P16" s="304">
        <v>9515.68</v>
      </c>
      <c r="Q16" s="302">
        <v>173.01236363636363</v>
      </c>
      <c r="R16" s="305">
        <v>137.66</v>
      </c>
      <c r="S16" s="303">
        <v>20695</v>
      </c>
      <c r="T16" s="306">
        <v>15441536.83</v>
      </c>
      <c r="U16" s="389">
        <v>746.14819183377631</v>
      </c>
      <c r="V16" s="308">
        <v>554.65</v>
      </c>
      <c r="W16" s="309">
        <v>0.83487472844887578</v>
      </c>
    </row>
    <row r="17" spans="1:25" ht="16.5" thickBot="1" x14ac:dyDescent="0.3">
      <c r="A17" s="114"/>
      <c r="B17" s="124" t="s">
        <v>535</v>
      </c>
      <c r="C17" s="125">
        <v>1893342</v>
      </c>
      <c r="D17" s="126">
        <v>1967641405.6700003</v>
      </c>
      <c r="E17" s="127">
        <v>1039.2424642087908</v>
      </c>
      <c r="F17" s="127">
        <v>961.84</v>
      </c>
      <c r="G17" s="125">
        <v>384832</v>
      </c>
      <c r="H17" s="126">
        <v>260180989.28999999</v>
      </c>
      <c r="I17" s="127">
        <v>676.08979837955258</v>
      </c>
      <c r="J17" s="127">
        <v>574.62</v>
      </c>
      <c r="K17" s="125">
        <v>178652</v>
      </c>
      <c r="L17" s="126">
        <v>117680290.78</v>
      </c>
      <c r="M17" s="127">
        <v>658.71241732530279</v>
      </c>
      <c r="N17" s="127">
        <v>548.66999999999996</v>
      </c>
      <c r="O17" s="125">
        <v>21989</v>
      </c>
      <c r="P17" s="126">
        <v>8438862.7100000009</v>
      </c>
      <c r="Q17" s="127">
        <v>383.77655691482107</v>
      </c>
      <c r="R17" s="127">
        <v>387.9</v>
      </c>
      <c r="S17" s="125">
        <v>2478815</v>
      </c>
      <c r="T17" s="126">
        <v>2353941548.4499998</v>
      </c>
      <c r="U17" s="127">
        <v>949.62373087543835</v>
      </c>
      <c r="V17" s="124">
        <v>838.45</v>
      </c>
      <c r="W17" s="115">
        <v>100</v>
      </c>
      <c r="X17" s="8"/>
      <c r="Y17" s="9"/>
    </row>
    <row r="18" spans="1:25" x14ac:dyDescent="0.25">
      <c r="C18" s="215"/>
      <c r="D18" s="215"/>
      <c r="E18" s="215"/>
      <c r="F18" s="216"/>
      <c r="G18" s="215"/>
      <c r="H18" s="215"/>
      <c r="I18" s="215"/>
      <c r="J18" s="216"/>
      <c r="K18" s="215"/>
      <c r="L18" s="215"/>
      <c r="M18" s="215"/>
      <c r="N18" s="216"/>
      <c r="O18" s="215"/>
      <c r="P18" s="215"/>
      <c r="Q18" s="215"/>
      <c r="R18" s="216"/>
      <c r="S18" s="215"/>
      <c r="T18" s="215"/>
      <c r="U18" s="215"/>
      <c r="V18" s="215"/>
      <c r="W18" s="215"/>
    </row>
    <row r="19" spans="1:25" ht="15.75" x14ac:dyDescent="0.25">
      <c r="A19" s="408" t="s">
        <v>725</v>
      </c>
      <c r="B19" s="408"/>
      <c r="C19" s="408"/>
      <c r="D19" s="408"/>
      <c r="E19" s="408"/>
      <c r="F19" s="408"/>
      <c r="G19" s="408"/>
      <c r="H19" s="408"/>
      <c r="I19" s="408"/>
      <c r="J19" s="408"/>
      <c r="K19" s="408"/>
      <c r="L19" s="408"/>
      <c r="M19" s="408"/>
      <c r="N19" s="408"/>
      <c r="O19" s="408"/>
      <c r="P19" s="408"/>
      <c r="Q19" s="408"/>
      <c r="R19" s="408"/>
      <c r="S19" s="408"/>
      <c r="T19" s="408"/>
      <c r="U19" s="408"/>
      <c r="V19" s="408"/>
      <c r="W19" s="408"/>
    </row>
    <row r="20" spans="1:25" ht="15.75" thickBot="1" x14ac:dyDescent="0.3">
      <c r="C20" s="8"/>
      <c r="D20" s="15"/>
      <c r="E20" s="15"/>
      <c r="F20" s="8"/>
      <c r="G20" s="15"/>
      <c r="H20" s="15"/>
      <c r="I20" s="15"/>
      <c r="J20" s="8"/>
      <c r="K20" s="15"/>
      <c r="L20" s="15"/>
      <c r="M20" s="15"/>
      <c r="N20" s="8"/>
      <c r="O20" s="15"/>
      <c r="P20" s="15"/>
      <c r="Q20" s="15"/>
      <c r="R20" s="8"/>
      <c r="S20" s="15"/>
      <c r="T20" s="15"/>
      <c r="U20" s="15"/>
    </row>
    <row r="21" spans="1:25" ht="15.75" x14ac:dyDescent="0.25">
      <c r="A21" s="447" t="s">
        <v>52</v>
      </c>
      <c r="B21" s="445" t="s">
        <v>102</v>
      </c>
      <c r="C21" s="442" t="s">
        <v>105</v>
      </c>
      <c r="D21" s="443"/>
      <c r="E21" s="443"/>
      <c r="F21" s="444"/>
      <c r="G21" s="442" t="s">
        <v>106</v>
      </c>
      <c r="H21" s="443"/>
      <c r="I21" s="443"/>
      <c r="J21" s="444"/>
      <c r="K21" s="442" t="s">
        <v>107</v>
      </c>
      <c r="L21" s="443"/>
      <c r="M21" s="443"/>
      <c r="N21" s="444"/>
      <c r="O21" s="442" t="s">
        <v>108</v>
      </c>
      <c r="P21" s="443"/>
      <c r="Q21" s="443"/>
      <c r="R21" s="444"/>
      <c r="S21" s="442" t="s">
        <v>104</v>
      </c>
      <c r="T21" s="443"/>
      <c r="U21" s="443"/>
      <c r="V21" s="443"/>
      <c r="W21" s="444"/>
    </row>
    <row r="22" spans="1:25" ht="16.5" thickBot="1" x14ac:dyDescent="0.3">
      <c r="A22" s="449"/>
      <c r="B22" s="414"/>
      <c r="C22" s="282" t="s">
        <v>1</v>
      </c>
      <c r="D22" s="283" t="s">
        <v>103</v>
      </c>
      <c r="E22" s="278" t="s">
        <v>21</v>
      </c>
      <c r="F22" s="284" t="s">
        <v>440</v>
      </c>
      <c r="G22" s="282" t="s">
        <v>1</v>
      </c>
      <c r="H22" s="283" t="s">
        <v>103</v>
      </c>
      <c r="I22" s="278" t="s">
        <v>21</v>
      </c>
      <c r="J22" s="284" t="s">
        <v>440</v>
      </c>
      <c r="K22" s="282" t="s">
        <v>1</v>
      </c>
      <c r="L22" s="283" t="s">
        <v>103</v>
      </c>
      <c r="M22" s="278" t="s">
        <v>21</v>
      </c>
      <c r="N22" s="284" t="s">
        <v>440</v>
      </c>
      <c r="O22" s="282" t="s">
        <v>1</v>
      </c>
      <c r="P22" s="283" t="s">
        <v>103</v>
      </c>
      <c r="Q22" s="278" t="s">
        <v>21</v>
      </c>
      <c r="R22" s="284" t="s">
        <v>440</v>
      </c>
      <c r="S22" s="282" t="s">
        <v>1</v>
      </c>
      <c r="T22" s="283" t="s">
        <v>103</v>
      </c>
      <c r="U22" s="278" t="s">
        <v>21</v>
      </c>
      <c r="V22" s="284" t="s">
        <v>440</v>
      </c>
      <c r="W22" s="278" t="s">
        <v>536</v>
      </c>
    </row>
    <row r="23" spans="1:25" x14ac:dyDescent="0.25">
      <c r="A23" s="86">
        <v>1</v>
      </c>
      <c r="B23" s="132" t="s">
        <v>76</v>
      </c>
      <c r="C23" s="132">
        <v>0</v>
      </c>
      <c r="D23" s="132">
        <v>0</v>
      </c>
      <c r="E23" s="132">
        <v>0</v>
      </c>
      <c r="F23" s="133" t="s">
        <v>438</v>
      </c>
      <c r="G23" s="134">
        <v>14942</v>
      </c>
      <c r="H23" s="135">
        <v>4666866.3</v>
      </c>
      <c r="I23" s="132">
        <v>312.33</v>
      </c>
      <c r="J23" s="133">
        <v>283.14</v>
      </c>
      <c r="K23" s="134">
        <v>888</v>
      </c>
      <c r="L23" s="135">
        <v>686905.36</v>
      </c>
      <c r="M23" s="132">
        <v>773.54</v>
      </c>
      <c r="N23" s="133">
        <v>795.24</v>
      </c>
      <c r="O23" s="134">
        <v>566</v>
      </c>
      <c r="P23" s="135">
        <v>448180.43</v>
      </c>
      <c r="Q23" s="132">
        <v>791.84</v>
      </c>
      <c r="R23" s="133">
        <v>795.24</v>
      </c>
      <c r="S23" s="134">
        <v>16396</v>
      </c>
      <c r="T23" s="274">
        <v>5801952.0899999999</v>
      </c>
      <c r="U23" s="285">
        <v>353.86</v>
      </c>
      <c r="V23" s="276">
        <v>364.63</v>
      </c>
      <c r="W23" s="111">
        <v>1.42</v>
      </c>
    </row>
    <row r="24" spans="1:25" x14ac:dyDescent="0.25">
      <c r="A24" s="52">
        <v>2</v>
      </c>
      <c r="B24" s="116" t="s">
        <v>77</v>
      </c>
      <c r="C24" s="118">
        <v>2402</v>
      </c>
      <c r="D24" s="119">
        <v>2956359.47</v>
      </c>
      <c r="E24" s="116">
        <v>1230.79</v>
      </c>
      <c r="F24" s="117">
        <v>1213.0899999999999</v>
      </c>
      <c r="G24" s="118">
        <v>3691</v>
      </c>
      <c r="H24" s="119">
        <v>2096747.57</v>
      </c>
      <c r="I24" s="116">
        <v>568.07000000000005</v>
      </c>
      <c r="J24" s="117">
        <v>441.29</v>
      </c>
      <c r="K24" s="118">
        <v>11464</v>
      </c>
      <c r="L24" s="119">
        <v>7300328.21</v>
      </c>
      <c r="M24" s="116">
        <v>636.79999999999995</v>
      </c>
      <c r="N24" s="117">
        <v>516.22</v>
      </c>
      <c r="O24" s="118">
        <v>779</v>
      </c>
      <c r="P24" s="119">
        <v>612108.35</v>
      </c>
      <c r="Q24" s="116">
        <v>785.76</v>
      </c>
      <c r="R24" s="117">
        <v>795.24</v>
      </c>
      <c r="S24" s="118">
        <v>18336</v>
      </c>
      <c r="T24" s="275">
        <v>12965543.6</v>
      </c>
      <c r="U24" s="279">
        <v>707.11</v>
      </c>
      <c r="V24" s="277">
        <v>563.38</v>
      </c>
      <c r="W24" s="113">
        <v>1.58</v>
      </c>
    </row>
    <row r="25" spans="1:25" x14ac:dyDescent="0.25">
      <c r="A25" s="52">
        <v>3</v>
      </c>
      <c r="B25" s="116" t="s">
        <v>95</v>
      </c>
      <c r="C25" s="118">
        <v>7929</v>
      </c>
      <c r="D25" s="119">
        <v>11310809.140000001</v>
      </c>
      <c r="E25" s="116">
        <v>1426.51</v>
      </c>
      <c r="F25" s="117">
        <v>1406.21</v>
      </c>
      <c r="G25" s="118">
        <v>2085</v>
      </c>
      <c r="H25" s="119">
        <v>1145020.74</v>
      </c>
      <c r="I25" s="116">
        <v>549.16999999999996</v>
      </c>
      <c r="J25" s="117">
        <v>431.25</v>
      </c>
      <c r="K25" s="118">
        <v>8508</v>
      </c>
      <c r="L25" s="119">
        <v>5660815.0199999996</v>
      </c>
      <c r="M25" s="116">
        <v>665.35</v>
      </c>
      <c r="N25" s="117">
        <v>560.80999999999995</v>
      </c>
      <c r="O25" s="118">
        <v>194</v>
      </c>
      <c r="P25" s="119">
        <v>151734.51</v>
      </c>
      <c r="Q25" s="116">
        <v>782.14</v>
      </c>
      <c r="R25" s="117">
        <v>795.24</v>
      </c>
      <c r="S25" s="118">
        <v>18716</v>
      </c>
      <c r="T25" s="275">
        <v>18268379.41</v>
      </c>
      <c r="U25" s="279">
        <v>976.08</v>
      </c>
      <c r="V25" s="277">
        <v>899.78</v>
      </c>
      <c r="W25" s="113">
        <v>1.62</v>
      </c>
    </row>
    <row r="26" spans="1:25" x14ac:dyDescent="0.25">
      <c r="A26" s="52">
        <v>4</v>
      </c>
      <c r="B26" s="383" t="s">
        <v>96</v>
      </c>
      <c r="C26" s="384">
        <v>27347</v>
      </c>
      <c r="D26" s="385">
        <v>40585104.399999999</v>
      </c>
      <c r="E26" s="116">
        <v>1484.08</v>
      </c>
      <c r="F26" s="117">
        <v>1477.38</v>
      </c>
      <c r="G26" s="118">
        <v>2745</v>
      </c>
      <c r="H26" s="119">
        <v>1575625.65</v>
      </c>
      <c r="I26" s="116">
        <v>574</v>
      </c>
      <c r="J26" s="117">
        <v>463.56</v>
      </c>
      <c r="K26" s="118">
        <v>12988</v>
      </c>
      <c r="L26" s="119">
        <v>9298186.9700000007</v>
      </c>
      <c r="M26" s="116">
        <v>715.91</v>
      </c>
      <c r="N26" s="117">
        <v>602.54</v>
      </c>
      <c r="O26" s="118">
        <v>147</v>
      </c>
      <c r="P26" s="119">
        <v>114371.31</v>
      </c>
      <c r="Q26" s="116">
        <v>778.04</v>
      </c>
      <c r="R26" s="117">
        <v>795.24</v>
      </c>
      <c r="S26" s="118">
        <v>43227</v>
      </c>
      <c r="T26" s="275">
        <v>51573288.329999998</v>
      </c>
      <c r="U26" s="279">
        <v>1193.08</v>
      </c>
      <c r="V26" s="277">
        <v>1270.68</v>
      </c>
      <c r="W26" s="113">
        <v>3.73</v>
      </c>
    </row>
    <row r="27" spans="1:25" x14ac:dyDescent="0.25">
      <c r="A27" s="52">
        <v>5</v>
      </c>
      <c r="B27" s="116" t="s">
        <v>97</v>
      </c>
      <c r="C27" s="118">
        <v>116568</v>
      </c>
      <c r="D27" s="119">
        <v>153520440.46000001</v>
      </c>
      <c r="E27" s="116">
        <v>1317</v>
      </c>
      <c r="F27" s="117">
        <v>1264.9000000000001</v>
      </c>
      <c r="G27" s="118">
        <v>2656</v>
      </c>
      <c r="H27" s="119">
        <v>1603394.01</v>
      </c>
      <c r="I27" s="116">
        <v>603.69000000000005</v>
      </c>
      <c r="J27" s="117">
        <v>486.16</v>
      </c>
      <c r="K27" s="118">
        <v>17401</v>
      </c>
      <c r="L27" s="119">
        <v>13030494.18</v>
      </c>
      <c r="M27" s="116">
        <v>748.84</v>
      </c>
      <c r="N27" s="117">
        <v>635.85</v>
      </c>
      <c r="O27" s="118">
        <v>113</v>
      </c>
      <c r="P27" s="119">
        <v>86697.84</v>
      </c>
      <c r="Q27" s="116">
        <v>767.24</v>
      </c>
      <c r="R27" s="117">
        <v>795.24</v>
      </c>
      <c r="S27" s="118">
        <v>136738</v>
      </c>
      <c r="T27" s="275">
        <v>168241026.49000001</v>
      </c>
      <c r="U27" s="279">
        <v>1230.3900000000001</v>
      </c>
      <c r="V27" s="277">
        <v>1162.6199999999999</v>
      </c>
      <c r="W27" s="113">
        <v>11.81</v>
      </c>
    </row>
    <row r="28" spans="1:25" x14ac:dyDescent="0.25">
      <c r="A28" s="52">
        <v>6</v>
      </c>
      <c r="B28" s="116" t="s">
        <v>98</v>
      </c>
      <c r="C28" s="118">
        <v>205657</v>
      </c>
      <c r="D28" s="119">
        <v>252514854.37</v>
      </c>
      <c r="E28" s="116">
        <v>1227.8399999999999</v>
      </c>
      <c r="F28" s="117">
        <v>1220.43</v>
      </c>
      <c r="G28" s="118">
        <v>1791</v>
      </c>
      <c r="H28" s="119">
        <v>1238618.54</v>
      </c>
      <c r="I28" s="116">
        <v>691.58</v>
      </c>
      <c r="J28" s="117">
        <v>536.66</v>
      </c>
      <c r="K28" s="118">
        <v>17486</v>
      </c>
      <c r="L28" s="119">
        <v>13093922.59</v>
      </c>
      <c r="M28" s="116">
        <v>748.82</v>
      </c>
      <c r="N28" s="117">
        <v>644.48</v>
      </c>
      <c r="O28" s="118">
        <v>1800</v>
      </c>
      <c r="P28" s="119">
        <v>634010.48</v>
      </c>
      <c r="Q28" s="116">
        <v>352.23</v>
      </c>
      <c r="R28" s="117">
        <v>387.9</v>
      </c>
      <c r="S28" s="118">
        <v>226734</v>
      </c>
      <c r="T28" s="275">
        <v>267481405.97999999</v>
      </c>
      <c r="U28" s="279">
        <v>1179.71</v>
      </c>
      <c r="V28" s="277">
        <v>1162.28</v>
      </c>
      <c r="W28" s="113">
        <v>19.59</v>
      </c>
    </row>
    <row r="29" spans="1:25" x14ac:dyDescent="0.25">
      <c r="A29" s="52">
        <v>7</v>
      </c>
      <c r="B29" s="116" t="s">
        <v>99</v>
      </c>
      <c r="C29" s="118">
        <v>211914</v>
      </c>
      <c r="D29" s="119">
        <v>255523237.34999999</v>
      </c>
      <c r="E29" s="116">
        <v>1205.79</v>
      </c>
      <c r="F29" s="117">
        <v>1222</v>
      </c>
      <c r="G29" s="118">
        <v>1140</v>
      </c>
      <c r="H29" s="119">
        <v>900709.08</v>
      </c>
      <c r="I29" s="116">
        <v>790.1</v>
      </c>
      <c r="J29" s="117">
        <v>673.98</v>
      </c>
      <c r="K29" s="118">
        <v>14790</v>
      </c>
      <c r="L29" s="119">
        <v>10760967.67</v>
      </c>
      <c r="M29" s="116">
        <v>727.58</v>
      </c>
      <c r="N29" s="117">
        <v>632.80999999999995</v>
      </c>
      <c r="O29" s="118">
        <v>3621</v>
      </c>
      <c r="P29" s="119">
        <v>1190416.23</v>
      </c>
      <c r="Q29" s="116">
        <v>328.75</v>
      </c>
      <c r="R29" s="117">
        <v>387.9</v>
      </c>
      <c r="S29" s="118">
        <v>231465</v>
      </c>
      <c r="T29" s="275">
        <v>268375330.33000001</v>
      </c>
      <c r="U29" s="279">
        <v>1159.46</v>
      </c>
      <c r="V29" s="277">
        <v>1170.32</v>
      </c>
      <c r="W29" s="113">
        <v>20</v>
      </c>
    </row>
    <row r="30" spans="1:25" x14ac:dyDescent="0.25">
      <c r="A30" s="52">
        <v>8</v>
      </c>
      <c r="B30" s="116" t="s">
        <v>100</v>
      </c>
      <c r="C30" s="118">
        <v>184928</v>
      </c>
      <c r="D30" s="119">
        <v>206634457.08000001</v>
      </c>
      <c r="E30" s="116">
        <v>1117.3800000000001</v>
      </c>
      <c r="F30" s="117">
        <v>1102.76</v>
      </c>
      <c r="G30" s="118">
        <v>1122</v>
      </c>
      <c r="H30" s="119">
        <v>860626.39</v>
      </c>
      <c r="I30" s="116">
        <v>767.05</v>
      </c>
      <c r="J30" s="117">
        <v>660.89</v>
      </c>
      <c r="K30" s="118">
        <v>11904</v>
      </c>
      <c r="L30" s="119">
        <v>8297011.5</v>
      </c>
      <c r="M30" s="116">
        <v>696.99</v>
      </c>
      <c r="N30" s="117">
        <v>610.38</v>
      </c>
      <c r="O30" s="118">
        <v>1027</v>
      </c>
      <c r="P30" s="119">
        <v>281667.75</v>
      </c>
      <c r="Q30" s="116">
        <v>274.26</v>
      </c>
      <c r="R30" s="117">
        <v>339.5</v>
      </c>
      <c r="S30" s="118">
        <v>198981</v>
      </c>
      <c r="T30" s="275">
        <v>216073762.72</v>
      </c>
      <c r="U30" s="279">
        <v>1085.9000000000001</v>
      </c>
      <c r="V30" s="277">
        <v>1056.23</v>
      </c>
      <c r="W30" s="113">
        <v>17.190000000000001</v>
      </c>
    </row>
    <row r="31" spans="1:25" x14ac:dyDescent="0.25">
      <c r="A31" s="52">
        <v>9</v>
      </c>
      <c r="B31" s="116" t="s">
        <v>101</v>
      </c>
      <c r="C31" s="118">
        <v>126790</v>
      </c>
      <c r="D31" s="119">
        <v>127552655.34999999</v>
      </c>
      <c r="E31" s="116">
        <v>1006.02</v>
      </c>
      <c r="F31" s="117">
        <v>923.46</v>
      </c>
      <c r="G31" s="118">
        <v>860</v>
      </c>
      <c r="H31" s="119">
        <v>654560.93999999994</v>
      </c>
      <c r="I31" s="116">
        <v>761.12</v>
      </c>
      <c r="J31" s="117">
        <v>703.13</v>
      </c>
      <c r="K31" s="118">
        <v>7646</v>
      </c>
      <c r="L31" s="119">
        <v>5045809.3499999996</v>
      </c>
      <c r="M31" s="116">
        <v>659.93</v>
      </c>
      <c r="N31" s="117">
        <v>575.55999999999995</v>
      </c>
      <c r="O31" s="118">
        <v>534</v>
      </c>
      <c r="P31" s="119">
        <v>98158.89</v>
      </c>
      <c r="Q31" s="116">
        <v>183.82</v>
      </c>
      <c r="R31" s="117">
        <v>153.19</v>
      </c>
      <c r="S31" s="118">
        <v>135830</v>
      </c>
      <c r="T31" s="275">
        <v>133351184.53</v>
      </c>
      <c r="U31" s="279">
        <v>981.75</v>
      </c>
      <c r="V31" s="277">
        <v>890.84</v>
      </c>
      <c r="W31" s="113">
        <v>11.73</v>
      </c>
    </row>
    <row r="32" spans="1:25" x14ac:dyDescent="0.25">
      <c r="A32" s="288">
        <v>10</v>
      </c>
      <c r="B32" s="302" t="s">
        <v>109</v>
      </c>
      <c r="C32" s="303">
        <v>86148</v>
      </c>
      <c r="D32" s="304">
        <v>82041639.379999995</v>
      </c>
      <c r="E32" s="302">
        <v>952.33</v>
      </c>
      <c r="F32" s="305">
        <v>820.55</v>
      </c>
      <c r="G32" s="303">
        <v>705</v>
      </c>
      <c r="H32" s="304">
        <v>516182.6</v>
      </c>
      <c r="I32" s="302">
        <v>732.17</v>
      </c>
      <c r="J32" s="305">
        <v>737.57</v>
      </c>
      <c r="K32" s="303">
        <v>4359</v>
      </c>
      <c r="L32" s="304">
        <v>2868473.99</v>
      </c>
      <c r="M32" s="302">
        <v>658.06</v>
      </c>
      <c r="N32" s="305">
        <v>567.95000000000005</v>
      </c>
      <c r="O32" s="303">
        <v>256</v>
      </c>
      <c r="P32" s="304">
        <v>40529.15</v>
      </c>
      <c r="Q32" s="302">
        <v>158.32</v>
      </c>
      <c r="R32" s="305">
        <v>131.02000000000001</v>
      </c>
      <c r="S32" s="303">
        <v>91468</v>
      </c>
      <c r="T32" s="306">
        <v>85466825.120000005</v>
      </c>
      <c r="U32" s="307">
        <v>934.39</v>
      </c>
      <c r="V32" s="308">
        <v>798.52</v>
      </c>
      <c r="W32" s="309">
        <v>7.9</v>
      </c>
    </row>
    <row r="33" spans="1:23" x14ac:dyDescent="0.25">
      <c r="A33" s="35">
        <v>11</v>
      </c>
      <c r="B33" s="279" t="s">
        <v>110</v>
      </c>
      <c r="C33" s="310">
        <v>31473</v>
      </c>
      <c r="D33" s="294">
        <v>28102638.329999998</v>
      </c>
      <c r="E33" s="279">
        <v>892.91</v>
      </c>
      <c r="F33" s="311">
        <v>744.52</v>
      </c>
      <c r="G33" s="310">
        <v>400</v>
      </c>
      <c r="H33" s="294">
        <v>269921.27</v>
      </c>
      <c r="I33" s="279">
        <v>674.8</v>
      </c>
      <c r="J33" s="311">
        <v>498.52</v>
      </c>
      <c r="K33" s="310">
        <v>1425</v>
      </c>
      <c r="L33" s="294">
        <v>941035.26</v>
      </c>
      <c r="M33" s="279">
        <v>660.38</v>
      </c>
      <c r="N33" s="311">
        <v>584.77</v>
      </c>
      <c r="O33" s="310">
        <v>66</v>
      </c>
      <c r="P33" s="294">
        <v>11258.54</v>
      </c>
      <c r="Q33" s="279">
        <v>170.58</v>
      </c>
      <c r="R33" s="311">
        <v>132.44999999999999</v>
      </c>
      <c r="S33" s="310">
        <v>33364</v>
      </c>
      <c r="T33" s="294">
        <v>29324853.399999999</v>
      </c>
      <c r="U33" s="279">
        <v>878.94</v>
      </c>
      <c r="V33" s="311">
        <v>728.31</v>
      </c>
      <c r="W33" s="312">
        <v>2.88</v>
      </c>
    </row>
    <row r="34" spans="1:23" ht="15.75" thickBot="1" x14ac:dyDescent="0.3">
      <c r="A34" s="390">
        <v>12</v>
      </c>
      <c r="B34" s="307" t="s">
        <v>111</v>
      </c>
      <c r="C34" s="272">
        <v>5916</v>
      </c>
      <c r="D34" s="391">
        <v>5172267.9499999993</v>
      </c>
      <c r="E34" s="273">
        <v>874.28464334009448</v>
      </c>
      <c r="F34" s="389">
        <v>716.43</v>
      </c>
      <c r="G34" s="272">
        <v>91</v>
      </c>
      <c r="H34" s="391">
        <v>51857.56</v>
      </c>
      <c r="I34" s="273">
        <v>569.86329670329667</v>
      </c>
      <c r="J34" s="389">
        <v>498.51</v>
      </c>
      <c r="K34" s="272">
        <v>338</v>
      </c>
      <c r="L34" s="391">
        <v>208796.25</v>
      </c>
      <c r="M34" s="273">
        <v>617.74038461538464</v>
      </c>
      <c r="N34" s="389">
        <v>478.22</v>
      </c>
      <c r="O34" s="272">
        <v>9</v>
      </c>
      <c r="P34" s="391">
        <v>2271.7199999999998</v>
      </c>
      <c r="Q34" s="273">
        <v>252.4133333333333</v>
      </c>
      <c r="R34" s="389">
        <v>137.66</v>
      </c>
      <c r="S34" s="272">
        <v>6354</v>
      </c>
      <c r="T34" s="391">
        <v>5435193.4799999995</v>
      </c>
      <c r="U34" s="273">
        <v>855.39714825306885</v>
      </c>
      <c r="V34" s="389">
        <v>698.72</v>
      </c>
      <c r="W34" s="392">
        <v>0.54888999653596338</v>
      </c>
    </row>
    <row r="35" spans="1:23" ht="16.5" thickBot="1" x14ac:dyDescent="0.3">
      <c r="A35" s="393"/>
      <c r="B35" s="394" t="s">
        <v>535</v>
      </c>
      <c r="C35" s="125">
        <v>1007072</v>
      </c>
      <c r="D35" s="126">
        <v>1165914463.28</v>
      </c>
      <c r="E35" s="127">
        <v>1157.7270178100473</v>
      </c>
      <c r="F35" s="127">
        <v>1137.19</v>
      </c>
      <c r="G35" s="125">
        <v>32228</v>
      </c>
      <c r="H35" s="126">
        <v>15580130.649999999</v>
      </c>
      <c r="I35" s="127">
        <v>483.4346112076455</v>
      </c>
      <c r="J35" s="127">
        <v>388.93</v>
      </c>
      <c r="K35" s="125">
        <v>109197</v>
      </c>
      <c r="L35" s="126">
        <v>77192746.349999994</v>
      </c>
      <c r="M35" s="127">
        <v>706.91270227204041</v>
      </c>
      <c r="N35" s="127">
        <v>603.57000000000005</v>
      </c>
      <c r="O35" s="125">
        <v>9112</v>
      </c>
      <c r="P35" s="126">
        <v>3671405.2000000007</v>
      </c>
      <c r="Q35" s="127">
        <v>402.91979806848121</v>
      </c>
      <c r="R35" s="127">
        <v>387.9</v>
      </c>
      <c r="S35" s="125">
        <v>1157609</v>
      </c>
      <c r="T35" s="126">
        <v>1262358745.48</v>
      </c>
      <c r="U35" s="127">
        <v>1090.4880192534786</v>
      </c>
      <c r="V35" s="124">
        <v>1037.31</v>
      </c>
      <c r="W35" s="115">
        <v>100</v>
      </c>
    </row>
    <row r="36" spans="1:23" x14ac:dyDescent="0.25">
      <c r="C36" s="8"/>
      <c r="D36" s="15"/>
      <c r="E36" s="15"/>
      <c r="F36" s="8"/>
      <c r="G36" s="15"/>
      <c r="H36" s="15"/>
      <c r="I36" s="15"/>
      <c r="J36" s="8"/>
      <c r="K36" s="15"/>
      <c r="L36" s="15"/>
      <c r="M36" s="15"/>
      <c r="N36" s="8"/>
      <c r="O36" s="15"/>
      <c r="P36" s="15"/>
      <c r="Q36" s="15"/>
      <c r="R36" s="8"/>
      <c r="S36" s="15"/>
      <c r="T36" s="15"/>
      <c r="U36" s="15"/>
    </row>
    <row r="37" spans="1:23" ht="15.75" x14ac:dyDescent="0.25">
      <c r="A37" s="408" t="s">
        <v>726</v>
      </c>
      <c r="B37" s="408"/>
      <c r="C37" s="408"/>
      <c r="D37" s="408"/>
      <c r="E37" s="408"/>
      <c r="F37" s="408"/>
      <c r="G37" s="408"/>
      <c r="H37" s="408"/>
      <c r="I37" s="408"/>
      <c r="J37" s="408"/>
      <c r="K37" s="408"/>
      <c r="L37" s="408"/>
      <c r="M37" s="408"/>
      <c r="N37" s="408"/>
      <c r="O37" s="408"/>
      <c r="P37" s="408"/>
      <c r="Q37" s="408"/>
      <c r="R37" s="408"/>
      <c r="S37" s="408"/>
      <c r="T37" s="408"/>
      <c r="U37" s="408"/>
      <c r="V37" s="408"/>
      <c r="W37" s="408"/>
    </row>
    <row r="38" spans="1:23" ht="15.75" thickBot="1" x14ac:dyDescent="0.3">
      <c r="C38" s="8"/>
      <c r="D38" s="15"/>
      <c r="E38" s="15"/>
      <c r="F38" s="8"/>
      <c r="G38" s="15"/>
      <c r="H38" s="15"/>
      <c r="I38" s="15"/>
      <c r="J38" s="8"/>
      <c r="K38" s="15"/>
      <c r="L38" s="15"/>
      <c r="M38" s="15"/>
      <c r="N38" s="8"/>
      <c r="O38" s="15"/>
      <c r="P38" s="15"/>
      <c r="Q38" s="15"/>
      <c r="R38" s="8"/>
      <c r="S38" s="15"/>
      <c r="T38" s="15"/>
      <c r="U38" s="15"/>
    </row>
    <row r="39" spans="1:23" ht="15.75" x14ac:dyDescent="0.25">
      <c r="A39" s="447" t="s">
        <v>52</v>
      </c>
      <c r="B39" s="445" t="s">
        <v>102</v>
      </c>
      <c r="C39" s="442" t="s">
        <v>105</v>
      </c>
      <c r="D39" s="443"/>
      <c r="E39" s="443"/>
      <c r="F39" s="444"/>
      <c r="G39" s="442" t="s">
        <v>106</v>
      </c>
      <c r="H39" s="443"/>
      <c r="I39" s="443"/>
      <c r="J39" s="444"/>
      <c r="K39" s="442" t="s">
        <v>107</v>
      </c>
      <c r="L39" s="443"/>
      <c r="M39" s="443"/>
      <c r="N39" s="444"/>
      <c r="O39" s="442" t="s">
        <v>108</v>
      </c>
      <c r="P39" s="443"/>
      <c r="Q39" s="443"/>
      <c r="R39" s="444"/>
      <c r="S39" s="442" t="s">
        <v>104</v>
      </c>
      <c r="T39" s="443"/>
      <c r="U39" s="443"/>
      <c r="V39" s="443"/>
      <c r="W39" s="444"/>
    </row>
    <row r="40" spans="1:23" ht="16.5" thickBot="1" x14ac:dyDescent="0.3">
      <c r="A40" s="449"/>
      <c r="B40" s="414"/>
      <c r="C40" s="282" t="s">
        <v>1</v>
      </c>
      <c r="D40" s="283" t="s">
        <v>103</v>
      </c>
      <c r="E40" s="278" t="s">
        <v>21</v>
      </c>
      <c r="F40" s="284" t="s">
        <v>440</v>
      </c>
      <c r="G40" s="282" t="s">
        <v>1</v>
      </c>
      <c r="H40" s="283" t="s">
        <v>103</v>
      </c>
      <c r="I40" s="278" t="s">
        <v>21</v>
      </c>
      <c r="J40" s="284" t="s">
        <v>440</v>
      </c>
      <c r="K40" s="282" t="s">
        <v>1</v>
      </c>
      <c r="L40" s="283" t="s">
        <v>103</v>
      </c>
      <c r="M40" s="278" t="s">
        <v>21</v>
      </c>
      <c r="N40" s="284" t="s">
        <v>440</v>
      </c>
      <c r="O40" s="282" t="s">
        <v>1</v>
      </c>
      <c r="P40" s="283" t="s">
        <v>103</v>
      </c>
      <c r="Q40" s="278" t="s">
        <v>21</v>
      </c>
      <c r="R40" s="284" t="s">
        <v>440</v>
      </c>
      <c r="S40" s="282" t="s">
        <v>1</v>
      </c>
      <c r="T40" s="283" t="s">
        <v>103</v>
      </c>
      <c r="U40" s="278" t="s">
        <v>21</v>
      </c>
      <c r="V40" s="284" t="s">
        <v>440</v>
      </c>
      <c r="W40" s="278" t="s">
        <v>536</v>
      </c>
    </row>
    <row r="41" spans="1:23" x14ac:dyDescent="0.25">
      <c r="A41" s="86">
        <v>1</v>
      </c>
      <c r="B41" s="132" t="s">
        <v>76</v>
      </c>
      <c r="C41" s="132">
        <v>0</v>
      </c>
      <c r="D41" s="132">
        <v>0</v>
      </c>
      <c r="E41" s="132">
        <v>0</v>
      </c>
      <c r="F41" s="133" t="s">
        <v>438</v>
      </c>
      <c r="G41" s="134">
        <v>14459</v>
      </c>
      <c r="H41" s="135">
        <v>4568627.5999999996</v>
      </c>
      <c r="I41" s="132">
        <v>315.97000000000003</v>
      </c>
      <c r="J41" s="133">
        <v>322.08999999999997</v>
      </c>
      <c r="K41" s="134">
        <v>686</v>
      </c>
      <c r="L41" s="135">
        <v>530129.93000000005</v>
      </c>
      <c r="M41" s="132">
        <v>772.78</v>
      </c>
      <c r="N41" s="133">
        <v>795.24</v>
      </c>
      <c r="O41" s="134">
        <v>387</v>
      </c>
      <c r="P41" s="135">
        <v>307732.5</v>
      </c>
      <c r="Q41" s="132">
        <v>795.17</v>
      </c>
      <c r="R41" s="133">
        <v>795.24</v>
      </c>
      <c r="S41" s="134">
        <v>15532</v>
      </c>
      <c r="T41" s="274">
        <v>5406490.0300000003</v>
      </c>
      <c r="U41" s="285">
        <v>348.09</v>
      </c>
      <c r="V41" s="280">
        <v>364.63</v>
      </c>
      <c r="W41" s="111">
        <v>1.18</v>
      </c>
    </row>
    <row r="42" spans="1:23" x14ac:dyDescent="0.25">
      <c r="A42" s="52">
        <v>2</v>
      </c>
      <c r="B42" s="116" t="s">
        <v>77</v>
      </c>
      <c r="C42" s="118">
        <v>888</v>
      </c>
      <c r="D42" s="119">
        <v>1091734.97</v>
      </c>
      <c r="E42" s="116">
        <v>1229.43</v>
      </c>
      <c r="F42" s="117">
        <v>1227.9100000000001</v>
      </c>
      <c r="G42" s="118">
        <v>14488</v>
      </c>
      <c r="H42" s="119">
        <v>7323198.6900000004</v>
      </c>
      <c r="I42" s="116">
        <v>505.47</v>
      </c>
      <c r="J42" s="117">
        <v>432.91</v>
      </c>
      <c r="K42" s="118">
        <v>7198</v>
      </c>
      <c r="L42" s="119">
        <v>4367296.2300000004</v>
      </c>
      <c r="M42" s="116">
        <v>606.74</v>
      </c>
      <c r="N42" s="117">
        <v>481.77</v>
      </c>
      <c r="O42" s="118">
        <v>651</v>
      </c>
      <c r="P42" s="119">
        <v>516091.26</v>
      </c>
      <c r="Q42" s="116">
        <v>792.77</v>
      </c>
      <c r="R42" s="117">
        <v>795.24</v>
      </c>
      <c r="S42" s="118">
        <v>23225</v>
      </c>
      <c r="T42" s="275">
        <v>13298321.15</v>
      </c>
      <c r="U42" s="279">
        <v>572.59</v>
      </c>
      <c r="V42" s="281">
        <v>465.06</v>
      </c>
      <c r="W42" s="113">
        <v>1.76</v>
      </c>
    </row>
    <row r="43" spans="1:23" x14ac:dyDescent="0.25">
      <c r="A43" s="52">
        <v>3</v>
      </c>
      <c r="B43" s="116" t="s">
        <v>95</v>
      </c>
      <c r="C43" s="118">
        <v>4744</v>
      </c>
      <c r="D43" s="119">
        <v>5479693.4500000002</v>
      </c>
      <c r="E43" s="116">
        <v>1155.08</v>
      </c>
      <c r="F43" s="117">
        <v>1092</v>
      </c>
      <c r="G43" s="118">
        <v>14550</v>
      </c>
      <c r="H43" s="119">
        <v>8371478.3799999999</v>
      </c>
      <c r="I43" s="116">
        <v>575.36</v>
      </c>
      <c r="J43" s="117">
        <v>502.13</v>
      </c>
      <c r="K43" s="118">
        <v>5806</v>
      </c>
      <c r="L43" s="119">
        <v>3534158.47</v>
      </c>
      <c r="M43" s="116">
        <v>608.71</v>
      </c>
      <c r="N43" s="117">
        <v>490.91</v>
      </c>
      <c r="O43" s="118">
        <v>151</v>
      </c>
      <c r="P43" s="119">
        <v>118804.8</v>
      </c>
      <c r="Q43" s="116">
        <v>786.79</v>
      </c>
      <c r="R43" s="117">
        <v>795.24</v>
      </c>
      <c r="S43" s="118">
        <v>25251</v>
      </c>
      <c r="T43" s="275">
        <v>17504135.100000001</v>
      </c>
      <c r="U43" s="279">
        <v>693.21</v>
      </c>
      <c r="V43" s="281">
        <v>566.28</v>
      </c>
      <c r="W43" s="113">
        <v>1.91</v>
      </c>
    </row>
    <row r="44" spans="1:23" x14ac:dyDescent="0.25">
      <c r="A44" s="52">
        <v>4</v>
      </c>
      <c r="B44" s="383" t="s">
        <v>96</v>
      </c>
      <c r="C44" s="384">
        <v>40401</v>
      </c>
      <c r="D44" s="385">
        <v>41302626.619999997</v>
      </c>
      <c r="E44" s="116">
        <v>1022.32</v>
      </c>
      <c r="F44" s="117">
        <v>994.7</v>
      </c>
      <c r="G44" s="118">
        <v>23242</v>
      </c>
      <c r="H44" s="119">
        <v>14736847.43</v>
      </c>
      <c r="I44" s="116">
        <v>634.05999999999995</v>
      </c>
      <c r="J44" s="117">
        <v>547.91</v>
      </c>
      <c r="K44" s="118">
        <v>7680</v>
      </c>
      <c r="L44" s="119">
        <v>4746380.4000000004</v>
      </c>
      <c r="M44" s="116">
        <v>618.02</v>
      </c>
      <c r="N44" s="117">
        <v>495.86</v>
      </c>
      <c r="O44" s="118">
        <v>170</v>
      </c>
      <c r="P44" s="119">
        <v>132969.44</v>
      </c>
      <c r="Q44" s="116">
        <v>782.17</v>
      </c>
      <c r="R44" s="117">
        <v>795.24</v>
      </c>
      <c r="S44" s="118">
        <v>71493</v>
      </c>
      <c r="T44" s="275">
        <v>60918823.890000001</v>
      </c>
      <c r="U44" s="279">
        <v>852.09</v>
      </c>
      <c r="V44" s="281">
        <v>793.8</v>
      </c>
      <c r="W44" s="113">
        <v>5.41</v>
      </c>
    </row>
    <row r="45" spans="1:23" x14ac:dyDescent="0.25">
      <c r="A45" s="52">
        <v>5</v>
      </c>
      <c r="B45" s="116" t="s">
        <v>97</v>
      </c>
      <c r="C45" s="118">
        <v>97845</v>
      </c>
      <c r="D45" s="119">
        <v>103816671.28</v>
      </c>
      <c r="E45" s="116">
        <v>1061.03</v>
      </c>
      <c r="F45" s="117">
        <v>1030.54</v>
      </c>
      <c r="G45" s="118">
        <v>34287</v>
      </c>
      <c r="H45" s="119">
        <v>23376975.23</v>
      </c>
      <c r="I45" s="116">
        <v>681.8</v>
      </c>
      <c r="J45" s="117">
        <v>598.29999999999995</v>
      </c>
      <c r="K45" s="118">
        <v>9839</v>
      </c>
      <c r="L45" s="119">
        <v>5855001.8499999996</v>
      </c>
      <c r="M45" s="116">
        <v>595.08000000000004</v>
      </c>
      <c r="N45" s="117">
        <v>489.3</v>
      </c>
      <c r="O45" s="118">
        <v>151</v>
      </c>
      <c r="P45" s="119">
        <v>116044.05</v>
      </c>
      <c r="Q45" s="116">
        <v>768.5</v>
      </c>
      <c r="R45" s="117">
        <v>795.24</v>
      </c>
      <c r="S45" s="118">
        <v>142122</v>
      </c>
      <c r="T45" s="275">
        <v>133164692.41</v>
      </c>
      <c r="U45" s="279">
        <v>936.97</v>
      </c>
      <c r="V45" s="281">
        <v>872.31</v>
      </c>
      <c r="W45" s="113">
        <v>10.76</v>
      </c>
    </row>
    <row r="46" spans="1:23" x14ac:dyDescent="0.25">
      <c r="A46" s="52">
        <v>6</v>
      </c>
      <c r="B46" s="116" t="s">
        <v>98</v>
      </c>
      <c r="C46" s="118">
        <v>164395</v>
      </c>
      <c r="D46" s="119">
        <v>160206801.28</v>
      </c>
      <c r="E46" s="116">
        <v>974.52</v>
      </c>
      <c r="F46" s="117">
        <v>883.33</v>
      </c>
      <c r="G46" s="118">
        <v>36660</v>
      </c>
      <c r="H46" s="119">
        <v>27165840.27</v>
      </c>
      <c r="I46" s="116">
        <v>741.02</v>
      </c>
      <c r="J46" s="117">
        <v>667.55</v>
      </c>
      <c r="K46" s="118">
        <v>9512</v>
      </c>
      <c r="L46" s="119">
        <v>5449808.9400000004</v>
      </c>
      <c r="M46" s="116">
        <v>572.94000000000005</v>
      </c>
      <c r="N46" s="117">
        <v>484.14</v>
      </c>
      <c r="O46" s="118">
        <v>2182</v>
      </c>
      <c r="P46" s="119">
        <v>807968</v>
      </c>
      <c r="Q46" s="116">
        <v>370.29</v>
      </c>
      <c r="R46" s="117">
        <v>387.9</v>
      </c>
      <c r="S46" s="118">
        <v>212749</v>
      </c>
      <c r="T46" s="275">
        <v>193630418.49000001</v>
      </c>
      <c r="U46" s="279">
        <v>910.14</v>
      </c>
      <c r="V46" s="281">
        <v>795.91</v>
      </c>
      <c r="W46" s="113">
        <v>16.100000000000001</v>
      </c>
    </row>
    <row r="47" spans="1:23" x14ac:dyDescent="0.25">
      <c r="A47" s="52">
        <v>7</v>
      </c>
      <c r="B47" s="116" t="s">
        <v>99</v>
      </c>
      <c r="C47" s="118">
        <v>171887</v>
      </c>
      <c r="D47" s="119">
        <v>160617785.50999999</v>
      </c>
      <c r="E47" s="116">
        <v>934.44</v>
      </c>
      <c r="F47" s="117">
        <v>790.69</v>
      </c>
      <c r="G47" s="118">
        <v>40747</v>
      </c>
      <c r="H47" s="119">
        <v>30875667.390000001</v>
      </c>
      <c r="I47" s="116">
        <v>757.74</v>
      </c>
      <c r="J47" s="117">
        <v>685.06</v>
      </c>
      <c r="K47" s="118">
        <v>8271</v>
      </c>
      <c r="L47" s="119">
        <v>4642900.26</v>
      </c>
      <c r="M47" s="116">
        <v>561.35</v>
      </c>
      <c r="N47" s="117">
        <v>489.97</v>
      </c>
      <c r="O47" s="118">
        <v>5516</v>
      </c>
      <c r="P47" s="119">
        <v>1782471.78</v>
      </c>
      <c r="Q47" s="116">
        <v>323.14999999999998</v>
      </c>
      <c r="R47" s="117">
        <v>387.9</v>
      </c>
      <c r="S47" s="118">
        <v>226421</v>
      </c>
      <c r="T47" s="275">
        <v>197918824.94</v>
      </c>
      <c r="U47" s="279">
        <v>874.12</v>
      </c>
      <c r="V47" s="281">
        <v>730.82</v>
      </c>
      <c r="W47" s="113">
        <v>17.14</v>
      </c>
    </row>
    <row r="48" spans="1:23" x14ac:dyDescent="0.25">
      <c r="A48" s="52">
        <v>8</v>
      </c>
      <c r="B48" s="116" t="s">
        <v>100</v>
      </c>
      <c r="C48" s="118">
        <v>153368</v>
      </c>
      <c r="D48" s="119">
        <v>132997940.97</v>
      </c>
      <c r="E48" s="116">
        <v>867.18</v>
      </c>
      <c r="F48" s="117">
        <v>700.24</v>
      </c>
      <c r="G48" s="118">
        <v>53549</v>
      </c>
      <c r="H48" s="119">
        <v>39960220.979999997</v>
      </c>
      <c r="I48" s="116">
        <v>746.24</v>
      </c>
      <c r="J48" s="117">
        <v>664.13</v>
      </c>
      <c r="K48" s="118">
        <v>7721</v>
      </c>
      <c r="L48" s="119">
        <v>4191308.42</v>
      </c>
      <c r="M48" s="116">
        <v>542.85</v>
      </c>
      <c r="N48" s="117">
        <v>488.89</v>
      </c>
      <c r="O48" s="118">
        <v>1758</v>
      </c>
      <c r="P48" s="119">
        <v>522639.15</v>
      </c>
      <c r="Q48" s="116">
        <v>297.29000000000002</v>
      </c>
      <c r="R48" s="117">
        <v>232.74</v>
      </c>
      <c r="S48" s="118">
        <v>216396</v>
      </c>
      <c r="T48" s="275">
        <v>177672109.52000001</v>
      </c>
      <c r="U48" s="279">
        <v>821.05</v>
      </c>
      <c r="V48" s="281">
        <v>670.15</v>
      </c>
      <c r="W48" s="113">
        <v>16.38</v>
      </c>
    </row>
    <row r="49" spans="1:23" x14ac:dyDescent="0.25">
      <c r="A49" s="52">
        <v>9</v>
      </c>
      <c r="B49" s="116" t="s">
        <v>101</v>
      </c>
      <c r="C49" s="118">
        <v>118610</v>
      </c>
      <c r="D49" s="119">
        <v>95409497.310000002</v>
      </c>
      <c r="E49" s="116">
        <v>804.4</v>
      </c>
      <c r="F49" s="117">
        <v>632.52</v>
      </c>
      <c r="G49" s="118">
        <v>49804</v>
      </c>
      <c r="H49" s="119">
        <v>36412507.75</v>
      </c>
      <c r="I49" s="116">
        <v>731.12</v>
      </c>
      <c r="J49" s="117">
        <v>631.26</v>
      </c>
      <c r="K49" s="118">
        <v>6201</v>
      </c>
      <c r="L49" s="119">
        <v>3385194.53</v>
      </c>
      <c r="M49" s="116">
        <v>545.91</v>
      </c>
      <c r="N49" s="117">
        <v>472.79</v>
      </c>
      <c r="O49" s="118">
        <v>1012</v>
      </c>
      <c r="P49" s="119">
        <v>251150.55</v>
      </c>
      <c r="Q49" s="116">
        <v>248.17</v>
      </c>
      <c r="R49" s="117">
        <v>164.27</v>
      </c>
      <c r="S49" s="118">
        <v>175627</v>
      </c>
      <c r="T49" s="275">
        <v>135458350.13999999</v>
      </c>
      <c r="U49" s="279">
        <v>771.28</v>
      </c>
      <c r="V49" s="281">
        <v>619.59</v>
      </c>
      <c r="W49" s="113">
        <v>13.29</v>
      </c>
    </row>
    <row r="50" spans="1:23" x14ac:dyDescent="0.25">
      <c r="A50" s="52">
        <v>10</v>
      </c>
      <c r="B50" s="116" t="s">
        <v>109</v>
      </c>
      <c r="C50" s="118">
        <v>89817</v>
      </c>
      <c r="D50" s="119">
        <v>68841074.109999999</v>
      </c>
      <c r="E50" s="116">
        <v>766.46</v>
      </c>
      <c r="F50" s="117">
        <v>574.20000000000005</v>
      </c>
      <c r="G50" s="118">
        <v>44107</v>
      </c>
      <c r="H50" s="119">
        <v>32239906.91</v>
      </c>
      <c r="I50" s="116">
        <v>730.95</v>
      </c>
      <c r="J50" s="117">
        <v>625.04999999999995</v>
      </c>
      <c r="K50" s="118">
        <v>4287</v>
      </c>
      <c r="L50" s="119">
        <v>2443962.2200000002</v>
      </c>
      <c r="M50" s="116">
        <v>570.09</v>
      </c>
      <c r="N50" s="117">
        <v>427.04</v>
      </c>
      <c r="O50" s="118">
        <v>621</v>
      </c>
      <c r="P50" s="119">
        <v>153357.54</v>
      </c>
      <c r="Q50" s="116">
        <v>246.95</v>
      </c>
      <c r="R50" s="117">
        <v>153.19</v>
      </c>
      <c r="S50" s="118">
        <v>138832</v>
      </c>
      <c r="T50" s="275">
        <v>103678300.78</v>
      </c>
      <c r="U50" s="279">
        <v>746.79</v>
      </c>
      <c r="V50" s="281">
        <v>581.66999999999996</v>
      </c>
      <c r="W50" s="113">
        <v>10.51</v>
      </c>
    </row>
    <row r="51" spans="1:23" x14ac:dyDescent="0.25">
      <c r="A51" s="52">
        <v>11</v>
      </c>
      <c r="B51" s="116" t="s">
        <v>110</v>
      </c>
      <c r="C51" s="118">
        <v>36107</v>
      </c>
      <c r="D51" s="119">
        <v>26299564.41</v>
      </c>
      <c r="E51" s="116">
        <v>728.38</v>
      </c>
      <c r="F51" s="117">
        <v>463.61</v>
      </c>
      <c r="G51" s="118">
        <v>21196</v>
      </c>
      <c r="H51" s="119">
        <v>15573216.789999999</v>
      </c>
      <c r="I51" s="116">
        <v>734.72</v>
      </c>
      <c r="J51" s="117">
        <v>618.5</v>
      </c>
      <c r="K51" s="118">
        <v>1681</v>
      </c>
      <c r="L51" s="119">
        <v>1002155.98</v>
      </c>
      <c r="M51" s="116">
        <v>596.16999999999996</v>
      </c>
      <c r="N51" s="117">
        <v>398.37</v>
      </c>
      <c r="O51" s="118">
        <v>232</v>
      </c>
      <c r="P51" s="119">
        <v>50984.480000000003</v>
      </c>
      <c r="Q51" s="116">
        <v>219.76</v>
      </c>
      <c r="R51" s="117">
        <v>153.19</v>
      </c>
      <c r="S51" s="118">
        <v>59216</v>
      </c>
      <c r="T51" s="275">
        <v>42925921.659999996</v>
      </c>
      <c r="U51" s="279">
        <v>724.9</v>
      </c>
      <c r="V51" s="281">
        <v>525.92999999999995</v>
      </c>
      <c r="W51" s="113">
        <v>4.4800000000000004</v>
      </c>
    </row>
    <row r="52" spans="1:23" ht="15.75" thickBot="1" x14ac:dyDescent="0.3">
      <c r="A52" s="288">
        <v>12</v>
      </c>
      <c r="B52" s="307" t="s">
        <v>111</v>
      </c>
      <c r="C52" s="272">
        <v>8208</v>
      </c>
      <c r="D52" s="391">
        <v>5663552.4799999995</v>
      </c>
      <c r="E52" s="273">
        <v>690.00395711500971</v>
      </c>
      <c r="F52" s="305">
        <v>427.15</v>
      </c>
      <c r="G52" s="272">
        <v>5514</v>
      </c>
      <c r="H52" s="391">
        <v>3996299.71</v>
      </c>
      <c r="I52" s="273">
        <v>724.75511606819009</v>
      </c>
      <c r="J52" s="305">
        <v>585.29999999999995</v>
      </c>
      <c r="K52" s="272">
        <v>573</v>
      </c>
      <c r="L52" s="391">
        <v>339247.2</v>
      </c>
      <c r="M52" s="273">
        <v>592.05445026178018</v>
      </c>
      <c r="N52" s="305">
        <v>381.55</v>
      </c>
      <c r="O52" s="272">
        <v>46</v>
      </c>
      <c r="P52" s="391">
        <v>7243.96</v>
      </c>
      <c r="Q52" s="273">
        <v>157.47739130434783</v>
      </c>
      <c r="R52" s="305">
        <v>138.24</v>
      </c>
      <c r="S52" s="272">
        <v>14341</v>
      </c>
      <c r="T52" s="391">
        <v>10006343.35</v>
      </c>
      <c r="U52" s="273">
        <v>697.74376612509582</v>
      </c>
      <c r="V52" s="302">
        <v>498.52</v>
      </c>
      <c r="W52" s="273">
        <v>1.0854485110183507</v>
      </c>
    </row>
    <row r="53" spans="1:23" ht="16.5" thickBot="1" x14ac:dyDescent="0.3">
      <c r="A53" s="393"/>
      <c r="B53" s="394" t="s">
        <v>535</v>
      </c>
      <c r="C53" s="125">
        <v>886270</v>
      </c>
      <c r="D53" s="126">
        <v>801726942.3900001</v>
      </c>
      <c r="E53" s="127">
        <v>904.60801154275794</v>
      </c>
      <c r="F53" s="127">
        <v>773.23</v>
      </c>
      <c r="G53" s="125">
        <v>352603</v>
      </c>
      <c r="H53" s="126">
        <v>244600787.13</v>
      </c>
      <c r="I53" s="127">
        <v>693.70024398544535</v>
      </c>
      <c r="J53" s="127">
        <v>596.14</v>
      </c>
      <c r="K53" s="125">
        <v>69455</v>
      </c>
      <c r="L53" s="126">
        <v>40487544.430000007</v>
      </c>
      <c r="M53" s="127">
        <v>582.93203412281343</v>
      </c>
      <c r="N53" s="127">
        <v>483.51</v>
      </c>
      <c r="O53" s="125">
        <v>12877</v>
      </c>
      <c r="P53" s="126">
        <v>4767457.5100000007</v>
      </c>
      <c r="Q53" s="127">
        <v>370.23045041546948</v>
      </c>
      <c r="R53" s="127">
        <v>387.9</v>
      </c>
      <c r="S53" s="125">
        <v>1321205</v>
      </c>
      <c r="T53" s="126">
        <v>1091582731.4599998</v>
      </c>
      <c r="U53" s="127">
        <v>826.20239210417742</v>
      </c>
      <c r="V53" s="124">
        <v>687.51</v>
      </c>
      <c r="W53" s="115">
        <v>100</v>
      </c>
    </row>
    <row r="55" spans="1:23" x14ac:dyDescent="0.25">
      <c r="C55" s="8"/>
      <c r="D55" s="15"/>
    </row>
    <row r="56" spans="1:23" x14ac:dyDescent="0.25">
      <c r="C56" s="8"/>
      <c r="F56" s="8"/>
    </row>
    <row r="57" spans="1:23" x14ac:dyDescent="0.25">
      <c r="C57" s="8"/>
      <c r="D57" s="8"/>
      <c r="G57" s="8"/>
    </row>
    <row r="58" spans="1:23" x14ac:dyDescent="0.25">
      <c r="C58" s="8"/>
    </row>
    <row r="59" spans="1:23" x14ac:dyDescent="0.25">
      <c r="C59" s="8"/>
    </row>
    <row r="60" spans="1:23" x14ac:dyDescent="0.25">
      <c r="C60" s="8"/>
    </row>
    <row r="61" spans="1:23" x14ac:dyDescent="0.25">
      <c r="C61" s="8"/>
      <c r="D61" s="8"/>
    </row>
    <row r="62" spans="1:23" x14ac:dyDescent="0.25">
      <c r="C62" s="8"/>
    </row>
  </sheetData>
  <mergeCells count="24">
    <mergeCell ref="A1:W1"/>
    <mergeCell ref="A3:A4"/>
    <mergeCell ref="B3:B4"/>
    <mergeCell ref="C3:F3"/>
    <mergeCell ref="G3:J3"/>
    <mergeCell ref="K3:N3"/>
    <mergeCell ref="O3:R3"/>
    <mergeCell ref="S3:W3"/>
    <mergeCell ref="A19:W19"/>
    <mergeCell ref="A21:A22"/>
    <mergeCell ref="B21:B22"/>
    <mergeCell ref="C21:F21"/>
    <mergeCell ref="G21:J21"/>
    <mergeCell ref="K21:N21"/>
    <mergeCell ref="O21:R21"/>
    <mergeCell ref="S21:W21"/>
    <mergeCell ref="A37:W37"/>
    <mergeCell ref="A39:A40"/>
    <mergeCell ref="B39:B40"/>
    <mergeCell ref="C39:F39"/>
    <mergeCell ref="G39:J39"/>
    <mergeCell ref="K39:N39"/>
    <mergeCell ref="O39:R39"/>
    <mergeCell ref="S39:W39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/>
  </sheetPr>
  <dimension ref="A1:L9"/>
  <sheetViews>
    <sheetView workbookViewId="0">
      <selection activeCell="G26" sqref="G26"/>
    </sheetView>
  </sheetViews>
  <sheetFormatPr defaultRowHeight="15" x14ac:dyDescent="0.25"/>
  <cols>
    <col min="1" max="1" width="4.7109375" style="64" customWidth="1"/>
    <col min="2" max="2" width="9.7109375" customWidth="1"/>
    <col min="3" max="3" width="26" customWidth="1"/>
    <col min="4" max="4" width="16.28515625" customWidth="1"/>
    <col min="5" max="5" width="16.7109375" customWidth="1"/>
    <col min="6" max="6" width="12.7109375" style="9" customWidth="1"/>
    <col min="7" max="7" width="14.5703125" customWidth="1"/>
    <col min="8" max="8" width="11.7109375" customWidth="1"/>
    <col min="9" max="9" width="12.7109375" customWidth="1"/>
    <col min="10" max="10" width="12" customWidth="1"/>
    <col min="11" max="11" width="11.5703125" customWidth="1"/>
    <col min="12" max="12" width="15.85546875" customWidth="1"/>
  </cols>
  <sheetData>
    <row r="1" spans="1:12" s="42" customFormat="1" ht="15.75" customHeight="1" x14ac:dyDescent="0.25">
      <c r="A1" s="408" t="s">
        <v>718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</row>
    <row r="2" spans="1:12" ht="15.75" customHeight="1" thickBot="1" x14ac:dyDescent="0.3"/>
    <row r="3" spans="1:12" ht="15.75" thickBot="1" x14ac:dyDescent="0.3">
      <c r="A3" s="462" t="s">
        <v>17</v>
      </c>
      <c r="B3" s="464" t="s">
        <v>427</v>
      </c>
      <c r="C3" s="466" t="s">
        <v>426</v>
      </c>
      <c r="D3" s="458" t="s">
        <v>5</v>
      </c>
      <c r="E3" s="459"/>
      <c r="F3" s="458" t="s">
        <v>6</v>
      </c>
      <c r="G3" s="459"/>
      <c r="H3" s="458" t="s">
        <v>45</v>
      </c>
      <c r="I3" s="459"/>
      <c r="J3" s="458" t="s">
        <v>8</v>
      </c>
      <c r="K3" s="459"/>
      <c r="L3" s="460" t="s">
        <v>499</v>
      </c>
    </row>
    <row r="4" spans="1:12" ht="15.75" thickBot="1" x14ac:dyDescent="0.3">
      <c r="A4" s="463"/>
      <c r="B4" s="465"/>
      <c r="C4" s="467"/>
      <c r="D4" s="80" t="s">
        <v>1</v>
      </c>
      <c r="E4" s="120" t="s">
        <v>50</v>
      </c>
      <c r="F4" s="80" t="s">
        <v>1</v>
      </c>
      <c r="G4" s="120" t="s">
        <v>50</v>
      </c>
      <c r="H4" s="80" t="s">
        <v>1</v>
      </c>
      <c r="I4" s="120" t="s">
        <v>50</v>
      </c>
      <c r="J4" s="80" t="s">
        <v>1</v>
      </c>
      <c r="K4" s="120" t="s">
        <v>50</v>
      </c>
      <c r="L4" s="461"/>
    </row>
    <row r="5" spans="1:12" x14ac:dyDescent="0.25">
      <c r="A5" s="358">
        <v>1</v>
      </c>
      <c r="B5" s="139" t="s">
        <v>508</v>
      </c>
      <c r="C5" s="139" t="s">
        <v>509</v>
      </c>
      <c r="D5" s="139" t="s">
        <v>438</v>
      </c>
      <c r="E5" s="139" t="s">
        <v>438</v>
      </c>
      <c r="F5" s="245">
        <v>60</v>
      </c>
      <c r="G5" s="93">
        <v>24432.53</v>
      </c>
      <c r="H5" s="139" t="s">
        <v>438</v>
      </c>
      <c r="I5" s="93" t="s">
        <v>438</v>
      </c>
      <c r="J5" s="139" t="s">
        <v>438</v>
      </c>
      <c r="K5" s="139" t="s">
        <v>438</v>
      </c>
      <c r="L5" s="370">
        <v>60</v>
      </c>
    </row>
    <row r="6" spans="1:12" x14ac:dyDescent="0.25">
      <c r="A6" s="359">
        <v>2</v>
      </c>
      <c r="B6" s="7" t="s">
        <v>620</v>
      </c>
      <c r="C6" s="7" t="s">
        <v>424</v>
      </c>
      <c r="D6" s="7" t="s">
        <v>438</v>
      </c>
      <c r="E6" s="7" t="s">
        <v>438</v>
      </c>
      <c r="F6" s="6">
        <v>3</v>
      </c>
      <c r="G6" s="22">
        <v>1465.62</v>
      </c>
      <c r="H6" s="7" t="s">
        <v>438</v>
      </c>
      <c r="I6" s="22" t="s">
        <v>438</v>
      </c>
      <c r="J6" s="7" t="s">
        <v>438</v>
      </c>
      <c r="K6" s="7" t="s">
        <v>438</v>
      </c>
      <c r="L6" s="367">
        <v>3</v>
      </c>
    </row>
    <row r="7" spans="1:12" x14ac:dyDescent="0.25">
      <c r="A7" s="52">
        <v>3</v>
      </c>
      <c r="B7" s="7" t="s">
        <v>408</v>
      </c>
      <c r="C7" s="7" t="s">
        <v>563</v>
      </c>
      <c r="D7" s="7" t="s">
        <v>438</v>
      </c>
      <c r="E7" s="7" t="s">
        <v>438</v>
      </c>
      <c r="F7" s="6">
        <v>12</v>
      </c>
      <c r="G7" s="7">
        <v>2818.41</v>
      </c>
      <c r="H7" s="7" t="s">
        <v>438</v>
      </c>
      <c r="I7" s="7" t="s">
        <v>438</v>
      </c>
      <c r="J7" s="7" t="s">
        <v>438</v>
      </c>
      <c r="K7" s="7" t="s">
        <v>438</v>
      </c>
      <c r="L7" s="367">
        <v>12</v>
      </c>
    </row>
    <row r="8" spans="1:12" ht="15.75" thickBot="1" x14ac:dyDescent="0.3">
      <c r="A8" s="365">
        <v>4</v>
      </c>
      <c r="B8" s="96" t="s">
        <v>298</v>
      </c>
      <c r="C8" s="96" t="s">
        <v>498</v>
      </c>
      <c r="D8" s="96" t="s">
        <v>438</v>
      </c>
      <c r="E8" s="96" t="s">
        <v>438</v>
      </c>
      <c r="F8" s="198">
        <v>8</v>
      </c>
      <c r="G8" s="96">
        <v>486.43</v>
      </c>
      <c r="H8" s="96" t="s">
        <v>438</v>
      </c>
      <c r="I8" s="96" t="s">
        <v>438</v>
      </c>
      <c r="J8" s="96" t="s">
        <v>438</v>
      </c>
      <c r="K8" s="96" t="s">
        <v>438</v>
      </c>
      <c r="L8" s="371">
        <v>8</v>
      </c>
    </row>
    <row r="9" spans="1:12" x14ac:dyDescent="0.25">
      <c r="G9" s="9"/>
    </row>
  </sheetData>
  <mergeCells count="9">
    <mergeCell ref="A1:L1"/>
    <mergeCell ref="J3:K3"/>
    <mergeCell ref="L3:L4"/>
    <mergeCell ref="A3:A4"/>
    <mergeCell ref="B3:B4"/>
    <mergeCell ref="C3:C4"/>
    <mergeCell ref="D3:E3"/>
    <mergeCell ref="H3:I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</sheetPr>
  <dimension ref="A1:L15"/>
  <sheetViews>
    <sheetView workbookViewId="0">
      <selection activeCell="I24" sqref="I24"/>
    </sheetView>
  </sheetViews>
  <sheetFormatPr defaultColWidth="9.140625" defaultRowHeight="15" x14ac:dyDescent="0.25"/>
  <cols>
    <col min="1" max="1" width="4.7109375" customWidth="1"/>
    <col min="2" max="2" width="9.7109375" customWidth="1"/>
    <col min="3" max="3" width="22" bestFit="1" customWidth="1"/>
    <col min="4" max="4" width="14.42578125" style="8" customWidth="1"/>
    <col min="5" max="5" width="14.5703125" style="8" customWidth="1"/>
    <col min="6" max="6" width="13.7109375" style="9" customWidth="1"/>
    <col min="7" max="7" width="13.85546875" customWidth="1"/>
    <col min="8" max="8" width="13.5703125" customWidth="1"/>
    <col min="9" max="9" width="13.140625" customWidth="1"/>
    <col min="10" max="10" width="12" customWidth="1"/>
    <col min="11" max="11" width="12.42578125" customWidth="1"/>
    <col min="12" max="12" width="17.42578125" customWidth="1"/>
  </cols>
  <sheetData>
    <row r="1" spans="1:12" ht="16.5" customHeight="1" x14ac:dyDescent="0.25">
      <c r="A1" s="408" t="s">
        <v>719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</row>
    <row r="2" spans="1:12" ht="15.75" thickBot="1" x14ac:dyDescent="0.3"/>
    <row r="3" spans="1:12" ht="22.5" customHeight="1" thickBot="1" x14ac:dyDescent="0.3">
      <c r="A3" s="462" t="s">
        <v>17</v>
      </c>
      <c r="B3" s="464" t="s">
        <v>427</v>
      </c>
      <c r="C3" s="466" t="s">
        <v>426</v>
      </c>
      <c r="D3" s="458" t="s">
        <v>5</v>
      </c>
      <c r="E3" s="459"/>
      <c r="F3" s="458" t="s">
        <v>6</v>
      </c>
      <c r="G3" s="459"/>
      <c r="H3" s="458" t="s">
        <v>45</v>
      </c>
      <c r="I3" s="459"/>
      <c r="J3" s="458" t="s">
        <v>8</v>
      </c>
      <c r="K3" s="459"/>
      <c r="L3" s="460" t="s">
        <v>499</v>
      </c>
    </row>
    <row r="4" spans="1:12" ht="24" customHeight="1" thickBot="1" x14ac:dyDescent="0.3">
      <c r="A4" s="463"/>
      <c r="B4" s="465"/>
      <c r="C4" s="467"/>
      <c r="D4" s="80" t="s">
        <v>1</v>
      </c>
      <c r="E4" s="120" t="s">
        <v>50</v>
      </c>
      <c r="F4" s="80" t="s">
        <v>1</v>
      </c>
      <c r="G4" s="120" t="s">
        <v>50</v>
      </c>
      <c r="H4" s="80" t="s">
        <v>1</v>
      </c>
      <c r="I4" s="120" t="s">
        <v>50</v>
      </c>
      <c r="J4" s="80" t="s">
        <v>1</v>
      </c>
      <c r="K4" s="120" t="s">
        <v>50</v>
      </c>
      <c r="L4" s="461"/>
    </row>
    <row r="5" spans="1:12" x14ac:dyDescent="0.25">
      <c r="A5" s="86">
        <v>1</v>
      </c>
      <c r="B5" s="360" t="s">
        <v>508</v>
      </c>
      <c r="C5" s="386" t="s">
        <v>509</v>
      </c>
      <c r="D5" s="202">
        <v>5607</v>
      </c>
      <c r="E5" s="203">
        <v>3499719.59</v>
      </c>
      <c r="F5" s="387">
        <v>2203</v>
      </c>
      <c r="G5" s="203">
        <v>1143459.25</v>
      </c>
      <c r="H5" s="202">
        <v>993</v>
      </c>
      <c r="I5" s="203">
        <v>592511.44999999995</v>
      </c>
      <c r="J5" s="140">
        <v>511</v>
      </c>
      <c r="K5" s="203">
        <v>753210.72</v>
      </c>
      <c r="L5" s="361">
        <v>9314</v>
      </c>
    </row>
    <row r="6" spans="1:12" x14ac:dyDescent="0.25">
      <c r="A6" s="52">
        <v>2</v>
      </c>
      <c r="B6" s="78" t="s">
        <v>620</v>
      </c>
      <c r="C6" s="79" t="s">
        <v>424</v>
      </c>
      <c r="D6" s="17">
        <v>276</v>
      </c>
      <c r="E6" s="18">
        <v>278286.63</v>
      </c>
      <c r="F6" s="87">
        <v>192</v>
      </c>
      <c r="G6" s="18">
        <v>117073.78</v>
      </c>
      <c r="H6" s="17">
        <v>17</v>
      </c>
      <c r="I6" s="18">
        <v>12551.22</v>
      </c>
      <c r="J6" s="58">
        <v>1</v>
      </c>
      <c r="K6" s="18">
        <v>200</v>
      </c>
      <c r="L6" s="137">
        <v>486</v>
      </c>
    </row>
    <row r="7" spans="1:12" x14ac:dyDescent="0.25">
      <c r="A7" s="52">
        <v>3</v>
      </c>
      <c r="B7" s="78" t="s">
        <v>599</v>
      </c>
      <c r="C7" s="79" t="s">
        <v>600</v>
      </c>
      <c r="D7" s="17">
        <v>117</v>
      </c>
      <c r="E7" s="18">
        <v>42667.95</v>
      </c>
      <c r="F7" s="87" t="s">
        <v>438</v>
      </c>
      <c r="G7" s="18" t="s">
        <v>438</v>
      </c>
      <c r="H7" s="17" t="s">
        <v>438</v>
      </c>
      <c r="I7" s="18" t="s">
        <v>438</v>
      </c>
      <c r="J7" s="17">
        <v>58</v>
      </c>
      <c r="K7" s="18">
        <v>44606.69</v>
      </c>
      <c r="L7" s="137">
        <v>175</v>
      </c>
    </row>
    <row r="8" spans="1:12" x14ac:dyDescent="0.25">
      <c r="A8" s="52">
        <v>4</v>
      </c>
      <c r="B8" s="78" t="s">
        <v>419</v>
      </c>
      <c r="C8" s="79" t="s">
        <v>500</v>
      </c>
      <c r="D8" s="17">
        <v>3</v>
      </c>
      <c r="E8" s="18">
        <v>3129.44</v>
      </c>
      <c r="F8" s="87">
        <v>1</v>
      </c>
      <c r="G8" s="18">
        <v>830.29</v>
      </c>
      <c r="H8" s="17" t="s">
        <v>438</v>
      </c>
      <c r="I8" s="18" t="s">
        <v>438</v>
      </c>
      <c r="J8" s="58" t="s">
        <v>438</v>
      </c>
      <c r="K8" s="18" t="s">
        <v>438</v>
      </c>
      <c r="L8" s="137">
        <v>4</v>
      </c>
    </row>
    <row r="9" spans="1:12" x14ac:dyDescent="0.25">
      <c r="A9" s="52">
        <v>5</v>
      </c>
      <c r="B9" s="78" t="s">
        <v>408</v>
      </c>
      <c r="C9" s="79" t="s">
        <v>563</v>
      </c>
      <c r="D9" s="17">
        <v>2456</v>
      </c>
      <c r="E9" s="18">
        <v>436488.99</v>
      </c>
      <c r="F9" s="87">
        <v>1141</v>
      </c>
      <c r="G9" s="18">
        <v>131642.39000000001</v>
      </c>
      <c r="H9" s="17">
        <v>262</v>
      </c>
      <c r="I9" s="18">
        <v>40880.5</v>
      </c>
      <c r="J9" s="17" t="s">
        <v>438</v>
      </c>
      <c r="K9" s="18" t="s">
        <v>438</v>
      </c>
      <c r="L9" s="137">
        <v>3859</v>
      </c>
    </row>
    <row r="10" spans="1:12" ht="15.75" thickBot="1" x14ac:dyDescent="0.3">
      <c r="A10" s="365">
        <v>6</v>
      </c>
      <c r="B10" s="397" t="s">
        <v>298</v>
      </c>
      <c r="C10" s="398" t="s">
        <v>498</v>
      </c>
      <c r="D10" s="265">
        <v>665</v>
      </c>
      <c r="E10" s="209">
        <v>63568.31</v>
      </c>
      <c r="F10" s="399">
        <v>305</v>
      </c>
      <c r="G10" s="209">
        <v>23162.69</v>
      </c>
      <c r="H10" s="265" t="s">
        <v>438</v>
      </c>
      <c r="I10" s="209" t="s">
        <v>438</v>
      </c>
      <c r="J10" s="265" t="s">
        <v>438</v>
      </c>
      <c r="K10" s="209" t="s">
        <v>438</v>
      </c>
      <c r="L10" s="400">
        <v>970</v>
      </c>
    </row>
    <row r="11" spans="1:12" x14ac:dyDescent="0.25">
      <c r="A11" s="64"/>
      <c r="F11" s="8"/>
      <c r="L11" s="8"/>
    </row>
    <row r="12" spans="1:12" x14ac:dyDescent="0.25">
      <c r="A12" s="395"/>
      <c r="B12" s="341"/>
      <c r="C12" s="341"/>
      <c r="D12" s="342"/>
      <c r="E12" s="343"/>
      <c r="F12" s="342"/>
      <c r="G12" s="343"/>
      <c r="H12" s="342"/>
      <c r="I12" s="343"/>
      <c r="J12" s="342"/>
      <c r="K12" s="343"/>
      <c r="L12" s="342"/>
    </row>
    <row r="13" spans="1:12" x14ac:dyDescent="0.25">
      <c r="A13" s="341"/>
      <c r="B13" s="341"/>
      <c r="C13" s="341"/>
      <c r="D13" s="342"/>
      <c r="E13" s="343"/>
      <c r="F13" s="342"/>
      <c r="G13" s="343"/>
      <c r="H13" s="342"/>
      <c r="I13" s="343"/>
      <c r="J13" s="342"/>
      <c r="K13" s="343"/>
      <c r="L13" s="342"/>
    </row>
    <row r="14" spans="1:12" x14ac:dyDescent="0.25">
      <c r="A14" s="341"/>
      <c r="B14" s="341"/>
      <c r="C14" s="341"/>
      <c r="D14" s="342"/>
      <c r="E14" s="343"/>
      <c r="F14" s="342"/>
      <c r="G14" s="343"/>
      <c r="H14" s="342"/>
      <c r="I14" s="343"/>
      <c r="J14" s="342"/>
      <c r="K14" s="343"/>
      <c r="L14" s="342"/>
    </row>
    <row r="15" spans="1:12" x14ac:dyDescent="0.25">
      <c r="A15" s="341"/>
      <c r="B15" s="341"/>
      <c r="C15" s="341"/>
      <c r="D15" s="342"/>
      <c r="E15" s="343"/>
      <c r="F15" s="342"/>
      <c r="G15" s="343"/>
      <c r="H15" s="342"/>
      <c r="I15" s="343"/>
      <c r="J15" s="342"/>
      <c r="K15" s="343"/>
      <c r="L15" s="342"/>
    </row>
  </sheetData>
  <mergeCells count="9">
    <mergeCell ref="A3:A4"/>
    <mergeCell ref="B3:B4"/>
    <mergeCell ref="C3:C4"/>
    <mergeCell ref="A1:L1"/>
    <mergeCell ref="L3:L4"/>
    <mergeCell ref="D3:E3"/>
    <mergeCell ref="H3:I3"/>
    <mergeCell ref="J3:K3"/>
    <mergeCell ref="F3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/>
  </sheetPr>
  <dimension ref="A1:R9"/>
  <sheetViews>
    <sheetView workbookViewId="0">
      <selection activeCell="K24" sqref="K24"/>
    </sheetView>
  </sheetViews>
  <sheetFormatPr defaultRowHeight="15" x14ac:dyDescent="0.25"/>
  <cols>
    <col min="1" max="1" width="4.5703125" customWidth="1"/>
    <col min="2" max="2" width="18" customWidth="1"/>
    <col min="3" max="3" width="8.42578125" bestFit="1" customWidth="1"/>
    <col min="4" max="4" width="14.5703125" bestFit="1" customWidth="1"/>
    <col min="5" max="5" width="11.5703125" bestFit="1" customWidth="1"/>
    <col min="6" max="6" width="8.42578125" bestFit="1" customWidth="1"/>
    <col min="7" max="7" width="14.140625" customWidth="1"/>
    <col min="8" max="8" width="13.42578125" customWidth="1"/>
    <col min="9" max="9" width="8.42578125" bestFit="1" customWidth="1"/>
    <col min="10" max="10" width="14.5703125" bestFit="1" customWidth="1"/>
    <col min="11" max="11" width="13.7109375" customWidth="1"/>
    <col min="12" max="12" width="8.42578125" bestFit="1" customWidth="1"/>
    <col min="13" max="13" width="14.28515625" customWidth="1"/>
    <col min="14" max="14" width="14.7109375" customWidth="1"/>
    <col min="15" max="15" width="10.28515625" customWidth="1"/>
    <col min="16" max="16" width="16" customWidth="1"/>
    <col min="17" max="17" width="15.85546875" customWidth="1"/>
    <col min="18" max="18" width="13.140625" customWidth="1"/>
  </cols>
  <sheetData>
    <row r="1" spans="1:18" ht="15.75" x14ac:dyDescent="0.25">
      <c r="A1" s="408" t="s">
        <v>717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</row>
    <row r="2" spans="1:18" ht="15.75" thickBot="1" x14ac:dyDescent="0.3"/>
    <row r="3" spans="1:18" ht="16.5" customHeight="1" thickBot="1" x14ac:dyDescent="0.3">
      <c r="A3" s="454" t="s">
        <v>17</v>
      </c>
      <c r="B3" s="454" t="s">
        <v>426</v>
      </c>
      <c r="C3" s="451" t="s">
        <v>5</v>
      </c>
      <c r="D3" s="452"/>
      <c r="E3" s="453"/>
      <c r="F3" s="451" t="s">
        <v>6</v>
      </c>
      <c r="G3" s="452"/>
      <c r="H3" s="453"/>
      <c r="I3" s="451" t="s">
        <v>45</v>
      </c>
      <c r="J3" s="452"/>
      <c r="K3" s="453"/>
      <c r="L3" s="451" t="s">
        <v>8</v>
      </c>
      <c r="M3" s="452"/>
      <c r="N3" s="453"/>
      <c r="O3" s="456" t="s">
        <v>499</v>
      </c>
      <c r="P3" s="456" t="s">
        <v>581</v>
      </c>
      <c r="Q3" s="456" t="s">
        <v>582</v>
      </c>
      <c r="R3" s="456" t="s">
        <v>589</v>
      </c>
    </row>
    <row r="4" spans="1:18" ht="63.75" thickBot="1" x14ac:dyDescent="0.3">
      <c r="A4" s="455"/>
      <c r="B4" s="455"/>
      <c r="C4" s="92" t="s">
        <v>1</v>
      </c>
      <c r="D4" s="199" t="s">
        <v>587</v>
      </c>
      <c r="E4" s="200" t="s">
        <v>588</v>
      </c>
      <c r="F4" s="92" t="s">
        <v>1</v>
      </c>
      <c r="G4" s="199" t="s">
        <v>587</v>
      </c>
      <c r="H4" s="200" t="s">
        <v>588</v>
      </c>
      <c r="I4" s="92" t="s">
        <v>1</v>
      </c>
      <c r="J4" s="199" t="s">
        <v>587</v>
      </c>
      <c r="K4" s="200" t="s">
        <v>588</v>
      </c>
      <c r="L4" s="92" t="s">
        <v>1</v>
      </c>
      <c r="M4" s="199" t="s">
        <v>587</v>
      </c>
      <c r="N4" s="200" t="s">
        <v>588</v>
      </c>
      <c r="O4" s="457"/>
      <c r="P4" s="457"/>
      <c r="Q4" s="457"/>
      <c r="R4" s="457"/>
    </row>
    <row r="5" spans="1:18" x14ac:dyDescent="0.25">
      <c r="A5" s="186">
        <v>1</v>
      </c>
      <c r="B5" s="139" t="s">
        <v>509</v>
      </c>
      <c r="C5" s="139">
        <v>2897</v>
      </c>
      <c r="D5" s="93">
        <v>6734532.6600000001</v>
      </c>
      <c r="E5" s="93">
        <v>2817095.33</v>
      </c>
      <c r="F5" s="139">
        <v>297</v>
      </c>
      <c r="G5" s="93">
        <v>439835.95</v>
      </c>
      <c r="H5" s="93">
        <v>188628.75</v>
      </c>
      <c r="I5" s="139">
        <v>478</v>
      </c>
      <c r="J5" s="93">
        <v>571381.72</v>
      </c>
      <c r="K5" s="93">
        <v>270708.78000000003</v>
      </c>
      <c r="L5" s="139">
        <v>7</v>
      </c>
      <c r="M5" s="93">
        <v>53453.4</v>
      </c>
      <c r="N5" s="93">
        <v>5922</v>
      </c>
      <c r="O5" s="245">
        <v>3679</v>
      </c>
      <c r="P5" s="93">
        <v>7799203.7300000004</v>
      </c>
      <c r="Q5" s="93">
        <v>3282354.86</v>
      </c>
      <c r="R5" s="94">
        <v>892.19</v>
      </c>
    </row>
    <row r="6" spans="1:18" x14ac:dyDescent="0.25">
      <c r="A6" s="187">
        <v>2</v>
      </c>
      <c r="B6" s="7" t="s">
        <v>424</v>
      </c>
      <c r="C6" s="7">
        <v>314</v>
      </c>
      <c r="D6" s="22">
        <v>897890.27</v>
      </c>
      <c r="E6" s="22">
        <v>413547.57</v>
      </c>
      <c r="F6" s="7">
        <v>32</v>
      </c>
      <c r="G6" s="22">
        <v>77645.570000000007</v>
      </c>
      <c r="H6" s="22">
        <v>20921.310000000001</v>
      </c>
      <c r="I6" s="7">
        <v>35</v>
      </c>
      <c r="J6" s="22">
        <v>86747.53</v>
      </c>
      <c r="K6" s="7">
        <v>37615.9</v>
      </c>
      <c r="L6" s="7" t="s">
        <v>438</v>
      </c>
      <c r="M6" s="22" t="s">
        <v>438</v>
      </c>
      <c r="N6" s="7" t="s">
        <v>438</v>
      </c>
      <c r="O6" s="6">
        <v>381</v>
      </c>
      <c r="P6" s="22">
        <v>1062283.3700000001</v>
      </c>
      <c r="Q6" s="22">
        <v>472084.78</v>
      </c>
      <c r="R6" s="95">
        <v>1239.07</v>
      </c>
    </row>
    <row r="7" spans="1:18" ht="15.75" thickBot="1" x14ac:dyDescent="0.3">
      <c r="A7" s="201">
        <v>3</v>
      </c>
      <c r="B7" s="96" t="s">
        <v>563</v>
      </c>
      <c r="C7" s="96">
        <v>846</v>
      </c>
      <c r="D7" s="231" t="s">
        <v>438</v>
      </c>
      <c r="E7" s="231">
        <v>276730.3</v>
      </c>
      <c r="F7" s="96">
        <v>30</v>
      </c>
      <c r="G7" s="231">
        <v>674.17</v>
      </c>
      <c r="H7" s="231">
        <v>4542.16</v>
      </c>
      <c r="I7" s="96">
        <v>38</v>
      </c>
      <c r="J7" s="231" t="s">
        <v>438</v>
      </c>
      <c r="K7" s="231">
        <v>11733.34</v>
      </c>
      <c r="L7" s="96" t="s">
        <v>438</v>
      </c>
      <c r="M7" s="96" t="s">
        <v>438</v>
      </c>
      <c r="N7" s="96" t="s">
        <v>438</v>
      </c>
      <c r="O7" s="198">
        <v>914</v>
      </c>
      <c r="P7" s="231">
        <v>674.17</v>
      </c>
      <c r="Q7" s="231">
        <v>293005.8</v>
      </c>
      <c r="R7" s="97">
        <v>320.58</v>
      </c>
    </row>
    <row r="8" spans="1:18" x14ac:dyDescent="0.25">
      <c r="B8" s="490" t="s">
        <v>10</v>
      </c>
      <c r="C8" s="2">
        <f>SUM(C5:C7)</f>
        <v>4057</v>
      </c>
      <c r="D8" s="297">
        <f>SUM(D5:D7)</f>
        <v>7632422.9299999997</v>
      </c>
      <c r="E8" s="297">
        <f>SUM(E5:E7)</f>
        <v>3507373.1999999997</v>
      </c>
      <c r="F8" s="2">
        <f t="shared" ref="F8:R8" si="0">SUM(F5:F7)</f>
        <v>359</v>
      </c>
      <c r="G8" s="297">
        <f t="shared" si="0"/>
        <v>518155.69</v>
      </c>
      <c r="H8" s="297">
        <f t="shared" si="0"/>
        <v>214092.22</v>
      </c>
      <c r="I8" s="2">
        <f t="shared" si="0"/>
        <v>551</v>
      </c>
      <c r="J8" s="297">
        <f t="shared" si="0"/>
        <v>658129.25</v>
      </c>
      <c r="K8" s="297">
        <f t="shared" si="0"/>
        <v>320058.02000000008</v>
      </c>
      <c r="L8" s="2">
        <f t="shared" si="0"/>
        <v>7</v>
      </c>
      <c r="M8" s="297">
        <f t="shared" si="0"/>
        <v>53453.4</v>
      </c>
      <c r="N8" s="297">
        <f t="shared" si="0"/>
        <v>5922</v>
      </c>
      <c r="O8" s="2">
        <f t="shared" si="0"/>
        <v>4974</v>
      </c>
      <c r="P8" s="297">
        <f t="shared" si="0"/>
        <v>8862161.2700000014</v>
      </c>
      <c r="Q8" s="297">
        <f t="shared" si="0"/>
        <v>4047445.4399999995</v>
      </c>
      <c r="R8" s="2">
        <f t="shared" si="0"/>
        <v>2451.84</v>
      </c>
    </row>
    <row r="9" spans="1:18" x14ac:dyDescent="0.25">
      <c r="O9" s="8"/>
      <c r="P9" s="9"/>
      <c r="Q9" s="9"/>
    </row>
  </sheetData>
  <mergeCells count="11">
    <mergeCell ref="A1:R1"/>
    <mergeCell ref="Q3:Q4"/>
    <mergeCell ref="R3:R4"/>
    <mergeCell ref="A3:A4"/>
    <mergeCell ref="B3:B4"/>
    <mergeCell ref="C3:E3"/>
    <mergeCell ref="F3:H3"/>
    <mergeCell ref="I3:K3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/>
  </sheetPr>
  <dimension ref="A1:R7"/>
  <sheetViews>
    <sheetView workbookViewId="0">
      <selection activeCell="D23" sqref="D23"/>
    </sheetView>
  </sheetViews>
  <sheetFormatPr defaultRowHeight="15" x14ac:dyDescent="0.25"/>
  <cols>
    <col min="1" max="1" width="4.140625" customWidth="1"/>
    <col min="2" max="2" width="13.140625" customWidth="1"/>
    <col min="4" max="4" width="18.5703125" customWidth="1"/>
    <col min="5" max="5" width="15.7109375" customWidth="1"/>
    <col min="6" max="6" width="9.140625" customWidth="1"/>
    <col min="7" max="7" width="16.28515625" customWidth="1"/>
    <col min="8" max="8" width="13.140625" customWidth="1"/>
    <col min="9" max="9" width="10.28515625" customWidth="1"/>
    <col min="10" max="10" width="16" customWidth="1"/>
    <col min="11" max="11" width="14.140625" customWidth="1"/>
    <col min="12" max="12" width="11.42578125" customWidth="1"/>
    <col min="13" max="13" width="15.28515625" customWidth="1"/>
    <col min="14" max="14" width="15" customWidth="1"/>
    <col min="15" max="15" width="11" customWidth="1"/>
    <col min="16" max="16" width="16.42578125" customWidth="1"/>
    <col min="17" max="17" width="15.42578125" customWidth="1"/>
    <col min="18" max="18" width="18.28515625" customWidth="1"/>
  </cols>
  <sheetData>
    <row r="1" spans="1:18" ht="15.75" x14ac:dyDescent="0.25">
      <c r="A1" s="408" t="s">
        <v>716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</row>
    <row r="2" spans="1:18" ht="15.75" thickBot="1" x14ac:dyDescent="0.3"/>
    <row r="3" spans="1:18" ht="16.5" customHeight="1" thickBot="1" x14ac:dyDescent="0.3">
      <c r="A3" s="454" t="s">
        <v>17</v>
      </c>
      <c r="B3" s="454" t="s">
        <v>426</v>
      </c>
      <c r="C3" s="451" t="s">
        <v>5</v>
      </c>
      <c r="D3" s="452"/>
      <c r="E3" s="453"/>
      <c r="F3" s="451" t="s">
        <v>6</v>
      </c>
      <c r="G3" s="452"/>
      <c r="H3" s="453"/>
      <c r="I3" s="451" t="s">
        <v>45</v>
      </c>
      <c r="J3" s="452"/>
      <c r="K3" s="453"/>
      <c r="L3" s="451" t="s">
        <v>8</v>
      </c>
      <c r="M3" s="452"/>
      <c r="N3" s="453"/>
      <c r="O3" s="456" t="s">
        <v>499</v>
      </c>
      <c r="P3" s="456" t="s">
        <v>581</v>
      </c>
      <c r="Q3" s="456" t="s">
        <v>582</v>
      </c>
      <c r="R3" s="456" t="s">
        <v>589</v>
      </c>
    </row>
    <row r="4" spans="1:18" ht="48" thickBot="1" x14ac:dyDescent="0.3">
      <c r="A4" s="455"/>
      <c r="B4" s="455"/>
      <c r="C4" s="92" t="s">
        <v>1</v>
      </c>
      <c r="D4" s="199" t="s">
        <v>587</v>
      </c>
      <c r="E4" s="200" t="s">
        <v>588</v>
      </c>
      <c r="F4" s="92" t="s">
        <v>1</v>
      </c>
      <c r="G4" s="199" t="s">
        <v>587</v>
      </c>
      <c r="H4" s="200" t="s">
        <v>588</v>
      </c>
      <c r="I4" s="92" t="s">
        <v>1</v>
      </c>
      <c r="J4" s="199" t="s">
        <v>587</v>
      </c>
      <c r="K4" s="200" t="s">
        <v>588</v>
      </c>
      <c r="L4" s="92" t="s">
        <v>1</v>
      </c>
      <c r="M4" s="199" t="s">
        <v>587</v>
      </c>
      <c r="N4" s="200" t="s">
        <v>588</v>
      </c>
      <c r="O4" s="457"/>
      <c r="P4" s="457"/>
      <c r="Q4" s="457"/>
      <c r="R4" s="457"/>
    </row>
    <row r="5" spans="1:18" x14ac:dyDescent="0.25">
      <c r="A5" s="358">
        <v>1</v>
      </c>
      <c r="B5" s="139" t="s">
        <v>509</v>
      </c>
      <c r="C5" s="245">
        <v>64</v>
      </c>
      <c r="D5" s="93">
        <v>180334.53</v>
      </c>
      <c r="E5" s="93">
        <v>32567.71</v>
      </c>
      <c r="F5" s="139">
        <v>23</v>
      </c>
      <c r="G5" s="93" t="s">
        <v>438</v>
      </c>
      <c r="H5" s="93">
        <v>3974.4</v>
      </c>
      <c r="I5" s="139">
        <v>14</v>
      </c>
      <c r="J5" s="93">
        <v>40248.300000000003</v>
      </c>
      <c r="K5" s="93">
        <v>5309.43</v>
      </c>
      <c r="L5" s="139" t="s">
        <v>438</v>
      </c>
      <c r="M5" s="93" t="s">
        <v>438</v>
      </c>
      <c r="N5" s="93" t="s">
        <v>438</v>
      </c>
      <c r="O5" s="245">
        <v>101</v>
      </c>
      <c r="P5" s="93">
        <v>220582.83</v>
      </c>
      <c r="Q5" s="93">
        <v>41851.54</v>
      </c>
      <c r="R5" s="94">
        <v>414.37</v>
      </c>
    </row>
    <row r="6" spans="1:18" ht="15.75" thickBot="1" x14ac:dyDescent="0.3">
      <c r="A6" s="396">
        <v>2</v>
      </c>
      <c r="B6" s="96" t="s">
        <v>563</v>
      </c>
      <c r="C6" s="198">
        <v>1</v>
      </c>
      <c r="D6" s="231" t="s">
        <v>438</v>
      </c>
      <c r="E6" s="231">
        <v>457.12</v>
      </c>
      <c r="F6" s="96">
        <v>2</v>
      </c>
      <c r="G6" s="231" t="s">
        <v>438</v>
      </c>
      <c r="H6" s="231">
        <v>182.19</v>
      </c>
      <c r="I6" s="96" t="s">
        <v>438</v>
      </c>
      <c r="J6" s="231" t="s">
        <v>438</v>
      </c>
      <c r="K6" s="231" t="s">
        <v>438</v>
      </c>
      <c r="L6" s="96" t="s">
        <v>438</v>
      </c>
      <c r="M6" s="231" t="s">
        <v>438</v>
      </c>
      <c r="N6" s="231" t="s">
        <v>438</v>
      </c>
      <c r="O6" s="198">
        <v>3</v>
      </c>
      <c r="P6" s="231" t="s">
        <v>438</v>
      </c>
      <c r="Q6" s="231">
        <v>639.30999999999995</v>
      </c>
      <c r="R6" s="97">
        <v>213.1</v>
      </c>
    </row>
    <row r="7" spans="1:18" x14ac:dyDescent="0.25">
      <c r="B7" s="2" t="s">
        <v>10</v>
      </c>
      <c r="C7" s="36">
        <f>SUM(C5:C6)</f>
        <v>65</v>
      </c>
      <c r="D7" s="297">
        <f>SUM(D5:D6)</f>
        <v>180334.53</v>
      </c>
      <c r="E7" s="297">
        <f>SUM(E5:E6)</f>
        <v>33024.83</v>
      </c>
      <c r="F7" s="36">
        <f t="shared" ref="F7:R7" si="0">SUM(F5:F6)</f>
        <v>25</v>
      </c>
      <c r="G7" s="297">
        <f t="shared" si="0"/>
        <v>0</v>
      </c>
      <c r="H7" s="297">
        <f t="shared" si="0"/>
        <v>4156.59</v>
      </c>
      <c r="I7" s="36">
        <f t="shared" si="0"/>
        <v>14</v>
      </c>
      <c r="J7" s="297">
        <f t="shared" si="0"/>
        <v>40248.300000000003</v>
      </c>
      <c r="K7" s="297">
        <f t="shared" si="0"/>
        <v>5309.43</v>
      </c>
      <c r="L7" s="36">
        <f t="shared" si="0"/>
        <v>0</v>
      </c>
      <c r="M7" s="297">
        <f t="shared" si="0"/>
        <v>0</v>
      </c>
      <c r="N7" s="297">
        <f t="shared" si="0"/>
        <v>0</v>
      </c>
      <c r="O7" s="36">
        <f t="shared" si="0"/>
        <v>104</v>
      </c>
      <c r="P7" s="297">
        <f t="shared" si="0"/>
        <v>220582.83</v>
      </c>
      <c r="Q7" s="297">
        <f t="shared" si="0"/>
        <v>42490.85</v>
      </c>
      <c r="R7" s="36">
        <f t="shared" si="0"/>
        <v>627.47</v>
      </c>
    </row>
  </sheetData>
  <mergeCells count="11">
    <mergeCell ref="I3:K3"/>
    <mergeCell ref="A1:R1"/>
    <mergeCell ref="A3:A4"/>
    <mergeCell ref="B3:B4"/>
    <mergeCell ref="C3:E3"/>
    <mergeCell ref="F3:H3"/>
    <mergeCell ref="Q3:Q4"/>
    <mergeCell ref="R3:R4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O52"/>
  <sheetViews>
    <sheetView workbookViewId="0">
      <selection activeCell="G29" sqref="G29"/>
    </sheetView>
  </sheetViews>
  <sheetFormatPr defaultRowHeight="15" x14ac:dyDescent="0.25"/>
  <cols>
    <col min="1" max="1" width="25" customWidth="1"/>
    <col min="2" max="3" width="12.28515625" style="8" customWidth="1"/>
    <col min="4" max="4" width="12.28515625" style="9" customWidth="1"/>
    <col min="5" max="5" width="11.7109375" style="8" customWidth="1"/>
    <col min="6" max="6" width="10.85546875" style="9" customWidth="1"/>
    <col min="7" max="7" width="12.28515625" style="9" customWidth="1"/>
    <col min="8" max="8" width="11.140625" style="8" customWidth="1"/>
    <col min="9" max="9" width="11.7109375" style="8" customWidth="1"/>
    <col min="10" max="10" width="11.85546875" style="9" customWidth="1"/>
    <col min="11" max="13" width="11.42578125" customWidth="1"/>
  </cols>
  <sheetData>
    <row r="1" spans="1:15" s="2" customFormat="1" ht="15.75" x14ac:dyDescent="0.25">
      <c r="A1" s="408" t="s">
        <v>693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</row>
    <row r="2" spans="1:15" x14ac:dyDescent="0.25">
      <c r="A2" s="39"/>
    </row>
    <row r="3" spans="1:15" s="42" customFormat="1" ht="15" customHeight="1" x14ac:dyDescent="0.25">
      <c r="A3" s="412" t="s">
        <v>18</v>
      </c>
      <c r="B3" s="409" t="s">
        <v>5</v>
      </c>
      <c r="C3" s="410"/>
      <c r="D3" s="411"/>
      <c r="E3" s="409" t="s">
        <v>6</v>
      </c>
      <c r="F3" s="411"/>
      <c r="G3" s="62"/>
      <c r="H3" s="409" t="s">
        <v>19</v>
      </c>
      <c r="I3" s="410"/>
      <c r="J3" s="411"/>
      <c r="K3" s="409" t="s">
        <v>20</v>
      </c>
      <c r="L3" s="410"/>
      <c r="M3" s="411"/>
    </row>
    <row r="4" spans="1:15" s="42" customFormat="1" ht="15.75" x14ac:dyDescent="0.25">
      <c r="A4" s="413"/>
      <c r="B4" s="62" t="s">
        <v>1</v>
      </c>
      <c r="C4" s="69" t="s">
        <v>21</v>
      </c>
      <c r="D4" s="69" t="s">
        <v>440</v>
      </c>
      <c r="E4" s="62" t="s">
        <v>1</v>
      </c>
      <c r="F4" s="69" t="s">
        <v>21</v>
      </c>
      <c r="G4" s="69" t="s">
        <v>440</v>
      </c>
      <c r="H4" s="62" t="s">
        <v>1</v>
      </c>
      <c r="I4" s="69" t="s">
        <v>21</v>
      </c>
      <c r="J4" s="69" t="s">
        <v>440</v>
      </c>
      <c r="K4" s="62" t="s">
        <v>1</v>
      </c>
      <c r="L4" s="69" t="s">
        <v>21</v>
      </c>
      <c r="M4" s="69" t="s">
        <v>440</v>
      </c>
    </row>
    <row r="5" spans="1:15" ht="15.75" customHeight="1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5" ht="15" customHeight="1" x14ac:dyDescent="0.25">
      <c r="A6" s="16" t="s">
        <v>443</v>
      </c>
      <c r="B6" s="26">
        <v>364322</v>
      </c>
      <c r="C6" s="54">
        <v>364.21</v>
      </c>
      <c r="D6" s="225">
        <v>412.05</v>
      </c>
      <c r="E6" s="182">
        <v>341100</v>
      </c>
      <c r="F6" s="225">
        <v>374.74</v>
      </c>
      <c r="G6" s="225">
        <v>413.76</v>
      </c>
      <c r="H6" s="182">
        <v>92912</v>
      </c>
      <c r="I6" s="225">
        <v>396.3</v>
      </c>
      <c r="J6" s="225">
        <v>394.46</v>
      </c>
      <c r="K6" s="182">
        <v>2974</v>
      </c>
      <c r="L6" s="225">
        <v>240.46</v>
      </c>
      <c r="M6" s="225">
        <v>200</v>
      </c>
    </row>
    <row r="7" spans="1:15" x14ac:dyDescent="0.25">
      <c r="A7" s="16" t="s">
        <v>444</v>
      </c>
      <c r="B7" s="26">
        <v>828741</v>
      </c>
      <c r="C7" s="54">
        <v>696.19</v>
      </c>
      <c r="D7" s="225">
        <v>662.79</v>
      </c>
      <c r="E7" s="182">
        <v>238006</v>
      </c>
      <c r="F7" s="225">
        <v>718.77</v>
      </c>
      <c r="G7" s="225">
        <v>709</v>
      </c>
      <c r="H7" s="182">
        <v>94372</v>
      </c>
      <c r="I7" s="225">
        <v>687.66</v>
      </c>
      <c r="J7" s="225">
        <v>661.44</v>
      </c>
      <c r="K7" s="182">
        <v>22904</v>
      </c>
      <c r="L7" s="225">
        <v>846.16</v>
      </c>
      <c r="M7" s="225">
        <v>846</v>
      </c>
    </row>
    <row r="8" spans="1:15" x14ac:dyDescent="0.25">
      <c r="A8" s="16" t="s">
        <v>445</v>
      </c>
      <c r="B8" s="26">
        <v>544612</v>
      </c>
      <c r="C8" s="54">
        <v>1224.29</v>
      </c>
      <c r="D8" s="225">
        <v>1216.05</v>
      </c>
      <c r="E8" s="182">
        <v>54703</v>
      </c>
      <c r="F8" s="225">
        <v>1155.6500000000001</v>
      </c>
      <c r="G8" s="225">
        <v>1131.9100000000001</v>
      </c>
      <c r="H8" s="182">
        <v>19220</v>
      </c>
      <c r="I8" s="225">
        <v>1183.42</v>
      </c>
      <c r="J8" s="225">
        <v>1166.07</v>
      </c>
      <c r="K8" s="182">
        <v>1</v>
      </c>
      <c r="L8" s="225">
        <v>1293.8800000000001</v>
      </c>
      <c r="M8" s="225">
        <v>1293.8800000000001</v>
      </c>
    </row>
    <row r="9" spans="1:15" x14ac:dyDescent="0.25">
      <c r="A9" s="16" t="s">
        <v>446</v>
      </c>
      <c r="B9" s="26">
        <v>117530</v>
      </c>
      <c r="C9" s="54">
        <v>1684.04</v>
      </c>
      <c r="D9" s="225">
        <v>1658.42</v>
      </c>
      <c r="E9" s="182">
        <v>3396</v>
      </c>
      <c r="F9" s="225">
        <v>1658.08</v>
      </c>
      <c r="G9" s="225">
        <v>1618.69</v>
      </c>
      <c r="H9" s="182">
        <v>2641</v>
      </c>
      <c r="I9" s="225">
        <v>1685.12</v>
      </c>
      <c r="J9" s="225">
        <v>1660.37</v>
      </c>
      <c r="K9" s="182">
        <v>6</v>
      </c>
      <c r="L9" s="225">
        <v>1655.04</v>
      </c>
      <c r="M9" s="225">
        <v>1655.04</v>
      </c>
    </row>
    <row r="10" spans="1:15" x14ac:dyDescent="0.25">
      <c r="A10" s="16" t="s">
        <v>447</v>
      </c>
      <c r="B10" s="26">
        <v>29753</v>
      </c>
      <c r="C10" s="54">
        <v>2201.0300000000002</v>
      </c>
      <c r="D10" s="225">
        <v>2185.81</v>
      </c>
      <c r="E10" s="182">
        <v>651</v>
      </c>
      <c r="F10" s="225">
        <v>2205.5300000000002</v>
      </c>
      <c r="G10" s="225">
        <v>2178.94</v>
      </c>
      <c r="H10" s="182">
        <v>477</v>
      </c>
      <c r="I10" s="225">
        <v>2164.02</v>
      </c>
      <c r="J10" s="225">
        <v>2127.71</v>
      </c>
      <c r="K10" s="182">
        <v>0</v>
      </c>
      <c r="L10" s="225">
        <v>0</v>
      </c>
      <c r="M10" s="225" t="s">
        <v>438</v>
      </c>
    </row>
    <row r="11" spans="1:15" ht="15" customHeight="1" x14ac:dyDescent="0.25">
      <c r="A11" s="16" t="s">
        <v>448</v>
      </c>
      <c r="B11" s="26">
        <v>16954</v>
      </c>
      <c r="C11" s="54">
        <v>3132.63</v>
      </c>
      <c r="D11" s="225">
        <v>2933.24</v>
      </c>
      <c r="E11" s="182">
        <v>495</v>
      </c>
      <c r="F11" s="225">
        <v>3085.9</v>
      </c>
      <c r="G11" s="225">
        <v>2977.89</v>
      </c>
      <c r="H11" s="182">
        <v>157</v>
      </c>
      <c r="I11" s="225">
        <v>3067.21</v>
      </c>
      <c r="J11" s="225">
        <v>2805.89</v>
      </c>
      <c r="K11" s="182">
        <v>0</v>
      </c>
      <c r="L11" s="225">
        <v>0</v>
      </c>
      <c r="M11" s="225" t="s">
        <v>438</v>
      </c>
    </row>
    <row r="12" spans="1:15" s="38" customFormat="1" ht="15.75" x14ac:dyDescent="0.25">
      <c r="A12" s="70" t="s">
        <v>26</v>
      </c>
      <c r="B12" s="53">
        <f>SUM(B6:B11)</f>
        <v>1901912</v>
      </c>
      <c r="C12" s="71"/>
      <c r="D12" s="71"/>
      <c r="E12" s="53">
        <f>SUM(E6:E11)</f>
        <v>638351</v>
      </c>
      <c r="F12" s="71"/>
      <c r="G12" s="71"/>
      <c r="H12" s="53">
        <f>SUM(H6:H11)</f>
        <v>209779</v>
      </c>
      <c r="I12" s="71"/>
      <c r="J12" s="71"/>
      <c r="K12" s="53">
        <f>SUM(K6:K11)</f>
        <v>25885</v>
      </c>
      <c r="L12" s="71"/>
      <c r="M12" s="71"/>
      <c r="N12" s="44"/>
    </row>
    <row r="13" spans="1:15" ht="15" customHeight="1" x14ac:dyDescent="0.25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  <c r="N13" s="11"/>
      <c r="O13" s="8"/>
    </row>
    <row r="14" spans="1:15" x14ac:dyDescent="0.25">
      <c r="A14" s="16" t="s">
        <v>449</v>
      </c>
      <c r="B14" s="26">
        <v>67714</v>
      </c>
      <c r="C14" s="54">
        <v>72.739999999999995</v>
      </c>
      <c r="D14" s="54">
        <v>78.31</v>
      </c>
      <c r="E14" s="26">
        <v>117331</v>
      </c>
      <c r="F14" s="54">
        <v>68.39</v>
      </c>
      <c r="G14" s="54">
        <v>72.94</v>
      </c>
      <c r="H14" s="26">
        <v>20369</v>
      </c>
      <c r="I14" s="54">
        <v>63.11</v>
      </c>
      <c r="J14" s="54">
        <v>66.11</v>
      </c>
      <c r="K14" s="26">
        <v>0</v>
      </c>
      <c r="L14" s="54">
        <v>0</v>
      </c>
      <c r="M14" s="54" t="s">
        <v>438</v>
      </c>
      <c r="N14" s="11"/>
    </row>
    <row r="15" spans="1:15" ht="15" customHeight="1" x14ac:dyDescent="0.25">
      <c r="A15" s="16" t="s">
        <v>450</v>
      </c>
      <c r="B15" s="26">
        <v>412849</v>
      </c>
      <c r="C15" s="54">
        <v>162.22</v>
      </c>
      <c r="D15" s="54">
        <v>169.88</v>
      </c>
      <c r="E15" s="26">
        <v>146283</v>
      </c>
      <c r="F15" s="54">
        <v>147.12</v>
      </c>
      <c r="G15" s="54">
        <v>145.09</v>
      </c>
      <c r="H15" s="26">
        <v>36881</v>
      </c>
      <c r="I15" s="54">
        <v>147.79</v>
      </c>
      <c r="J15" s="54">
        <v>147.30000000000001</v>
      </c>
      <c r="K15" s="26">
        <v>1</v>
      </c>
      <c r="L15" s="54">
        <v>143.53</v>
      </c>
      <c r="M15" s="54">
        <v>143.53</v>
      </c>
      <c r="N15" s="11"/>
    </row>
    <row r="16" spans="1:15" ht="15" customHeight="1" x14ac:dyDescent="0.25">
      <c r="A16" s="16" t="s">
        <v>451</v>
      </c>
      <c r="B16" s="26">
        <v>324418</v>
      </c>
      <c r="C16" s="54">
        <v>238.25</v>
      </c>
      <c r="D16" s="54">
        <v>235.84</v>
      </c>
      <c r="E16" s="26">
        <v>23136</v>
      </c>
      <c r="F16" s="54">
        <v>234.61</v>
      </c>
      <c r="G16" s="54">
        <v>230.23</v>
      </c>
      <c r="H16" s="26">
        <v>9629</v>
      </c>
      <c r="I16" s="54">
        <v>238.08</v>
      </c>
      <c r="J16" s="54">
        <v>233.43</v>
      </c>
      <c r="K16" s="26">
        <v>0</v>
      </c>
      <c r="L16" s="54">
        <v>0</v>
      </c>
      <c r="M16" s="54" t="s">
        <v>438</v>
      </c>
      <c r="N16" s="11"/>
      <c r="O16" s="8"/>
    </row>
    <row r="17" spans="1:14" x14ac:dyDescent="0.25">
      <c r="A17" s="16" t="s">
        <v>452</v>
      </c>
      <c r="B17" s="26">
        <v>91638</v>
      </c>
      <c r="C17" s="54">
        <v>340.41</v>
      </c>
      <c r="D17" s="54">
        <v>335.33</v>
      </c>
      <c r="E17" s="26">
        <v>4835</v>
      </c>
      <c r="F17" s="54">
        <v>333.97</v>
      </c>
      <c r="G17" s="54">
        <v>328.78</v>
      </c>
      <c r="H17" s="26">
        <v>2019</v>
      </c>
      <c r="I17" s="54">
        <v>338.03</v>
      </c>
      <c r="J17" s="54">
        <v>332.83</v>
      </c>
      <c r="K17" s="26">
        <v>0</v>
      </c>
      <c r="L17" s="54">
        <v>0</v>
      </c>
      <c r="M17" s="54" t="s">
        <v>438</v>
      </c>
      <c r="N17" s="11"/>
    </row>
    <row r="18" spans="1:14" x14ac:dyDescent="0.25">
      <c r="A18" s="16" t="s">
        <v>453</v>
      </c>
      <c r="B18" s="26">
        <v>33441</v>
      </c>
      <c r="C18" s="54">
        <v>439.09</v>
      </c>
      <c r="D18" s="54">
        <v>436.59</v>
      </c>
      <c r="E18" s="26">
        <v>1318</v>
      </c>
      <c r="F18" s="54">
        <v>444.87</v>
      </c>
      <c r="G18" s="54">
        <v>441.87</v>
      </c>
      <c r="H18" s="26">
        <v>605</v>
      </c>
      <c r="I18" s="54">
        <v>442.27</v>
      </c>
      <c r="J18" s="54">
        <v>437.12</v>
      </c>
      <c r="K18" s="26">
        <v>0</v>
      </c>
      <c r="L18" s="54">
        <v>0</v>
      </c>
      <c r="M18" s="54" t="s">
        <v>438</v>
      </c>
    </row>
    <row r="19" spans="1:14" x14ac:dyDescent="0.25">
      <c r="A19" s="75" t="s">
        <v>454</v>
      </c>
      <c r="B19" s="26">
        <v>22070</v>
      </c>
      <c r="C19" s="54">
        <v>620.95000000000005</v>
      </c>
      <c r="D19" s="54">
        <v>591.88</v>
      </c>
      <c r="E19" s="26">
        <v>705</v>
      </c>
      <c r="F19" s="54">
        <v>610.20000000000005</v>
      </c>
      <c r="G19" s="54">
        <v>578.21</v>
      </c>
      <c r="H19" s="26">
        <v>368</v>
      </c>
      <c r="I19" s="54">
        <v>611.45000000000005</v>
      </c>
      <c r="J19" s="54">
        <v>576.49</v>
      </c>
      <c r="K19" s="26">
        <v>0</v>
      </c>
      <c r="L19" s="54">
        <v>0</v>
      </c>
      <c r="M19" s="54" t="s">
        <v>438</v>
      </c>
    </row>
    <row r="20" spans="1:14" x14ac:dyDescent="0.25">
      <c r="A20" s="16" t="s">
        <v>455</v>
      </c>
      <c r="B20" s="26">
        <v>656</v>
      </c>
      <c r="C20" s="54">
        <v>1168.26</v>
      </c>
      <c r="D20" s="54">
        <v>1117.96</v>
      </c>
      <c r="E20" s="26">
        <v>21</v>
      </c>
      <c r="F20" s="54">
        <v>1105.21</v>
      </c>
      <c r="G20" s="54">
        <v>1083.32</v>
      </c>
      <c r="H20" s="26">
        <v>9</v>
      </c>
      <c r="I20" s="54">
        <v>1113.29</v>
      </c>
      <c r="J20" s="54">
        <v>1057.67</v>
      </c>
      <c r="K20" s="26">
        <v>0</v>
      </c>
      <c r="L20" s="54">
        <v>0</v>
      </c>
      <c r="M20" s="54" t="s">
        <v>438</v>
      </c>
    </row>
    <row r="21" spans="1:14" ht="15" customHeight="1" x14ac:dyDescent="0.25">
      <c r="A21" s="16" t="s">
        <v>456</v>
      </c>
      <c r="B21" s="26">
        <v>51</v>
      </c>
      <c r="C21" s="54">
        <v>1689.2</v>
      </c>
      <c r="D21" s="54">
        <v>1676.98</v>
      </c>
      <c r="E21" s="26">
        <v>2</v>
      </c>
      <c r="F21" s="54">
        <v>1558.7</v>
      </c>
      <c r="G21" s="54">
        <v>1558.7</v>
      </c>
      <c r="H21" s="26">
        <v>0</v>
      </c>
      <c r="I21" s="54">
        <v>0</v>
      </c>
      <c r="J21" s="54" t="s">
        <v>438</v>
      </c>
      <c r="K21" s="26">
        <v>0</v>
      </c>
      <c r="L21" s="54">
        <v>0</v>
      </c>
      <c r="M21" s="54" t="s">
        <v>438</v>
      </c>
    </row>
    <row r="22" spans="1:14" ht="15" customHeight="1" x14ac:dyDescent="0.25">
      <c r="A22" s="16" t="s">
        <v>457</v>
      </c>
      <c r="B22" s="26">
        <v>6</v>
      </c>
      <c r="C22" s="54">
        <v>2149.6999999999998</v>
      </c>
      <c r="D22" s="54">
        <v>2071.6</v>
      </c>
      <c r="E22" s="26">
        <v>0</v>
      </c>
      <c r="F22" s="54">
        <v>0</v>
      </c>
      <c r="G22" s="54" t="s">
        <v>438</v>
      </c>
      <c r="H22" s="26">
        <v>0</v>
      </c>
      <c r="I22" s="54">
        <v>0</v>
      </c>
      <c r="J22" s="54" t="s">
        <v>438</v>
      </c>
      <c r="K22" s="26">
        <v>0</v>
      </c>
      <c r="L22" s="54">
        <v>0</v>
      </c>
      <c r="M22" s="54" t="s">
        <v>438</v>
      </c>
    </row>
    <row r="23" spans="1:14" ht="15" customHeight="1" x14ac:dyDescent="0.25">
      <c r="A23" s="16" t="s">
        <v>448</v>
      </c>
      <c r="B23" s="26">
        <v>0</v>
      </c>
      <c r="C23" s="54">
        <v>0</v>
      </c>
      <c r="D23" s="54" t="s">
        <v>438</v>
      </c>
      <c r="E23" s="26">
        <v>0</v>
      </c>
      <c r="F23" s="54">
        <v>0</v>
      </c>
      <c r="G23" s="54" t="s">
        <v>438</v>
      </c>
      <c r="H23" s="26">
        <v>0</v>
      </c>
      <c r="I23" s="54">
        <v>0</v>
      </c>
      <c r="J23" s="54" t="s">
        <v>438</v>
      </c>
      <c r="K23" s="26">
        <v>0</v>
      </c>
      <c r="L23" s="54">
        <v>0</v>
      </c>
      <c r="M23" s="54" t="s">
        <v>438</v>
      </c>
    </row>
    <row r="24" spans="1:14" s="38" customFormat="1" ht="15.75" x14ac:dyDescent="0.25">
      <c r="A24" s="70" t="s">
        <v>28</v>
      </c>
      <c r="B24" s="53">
        <f>SUM(B14:B23)</f>
        <v>952843</v>
      </c>
      <c r="C24" s="71"/>
      <c r="D24" s="71"/>
      <c r="E24" s="53">
        <f>SUM(E14:E23)</f>
        <v>293631</v>
      </c>
      <c r="F24" s="71"/>
      <c r="G24" s="71"/>
      <c r="H24" s="53">
        <f>SUM(H14:H23)</f>
        <v>69880</v>
      </c>
      <c r="I24" s="71"/>
      <c r="J24" s="71"/>
      <c r="K24" s="53">
        <f>SUM(K14:K23)</f>
        <v>1</v>
      </c>
      <c r="L24" s="71"/>
      <c r="M24" s="71"/>
    </row>
    <row r="25" spans="1:14" x14ac:dyDescent="0.25">
      <c r="A25" s="10" t="s">
        <v>441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4" x14ac:dyDescent="0.25">
      <c r="A26" s="16" t="s">
        <v>449</v>
      </c>
      <c r="B26" s="182">
        <v>168842</v>
      </c>
      <c r="C26" s="225">
        <v>73.010000000000005</v>
      </c>
      <c r="D26" s="225">
        <v>74.72</v>
      </c>
      <c r="E26" s="26">
        <v>59889</v>
      </c>
      <c r="F26" s="54">
        <v>47.11</v>
      </c>
      <c r="G26" s="54">
        <v>44.44</v>
      </c>
      <c r="H26" s="26">
        <v>1</v>
      </c>
      <c r="I26" s="54">
        <v>80</v>
      </c>
      <c r="J26" s="54">
        <v>80</v>
      </c>
      <c r="K26" s="182">
        <v>0</v>
      </c>
      <c r="L26" s="225">
        <v>0</v>
      </c>
      <c r="M26" s="225" t="s">
        <v>438</v>
      </c>
    </row>
    <row r="27" spans="1:14" ht="15" customHeight="1" x14ac:dyDescent="0.25">
      <c r="A27" s="16" t="s">
        <v>450</v>
      </c>
      <c r="B27" s="182">
        <v>158890</v>
      </c>
      <c r="C27" s="225">
        <v>130.79</v>
      </c>
      <c r="D27" s="225">
        <v>121.4</v>
      </c>
      <c r="E27" s="26">
        <v>12675</v>
      </c>
      <c r="F27" s="54">
        <v>139.24</v>
      </c>
      <c r="G27" s="54">
        <v>129.84</v>
      </c>
      <c r="H27" s="26">
        <v>1</v>
      </c>
      <c r="I27" s="54">
        <v>192</v>
      </c>
      <c r="J27" s="54">
        <v>192</v>
      </c>
      <c r="K27" s="182">
        <v>0</v>
      </c>
      <c r="L27" s="225">
        <v>0</v>
      </c>
      <c r="M27" s="225" t="s">
        <v>438</v>
      </c>
    </row>
    <row r="28" spans="1:14" x14ac:dyDescent="0.25">
      <c r="A28" s="16" t="s">
        <v>451</v>
      </c>
      <c r="B28" s="182">
        <v>11577</v>
      </c>
      <c r="C28" s="225">
        <v>235.65</v>
      </c>
      <c r="D28" s="225">
        <v>228.15</v>
      </c>
      <c r="E28" s="26">
        <v>1070</v>
      </c>
      <c r="F28" s="54">
        <v>245.65</v>
      </c>
      <c r="G28" s="54">
        <v>246.4</v>
      </c>
      <c r="H28" s="26">
        <v>1</v>
      </c>
      <c r="I28" s="54">
        <v>269.44</v>
      </c>
      <c r="J28" s="54">
        <v>269.44</v>
      </c>
      <c r="K28" s="182">
        <v>0</v>
      </c>
      <c r="L28" s="225">
        <v>0</v>
      </c>
      <c r="M28" s="225" t="s">
        <v>438</v>
      </c>
    </row>
    <row r="29" spans="1:14" ht="15" customHeight="1" x14ac:dyDescent="0.25">
      <c r="A29" s="16" t="s">
        <v>452</v>
      </c>
      <c r="B29" s="182">
        <v>3745</v>
      </c>
      <c r="C29" s="225">
        <v>354.52</v>
      </c>
      <c r="D29" s="225">
        <v>357.28</v>
      </c>
      <c r="E29" s="26">
        <v>1125</v>
      </c>
      <c r="F29" s="54">
        <v>345.56</v>
      </c>
      <c r="G29" s="54">
        <v>347.2</v>
      </c>
      <c r="H29" s="26">
        <v>1</v>
      </c>
      <c r="I29" s="54">
        <v>384</v>
      </c>
      <c r="J29" s="54">
        <v>384</v>
      </c>
      <c r="K29" s="182">
        <v>0</v>
      </c>
      <c r="L29" s="225">
        <v>0</v>
      </c>
      <c r="M29" s="225" t="s">
        <v>438</v>
      </c>
    </row>
    <row r="30" spans="1:14" ht="15" customHeight="1" x14ac:dyDescent="0.25">
      <c r="A30" s="16" t="s">
        <v>453</v>
      </c>
      <c r="B30" s="182">
        <v>4831</v>
      </c>
      <c r="C30" s="225">
        <v>458.02</v>
      </c>
      <c r="D30" s="225">
        <v>464</v>
      </c>
      <c r="E30" s="26">
        <v>544</v>
      </c>
      <c r="F30" s="54">
        <v>458.9</v>
      </c>
      <c r="G30" s="54">
        <v>448</v>
      </c>
      <c r="H30" s="26">
        <v>11</v>
      </c>
      <c r="I30" s="54">
        <v>458.18</v>
      </c>
      <c r="J30" s="54">
        <v>448</v>
      </c>
      <c r="K30" s="182">
        <v>0</v>
      </c>
      <c r="L30" s="225">
        <v>0</v>
      </c>
      <c r="M30" s="225" t="s">
        <v>438</v>
      </c>
    </row>
    <row r="31" spans="1:14" ht="15" customHeight="1" x14ac:dyDescent="0.25">
      <c r="A31" s="75" t="s">
        <v>454</v>
      </c>
      <c r="B31" s="182">
        <v>4115</v>
      </c>
      <c r="C31" s="225">
        <v>537.64</v>
      </c>
      <c r="D31" s="225">
        <v>512</v>
      </c>
      <c r="E31" s="26">
        <v>218</v>
      </c>
      <c r="F31" s="54">
        <v>530.87</v>
      </c>
      <c r="G31" s="54">
        <v>512</v>
      </c>
      <c r="H31" s="26">
        <v>1</v>
      </c>
      <c r="I31" s="54">
        <v>512</v>
      </c>
      <c r="J31" s="54">
        <v>512</v>
      </c>
      <c r="K31" s="182">
        <v>0</v>
      </c>
      <c r="L31" s="225">
        <v>0</v>
      </c>
      <c r="M31" s="225" t="s">
        <v>438</v>
      </c>
    </row>
    <row r="32" spans="1:14" s="38" customFormat="1" ht="15.75" x14ac:dyDescent="0.25">
      <c r="A32" s="16" t="s">
        <v>455</v>
      </c>
      <c r="B32" s="182">
        <v>0</v>
      </c>
      <c r="C32" s="225">
        <v>0</v>
      </c>
      <c r="D32" s="225" t="s">
        <v>438</v>
      </c>
      <c r="E32" s="26">
        <v>0</v>
      </c>
      <c r="F32" s="54">
        <v>0</v>
      </c>
      <c r="G32" s="54" t="s">
        <v>438</v>
      </c>
      <c r="H32" s="26">
        <v>0</v>
      </c>
      <c r="I32" s="54">
        <v>0</v>
      </c>
      <c r="J32" s="54" t="s">
        <v>438</v>
      </c>
      <c r="K32" s="26">
        <v>0</v>
      </c>
      <c r="L32" s="54">
        <v>0</v>
      </c>
      <c r="M32" s="54" t="s">
        <v>438</v>
      </c>
    </row>
    <row r="33" spans="1:13" x14ac:dyDescent="0.25">
      <c r="A33" s="16" t="s">
        <v>456</v>
      </c>
      <c r="B33" s="182">
        <v>0</v>
      </c>
      <c r="C33" s="225">
        <v>0</v>
      </c>
      <c r="D33" s="225" t="s">
        <v>438</v>
      </c>
      <c r="E33" s="26">
        <v>0</v>
      </c>
      <c r="F33" s="54">
        <v>0</v>
      </c>
      <c r="G33" s="54" t="s">
        <v>438</v>
      </c>
      <c r="H33" s="26">
        <v>0</v>
      </c>
      <c r="I33" s="54">
        <v>0</v>
      </c>
      <c r="J33" s="54" t="s">
        <v>438</v>
      </c>
      <c r="K33" s="26">
        <v>0</v>
      </c>
      <c r="L33" s="54">
        <v>0</v>
      </c>
      <c r="M33" s="54" t="s">
        <v>438</v>
      </c>
    </row>
    <row r="34" spans="1:13" x14ac:dyDescent="0.25">
      <c r="A34" s="16" t="s">
        <v>457</v>
      </c>
      <c r="B34" s="182">
        <v>0</v>
      </c>
      <c r="C34" s="225">
        <v>0</v>
      </c>
      <c r="D34" s="225" t="s">
        <v>438</v>
      </c>
      <c r="E34" s="26">
        <v>0</v>
      </c>
      <c r="F34" s="54">
        <v>0</v>
      </c>
      <c r="G34" s="54" t="s">
        <v>438</v>
      </c>
      <c r="H34" s="26">
        <v>0</v>
      </c>
      <c r="I34" s="54">
        <v>0</v>
      </c>
      <c r="J34" s="54" t="s">
        <v>438</v>
      </c>
      <c r="K34" s="26">
        <v>0</v>
      </c>
      <c r="L34" s="54">
        <v>0</v>
      </c>
      <c r="M34" s="54" t="s">
        <v>438</v>
      </c>
    </row>
    <row r="35" spans="1:13" x14ac:dyDescent="0.25">
      <c r="A35" s="16" t="s">
        <v>448</v>
      </c>
      <c r="B35" s="182">
        <v>0</v>
      </c>
      <c r="C35" s="225">
        <v>0</v>
      </c>
      <c r="D35" s="225" t="s">
        <v>438</v>
      </c>
      <c r="E35" s="26">
        <v>0</v>
      </c>
      <c r="F35" s="54">
        <v>0</v>
      </c>
      <c r="G35" s="54" t="s">
        <v>438</v>
      </c>
      <c r="H35" s="26">
        <v>0</v>
      </c>
      <c r="I35" s="54">
        <v>0</v>
      </c>
      <c r="J35" s="54" t="s">
        <v>438</v>
      </c>
      <c r="K35" s="26">
        <v>0</v>
      </c>
      <c r="L35" s="54">
        <v>0</v>
      </c>
      <c r="M35" s="54" t="s">
        <v>438</v>
      </c>
    </row>
    <row r="36" spans="1:13" ht="15.75" x14ac:dyDescent="0.25">
      <c r="A36" s="70" t="s">
        <v>649</v>
      </c>
      <c r="B36" s="53">
        <f>SUM(B26:B35)</f>
        <v>352000</v>
      </c>
      <c r="C36" s="71"/>
      <c r="D36" s="71"/>
      <c r="E36" s="53">
        <f>SUM(E26:E35)</f>
        <v>75521</v>
      </c>
      <c r="F36" s="71"/>
      <c r="G36" s="71"/>
      <c r="H36" s="53">
        <f>SUM(H26:H35)</f>
        <v>16</v>
      </c>
      <c r="I36" s="71"/>
      <c r="J36" s="71"/>
      <c r="K36" s="53">
        <f>SUM(K26:K35)</f>
        <v>0</v>
      </c>
      <c r="L36" s="71"/>
      <c r="M36" s="71"/>
    </row>
    <row r="37" spans="1:13" x14ac:dyDescent="0.25">
      <c r="A37" s="10" t="s">
        <v>602</v>
      </c>
      <c r="B37" s="29"/>
      <c r="C37" s="240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3" x14ac:dyDescent="0.25">
      <c r="A38" s="16" t="s">
        <v>443</v>
      </c>
      <c r="B38" s="182">
        <v>15830</v>
      </c>
      <c r="C38" s="225">
        <v>387.95</v>
      </c>
      <c r="D38" s="225">
        <v>387.9</v>
      </c>
      <c r="E38" s="26">
        <v>0</v>
      </c>
      <c r="F38" s="54">
        <v>0</v>
      </c>
      <c r="G38" s="54" t="s">
        <v>438</v>
      </c>
      <c r="H38" s="26">
        <v>0</v>
      </c>
      <c r="I38" s="54">
        <v>0</v>
      </c>
      <c r="J38" s="54" t="s">
        <v>438</v>
      </c>
      <c r="K38" s="182">
        <v>17985</v>
      </c>
      <c r="L38" s="54">
        <v>290.42</v>
      </c>
      <c r="M38" s="54">
        <v>387.9</v>
      </c>
    </row>
    <row r="39" spans="1:13" x14ac:dyDescent="0.25">
      <c r="A39" s="16" t="s">
        <v>444</v>
      </c>
      <c r="B39" s="182">
        <v>0</v>
      </c>
      <c r="C39" s="225">
        <v>0</v>
      </c>
      <c r="D39" s="225" t="s">
        <v>438</v>
      </c>
      <c r="E39" s="17">
        <v>0</v>
      </c>
      <c r="F39" s="18">
        <v>0</v>
      </c>
      <c r="G39" s="18" t="s">
        <v>438</v>
      </c>
      <c r="H39" s="17">
        <v>0</v>
      </c>
      <c r="I39" s="18">
        <v>0</v>
      </c>
      <c r="J39" s="18" t="s">
        <v>438</v>
      </c>
      <c r="K39" s="17">
        <v>0</v>
      </c>
      <c r="L39" s="18">
        <v>0</v>
      </c>
      <c r="M39" s="18" t="s">
        <v>438</v>
      </c>
    </row>
    <row r="40" spans="1:13" x14ac:dyDescent="0.25">
      <c r="A40" s="16" t="s">
        <v>445</v>
      </c>
      <c r="B40" s="182">
        <v>0</v>
      </c>
      <c r="C40" s="225">
        <v>0</v>
      </c>
      <c r="D40" s="225" t="s">
        <v>438</v>
      </c>
      <c r="E40" s="17">
        <v>0</v>
      </c>
      <c r="F40" s="18">
        <v>0</v>
      </c>
      <c r="G40" s="18" t="s">
        <v>438</v>
      </c>
      <c r="H40" s="17">
        <v>0</v>
      </c>
      <c r="I40" s="18">
        <v>0</v>
      </c>
      <c r="J40" s="18" t="s">
        <v>438</v>
      </c>
      <c r="K40" s="17">
        <v>0</v>
      </c>
      <c r="L40" s="18">
        <v>0</v>
      </c>
      <c r="M40" s="18" t="s">
        <v>438</v>
      </c>
    </row>
    <row r="41" spans="1:13" x14ac:dyDescent="0.25">
      <c r="A41" s="16" t="s">
        <v>446</v>
      </c>
      <c r="B41" s="182">
        <v>0</v>
      </c>
      <c r="C41" s="225">
        <v>0</v>
      </c>
      <c r="D41" s="225" t="s">
        <v>438</v>
      </c>
      <c r="E41" s="17">
        <v>0</v>
      </c>
      <c r="F41" s="18">
        <v>0</v>
      </c>
      <c r="G41" s="18" t="s">
        <v>438</v>
      </c>
      <c r="H41" s="17">
        <v>0</v>
      </c>
      <c r="I41" s="18">
        <v>0</v>
      </c>
      <c r="J41" s="18" t="s">
        <v>438</v>
      </c>
      <c r="K41" s="17">
        <v>0</v>
      </c>
      <c r="L41" s="18">
        <v>0</v>
      </c>
      <c r="M41" s="18" t="s">
        <v>438</v>
      </c>
    </row>
    <row r="42" spans="1:13" x14ac:dyDescent="0.25">
      <c r="A42" s="16" t="s">
        <v>447</v>
      </c>
      <c r="B42" s="182">
        <v>0</v>
      </c>
      <c r="C42" s="225">
        <v>0</v>
      </c>
      <c r="D42" s="225" t="s">
        <v>438</v>
      </c>
      <c r="E42" s="17">
        <v>0</v>
      </c>
      <c r="F42" s="18">
        <v>0</v>
      </c>
      <c r="G42" s="18" t="s">
        <v>438</v>
      </c>
      <c r="H42" s="17">
        <v>0</v>
      </c>
      <c r="I42" s="18">
        <v>0</v>
      </c>
      <c r="J42" s="18" t="s">
        <v>438</v>
      </c>
      <c r="K42" s="17">
        <v>0</v>
      </c>
      <c r="L42" s="18">
        <v>0</v>
      </c>
      <c r="M42" s="18" t="s">
        <v>438</v>
      </c>
    </row>
    <row r="43" spans="1:13" x14ac:dyDescent="0.25">
      <c r="A43" s="16" t="s">
        <v>448</v>
      </c>
      <c r="B43" s="182">
        <v>0</v>
      </c>
      <c r="C43" s="225">
        <v>0</v>
      </c>
      <c r="D43" s="225" t="s">
        <v>438</v>
      </c>
      <c r="E43" s="17">
        <v>0</v>
      </c>
      <c r="F43" s="18">
        <v>0</v>
      </c>
      <c r="G43" s="18" t="s">
        <v>438</v>
      </c>
      <c r="H43" s="17">
        <v>0</v>
      </c>
      <c r="I43" s="18">
        <v>0</v>
      </c>
      <c r="J43" s="18" t="s">
        <v>438</v>
      </c>
      <c r="K43" s="17">
        <v>0</v>
      </c>
      <c r="L43" s="18">
        <v>0</v>
      </c>
      <c r="M43" s="18" t="s">
        <v>438</v>
      </c>
    </row>
    <row r="44" spans="1:13" ht="15.75" x14ac:dyDescent="0.25">
      <c r="A44" s="70" t="s">
        <v>612</v>
      </c>
      <c r="B44" s="72">
        <f>SUM(B38:B43)</f>
        <v>15830</v>
      </c>
      <c r="C44" s="241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17985</v>
      </c>
      <c r="L44" s="71"/>
      <c r="M44" s="71"/>
    </row>
    <row r="45" spans="1:13" x14ac:dyDescent="0.25">
      <c r="A45" s="10" t="s">
        <v>601</v>
      </c>
      <c r="B45" s="29"/>
      <c r="C45" s="240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3" x14ac:dyDescent="0.25">
      <c r="A46" s="16" t="s">
        <v>443</v>
      </c>
      <c r="B46" s="182">
        <v>0</v>
      </c>
      <c r="C46" s="225">
        <v>0</v>
      </c>
      <c r="D46" s="225" t="s">
        <v>438</v>
      </c>
      <c r="E46" s="26">
        <v>0</v>
      </c>
      <c r="F46" s="54">
        <v>0</v>
      </c>
      <c r="G46" s="54" t="s">
        <v>438</v>
      </c>
      <c r="H46" s="26">
        <v>0</v>
      </c>
      <c r="I46" s="54">
        <v>0</v>
      </c>
      <c r="J46" s="54" t="s">
        <v>438</v>
      </c>
      <c r="K46" s="26">
        <v>0</v>
      </c>
      <c r="L46" s="54">
        <v>0</v>
      </c>
      <c r="M46" s="54" t="s">
        <v>438</v>
      </c>
    </row>
    <row r="47" spans="1:13" x14ac:dyDescent="0.25">
      <c r="A47" s="16" t="s">
        <v>444</v>
      </c>
      <c r="B47" s="182">
        <v>0</v>
      </c>
      <c r="C47" s="225">
        <v>0</v>
      </c>
      <c r="D47" s="225" t="s">
        <v>438</v>
      </c>
      <c r="E47" s="17">
        <v>0</v>
      </c>
      <c r="F47" s="18">
        <v>0</v>
      </c>
      <c r="G47" s="18" t="s">
        <v>438</v>
      </c>
      <c r="H47" s="17">
        <v>0</v>
      </c>
      <c r="I47" s="18">
        <v>0</v>
      </c>
      <c r="J47" s="18" t="s">
        <v>438</v>
      </c>
      <c r="K47" s="17">
        <v>0</v>
      </c>
      <c r="L47" s="18">
        <v>0</v>
      </c>
      <c r="M47" s="18" t="s">
        <v>438</v>
      </c>
    </row>
    <row r="48" spans="1:13" x14ac:dyDescent="0.25">
      <c r="A48" s="16" t="s">
        <v>445</v>
      </c>
      <c r="B48" s="182">
        <v>0</v>
      </c>
      <c r="C48" s="225">
        <v>0</v>
      </c>
      <c r="D48" s="225" t="s">
        <v>438</v>
      </c>
      <c r="E48" s="17">
        <v>0</v>
      </c>
      <c r="F48" s="18">
        <v>0</v>
      </c>
      <c r="G48" s="18" t="s">
        <v>438</v>
      </c>
      <c r="H48" s="17">
        <v>0</v>
      </c>
      <c r="I48" s="18">
        <v>0</v>
      </c>
      <c r="J48" s="18" t="s">
        <v>438</v>
      </c>
      <c r="K48" s="17">
        <v>0</v>
      </c>
      <c r="L48" s="18">
        <v>0</v>
      </c>
      <c r="M48" s="18" t="s">
        <v>438</v>
      </c>
    </row>
    <row r="49" spans="1:13" x14ac:dyDescent="0.25">
      <c r="A49" s="16" t="s">
        <v>446</v>
      </c>
      <c r="B49" s="182">
        <v>0</v>
      </c>
      <c r="C49" s="225">
        <v>0</v>
      </c>
      <c r="D49" s="225" t="s">
        <v>438</v>
      </c>
      <c r="E49" s="17">
        <v>0</v>
      </c>
      <c r="F49" s="18">
        <v>0</v>
      </c>
      <c r="G49" s="18" t="s">
        <v>438</v>
      </c>
      <c r="H49" s="17">
        <v>0</v>
      </c>
      <c r="I49" s="18">
        <v>0</v>
      </c>
      <c r="J49" s="18" t="s">
        <v>438</v>
      </c>
      <c r="K49" s="17">
        <v>0</v>
      </c>
      <c r="L49" s="18">
        <v>0</v>
      </c>
      <c r="M49" s="18" t="s">
        <v>438</v>
      </c>
    </row>
    <row r="50" spans="1:13" x14ac:dyDescent="0.25">
      <c r="A50" s="16" t="s">
        <v>447</v>
      </c>
      <c r="B50" s="182">
        <v>0</v>
      </c>
      <c r="C50" s="225">
        <v>0</v>
      </c>
      <c r="D50" s="225" t="s">
        <v>438</v>
      </c>
      <c r="E50" s="17">
        <v>0</v>
      </c>
      <c r="F50" s="18">
        <v>0</v>
      </c>
      <c r="G50" s="18" t="s">
        <v>438</v>
      </c>
      <c r="H50" s="17">
        <v>0</v>
      </c>
      <c r="I50" s="18">
        <v>0</v>
      </c>
      <c r="J50" s="18" t="s">
        <v>438</v>
      </c>
      <c r="K50" s="17">
        <v>0</v>
      </c>
      <c r="L50" s="18">
        <v>0</v>
      </c>
      <c r="M50" s="18" t="s">
        <v>438</v>
      </c>
    </row>
    <row r="51" spans="1:13" x14ac:dyDescent="0.25">
      <c r="A51" s="16" t="s">
        <v>448</v>
      </c>
      <c r="B51" s="182">
        <v>0</v>
      </c>
      <c r="C51" s="225">
        <v>0</v>
      </c>
      <c r="D51" s="225" t="s">
        <v>438</v>
      </c>
      <c r="E51" s="17">
        <v>0</v>
      </c>
      <c r="F51" s="18">
        <v>0</v>
      </c>
      <c r="G51" s="18" t="s">
        <v>438</v>
      </c>
      <c r="H51" s="17">
        <v>0</v>
      </c>
      <c r="I51" s="18">
        <v>0</v>
      </c>
      <c r="J51" s="18" t="s">
        <v>438</v>
      </c>
      <c r="K51" s="17">
        <v>0</v>
      </c>
      <c r="L51" s="18">
        <v>0</v>
      </c>
      <c r="M51" s="18" t="s">
        <v>438</v>
      </c>
    </row>
    <row r="52" spans="1:13" ht="15.75" x14ac:dyDescent="0.25">
      <c r="A52" s="70" t="s">
        <v>29</v>
      </c>
      <c r="B52" s="72">
        <f>SUM(B46:B51)</f>
        <v>0</v>
      </c>
      <c r="C52" s="241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</sheetData>
  <mergeCells count="6">
    <mergeCell ref="A1:M1"/>
    <mergeCell ref="K3:M3"/>
    <mergeCell ref="H3:J3"/>
    <mergeCell ref="E3:F3"/>
    <mergeCell ref="B3:D3"/>
    <mergeCell ref="A3:A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Q31"/>
  <sheetViews>
    <sheetView workbookViewId="0">
      <selection activeCell="E30" sqref="E30"/>
    </sheetView>
  </sheetViews>
  <sheetFormatPr defaultColWidth="9.140625" defaultRowHeight="15" x14ac:dyDescent="0.25"/>
  <cols>
    <col min="1" max="1" width="21.85546875" customWidth="1"/>
    <col min="2" max="2" width="10.7109375" customWidth="1"/>
    <col min="3" max="3" width="16.5703125" customWidth="1"/>
    <col min="4" max="4" width="12.7109375" customWidth="1"/>
    <col min="5" max="5" width="9.5703125" customWidth="1"/>
    <col min="6" max="6" width="17" customWidth="1"/>
    <col min="7" max="7" width="9.7109375" customWidth="1"/>
    <col min="8" max="8" width="10.5703125" customWidth="1"/>
    <col min="9" max="9" width="15.7109375" customWidth="1"/>
    <col min="10" max="10" width="9.42578125" customWidth="1"/>
    <col min="11" max="11" width="10.28515625" customWidth="1"/>
    <col min="12" max="12" width="15.42578125" customWidth="1"/>
    <col min="13" max="13" width="9.5703125" customWidth="1"/>
    <col min="14" max="14" width="13.28515625" customWidth="1"/>
    <col min="15" max="15" width="17.5703125" customWidth="1"/>
    <col min="17" max="17" width="11.7109375" bestFit="1" customWidth="1"/>
  </cols>
  <sheetData>
    <row r="1" spans="1:17" ht="15.75" x14ac:dyDescent="0.25">
      <c r="A1" s="408" t="s">
        <v>695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</row>
    <row r="2" spans="1:17" ht="16.5" thickBot="1" x14ac:dyDescent="0.3">
      <c r="A2" s="73"/>
      <c r="B2" s="73"/>
      <c r="C2" s="73"/>
      <c r="D2" s="73"/>
      <c r="E2" s="73"/>
      <c r="F2" s="73"/>
      <c r="G2" s="73"/>
      <c r="H2" s="73"/>
      <c r="I2" s="73"/>
    </row>
    <row r="3" spans="1:17" ht="15.75" x14ac:dyDescent="0.25">
      <c r="A3" s="419" t="s">
        <v>573</v>
      </c>
      <c r="B3" s="417" t="s">
        <v>5</v>
      </c>
      <c r="C3" s="417"/>
      <c r="D3" s="417"/>
      <c r="E3" s="417" t="s">
        <v>6</v>
      </c>
      <c r="F3" s="417"/>
      <c r="G3" s="417"/>
      <c r="H3" s="417" t="s">
        <v>19</v>
      </c>
      <c r="I3" s="417"/>
      <c r="J3" s="417"/>
      <c r="K3" s="417" t="s">
        <v>20</v>
      </c>
      <c r="L3" s="417"/>
      <c r="M3" s="417"/>
      <c r="N3" s="417" t="s">
        <v>571</v>
      </c>
      <c r="O3" s="418"/>
    </row>
    <row r="4" spans="1:17" ht="32.25" customHeight="1" thickBot="1" x14ac:dyDescent="0.3">
      <c r="A4" s="420"/>
      <c r="B4" s="226" t="s">
        <v>1</v>
      </c>
      <c r="C4" s="227" t="s">
        <v>2</v>
      </c>
      <c r="D4" s="228" t="s">
        <v>21</v>
      </c>
      <c r="E4" s="226" t="s">
        <v>1</v>
      </c>
      <c r="F4" s="227" t="s">
        <v>2</v>
      </c>
      <c r="G4" s="228" t="s">
        <v>21</v>
      </c>
      <c r="H4" s="226" t="s">
        <v>1</v>
      </c>
      <c r="I4" s="227" t="s">
        <v>2</v>
      </c>
      <c r="J4" s="228" t="s">
        <v>21</v>
      </c>
      <c r="K4" s="226" t="s">
        <v>1</v>
      </c>
      <c r="L4" s="227" t="s">
        <v>2</v>
      </c>
      <c r="M4" s="228" t="s">
        <v>21</v>
      </c>
      <c r="N4" s="189" t="s">
        <v>499</v>
      </c>
      <c r="O4" s="229" t="s">
        <v>570</v>
      </c>
    </row>
    <row r="5" spans="1:17" x14ac:dyDescent="0.25">
      <c r="A5" s="242" t="s">
        <v>509</v>
      </c>
      <c r="B5" s="202">
        <v>1547038</v>
      </c>
      <c r="C5" s="203">
        <v>1266256982.1099999</v>
      </c>
      <c r="D5" s="140">
        <v>818.5</v>
      </c>
      <c r="E5" s="202">
        <v>542527</v>
      </c>
      <c r="F5" s="203">
        <v>304835018.29000002</v>
      </c>
      <c r="G5" s="140">
        <v>561.88</v>
      </c>
      <c r="H5" s="202">
        <v>199313</v>
      </c>
      <c r="I5" s="203">
        <v>119751151.62</v>
      </c>
      <c r="J5" s="140">
        <v>600.82000000000005</v>
      </c>
      <c r="K5" s="202">
        <v>23382</v>
      </c>
      <c r="L5" s="203">
        <v>19556132.300000001</v>
      </c>
      <c r="M5" s="140">
        <v>836.38</v>
      </c>
      <c r="N5" s="204">
        <v>2312260</v>
      </c>
      <c r="O5" s="205">
        <v>1710399284.3199999</v>
      </c>
    </row>
    <row r="6" spans="1:17" x14ac:dyDescent="0.25">
      <c r="A6" s="196" t="s">
        <v>424</v>
      </c>
      <c r="B6" s="17">
        <v>351491</v>
      </c>
      <c r="C6" s="18">
        <v>419960619.48000002</v>
      </c>
      <c r="D6" s="18">
        <v>1194.8</v>
      </c>
      <c r="E6" s="17">
        <v>94795</v>
      </c>
      <c r="F6" s="18">
        <v>64830820.969999999</v>
      </c>
      <c r="G6" s="58">
        <v>683.91</v>
      </c>
      <c r="H6" s="17">
        <v>10345</v>
      </c>
      <c r="I6" s="18">
        <v>10532461.640000001</v>
      </c>
      <c r="J6" s="18">
        <v>1018.12</v>
      </c>
      <c r="K6" s="17">
        <v>2501</v>
      </c>
      <c r="L6" s="18">
        <v>549091.52</v>
      </c>
      <c r="M6" s="58">
        <v>219.55</v>
      </c>
      <c r="N6" s="206">
        <v>459132</v>
      </c>
      <c r="O6" s="207">
        <v>495872993.61000001</v>
      </c>
    </row>
    <row r="7" spans="1:17" x14ac:dyDescent="0.25">
      <c r="A7" s="196" t="s">
        <v>600</v>
      </c>
      <c r="B7" s="17">
        <v>15830</v>
      </c>
      <c r="C7" s="18">
        <v>6141310.2400000002</v>
      </c>
      <c r="D7" s="58">
        <v>387.95</v>
      </c>
      <c r="E7" s="17"/>
      <c r="F7" s="18"/>
      <c r="G7" s="58"/>
      <c r="H7" s="58"/>
      <c r="I7" s="18"/>
      <c r="J7" s="18"/>
      <c r="K7" s="17">
        <v>17985</v>
      </c>
      <c r="L7" s="18">
        <v>5223119.45</v>
      </c>
      <c r="M7" s="58">
        <v>290.42</v>
      </c>
      <c r="N7" s="206">
        <v>33815</v>
      </c>
      <c r="O7" s="207">
        <v>11364429.689999999</v>
      </c>
    </row>
    <row r="8" spans="1:17" x14ac:dyDescent="0.25">
      <c r="A8" s="243" t="s">
        <v>500</v>
      </c>
      <c r="B8" s="17">
        <v>3063</v>
      </c>
      <c r="C8" s="18">
        <v>6582901.71</v>
      </c>
      <c r="D8" s="18">
        <v>2149.17</v>
      </c>
      <c r="E8" s="17">
        <v>1001</v>
      </c>
      <c r="F8" s="18">
        <v>1023692.71</v>
      </c>
      <c r="G8" s="18">
        <v>1022.67</v>
      </c>
      <c r="H8" s="58">
        <v>121</v>
      </c>
      <c r="I8" s="18">
        <v>143085.96</v>
      </c>
      <c r="J8" s="18">
        <v>1182.53</v>
      </c>
      <c r="K8" s="17"/>
      <c r="L8" s="18"/>
      <c r="M8" s="58"/>
      <c r="N8" s="206">
        <v>4185</v>
      </c>
      <c r="O8" s="207">
        <v>7749680.3799999999</v>
      </c>
    </row>
    <row r="9" spans="1:17" x14ac:dyDescent="0.25">
      <c r="A9" s="196" t="s">
        <v>386</v>
      </c>
      <c r="B9" s="58">
        <v>3</v>
      </c>
      <c r="C9" s="18">
        <v>3400.33</v>
      </c>
      <c r="D9" s="18">
        <v>1133.44</v>
      </c>
      <c r="E9" s="58"/>
      <c r="F9" s="18"/>
      <c r="G9" s="58"/>
      <c r="H9" s="58"/>
      <c r="I9" s="58"/>
      <c r="J9" s="58"/>
      <c r="K9" s="58">
        <v>2</v>
      </c>
      <c r="L9" s="18">
        <v>1551.55</v>
      </c>
      <c r="M9" s="58">
        <v>775.78</v>
      </c>
      <c r="N9" s="404">
        <v>5</v>
      </c>
      <c r="O9" s="207">
        <v>4951.88</v>
      </c>
    </row>
    <row r="10" spans="1:17" x14ac:dyDescent="0.25">
      <c r="A10" s="196" t="s">
        <v>389</v>
      </c>
      <c r="B10" s="58">
        <v>6</v>
      </c>
      <c r="C10" s="18">
        <v>5999.11</v>
      </c>
      <c r="D10" s="58">
        <v>999.85</v>
      </c>
      <c r="E10" s="58">
        <v>23</v>
      </c>
      <c r="F10" s="18">
        <v>11788.4</v>
      </c>
      <c r="G10" s="58">
        <v>512.54</v>
      </c>
      <c r="H10" s="58"/>
      <c r="I10" s="58"/>
      <c r="J10" s="58"/>
      <c r="K10" s="58"/>
      <c r="L10" s="18"/>
      <c r="M10" s="58"/>
      <c r="N10" s="404">
        <v>29</v>
      </c>
      <c r="O10" s="207">
        <v>17787.509999999998</v>
      </c>
      <c r="Q10" s="8"/>
    </row>
    <row r="11" spans="1:17" ht="15.75" thickBot="1" x14ac:dyDescent="0.3">
      <c r="A11" s="244" t="s">
        <v>563</v>
      </c>
      <c r="B11" s="208">
        <v>311</v>
      </c>
      <c r="C11" s="209">
        <v>126438.48</v>
      </c>
      <c r="D11" s="208">
        <v>406.55</v>
      </c>
      <c r="E11" s="208">
        <v>5</v>
      </c>
      <c r="F11" s="209">
        <v>4588.0200000000004</v>
      </c>
      <c r="G11" s="208">
        <v>917.6</v>
      </c>
      <c r="H11" s="208"/>
      <c r="I11" s="208"/>
      <c r="J11" s="208"/>
      <c r="K11" s="208"/>
      <c r="L11" s="208"/>
      <c r="M11" s="208"/>
      <c r="N11" s="405">
        <v>316</v>
      </c>
      <c r="O11" s="210">
        <v>131026.5</v>
      </c>
      <c r="Q11" s="9"/>
    </row>
    <row r="12" spans="1:17" x14ac:dyDescent="0.25">
      <c r="B12" s="8"/>
      <c r="C12" s="9"/>
      <c r="D12" s="8"/>
      <c r="E12" s="8"/>
      <c r="F12" s="9"/>
      <c r="G12" s="8"/>
      <c r="H12" s="8"/>
      <c r="I12" s="9"/>
      <c r="J12" s="8"/>
      <c r="K12" s="9"/>
      <c r="L12" s="9"/>
      <c r="M12" s="8"/>
      <c r="N12" s="8"/>
      <c r="O12" s="9"/>
    </row>
    <row r="13" spans="1:17" ht="15" customHeight="1" x14ac:dyDescent="0.25">
      <c r="A13" s="408" t="s">
        <v>696</v>
      </c>
      <c r="B13" s="408"/>
      <c r="C13" s="408"/>
      <c r="D13" s="408"/>
      <c r="E13" s="408"/>
      <c r="F13" s="408"/>
      <c r="G13" s="408"/>
      <c r="H13" s="408"/>
      <c r="I13" s="408"/>
      <c r="J13" s="408"/>
      <c r="K13" s="408"/>
      <c r="L13" s="408"/>
      <c r="M13" s="408"/>
      <c r="N13" s="408"/>
      <c r="O13" s="408"/>
    </row>
    <row r="14" spans="1:17" ht="16.5" thickBot="1" x14ac:dyDescent="0.3">
      <c r="A14" s="73"/>
      <c r="B14" s="73"/>
      <c r="C14" s="73"/>
      <c r="D14" s="73"/>
      <c r="E14" s="73"/>
      <c r="F14" s="73"/>
      <c r="G14" s="73"/>
      <c r="H14" s="73"/>
      <c r="I14" s="73"/>
    </row>
    <row r="15" spans="1:17" ht="15.75" x14ac:dyDescent="0.25">
      <c r="A15" s="419" t="s">
        <v>573</v>
      </c>
      <c r="B15" s="417" t="s">
        <v>5</v>
      </c>
      <c r="C15" s="417"/>
      <c r="D15" s="417"/>
      <c r="E15" s="417" t="s">
        <v>6</v>
      </c>
      <c r="F15" s="417"/>
      <c r="G15" s="417"/>
      <c r="H15" s="417" t="s">
        <v>19</v>
      </c>
      <c r="I15" s="417"/>
      <c r="J15" s="417"/>
      <c r="K15" s="417" t="s">
        <v>20</v>
      </c>
      <c r="L15" s="417"/>
      <c r="M15" s="417"/>
      <c r="N15" s="417" t="s">
        <v>571</v>
      </c>
      <c r="O15" s="418"/>
    </row>
    <row r="16" spans="1:17" ht="32.25" thickBot="1" x14ac:dyDescent="0.3">
      <c r="A16" s="420"/>
      <c r="B16" s="226" t="s">
        <v>1</v>
      </c>
      <c r="C16" s="227" t="s">
        <v>2</v>
      </c>
      <c r="D16" s="228" t="s">
        <v>21</v>
      </c>
      <c r="E16" s="226" t="s">
        <v>1</v>
      </c>
      <c r="F16" s="227" t="s">
        <v>2</v>
      </c>
      <c r="G16" s="228" t="s">
        <v>21</v>
      </c>
      <c r="H16" s="226" t="s">
        <v>1</v>
      </c>
      <c r="I16" s="227" t="s">
        <v>2</v>
      </c>
      <c r="J16" s="228" t="s">
        <v>21</v>
      </c>
      <c r="K16" s="226" t="s">
        <v>1</v>
      </c>
      <c r="L16" s="227" t="s">
        <v>2</v>
      </c>
      <c r="M16" s="228" t="s">
        <v>21</v>
      </c>
      <c r="N16" s="189" t="s">
        <v>499</v>
      </c>
      <c r="O16" s="229" t="s">
        <v>570</v>
      </c>
    </row>
    <row r="17" spans="1:15" x14ac:dyDescent="0.25">
      <c r="A17" s="295" t="s">
        <v>563</v>
      </c>
      <c r="B17" s="202">
        <v>947403</v>
      </c>
      <c r="C17" s="203">
        <v>206789033.94999999</v>
      </c>
      <c r="D17" s="140">
        <v>218.27</v>
      </c>
      <c r="E17" s="202">
        <v>293538</v>
      </c>
      <c r="F17" s="203">
        <v>37617981.299999997</v>
      </c>
      <c r="G17" s="140">
        <v>128.15</v>
      </c>
      <c r="H17" s="202">
        <v>69859</v>
      </c>
      <c r="I17" s="203">
        <v>10209316.67</v>
      </c>
      <c r="J17" s="140">
        <v>146.13999999999999</v>
      </c>
      <c r="K17" s="140">
        <v>1</v>
      </c>
      <c r="L17" s="140">
        <v>143.53</v>
      </c>
      <c r="M17" s="140">
        <v>143.53</v>
      </c>
      <c r="N17" s="204">
        <v>1310801</v>
      </c>
      <c r="O17" s="205">
        <v>254616475.44999999</v>
      </c>
    </row>
    <row r="18" spans="1:15" x14ac:dyDescent="0.25">
      <c r="A18" s="196" t="s">
        <v>583</v>
      </c>
      <c r="B18" s="17">
        <v>3661</v>
      </c>
      <c r="C18" s="18">
        <v>1970293.51</v>
      </c>
      <c r="D18" s="58">
        <v>538.17999999999995</v>
      </c>
      <c r="E18" s="58">
        <v>74</v>
      </c>
      <c r="F18" s="18">
        <v>9495.9500000000007</v>
      </c>
      <c r="G18" s="58">
        <v>128.32</v>
      </c>
      <c r="H18" s="58">
        <v>17</v>
      </c>
      <c r="I18" s="18">
        <v>3727.79</v>
      </c>
      <c r="J18" s="58">
        <v>219.28</v>
      </c>
      <c r="K18" s="58"/>
      <c r="L18" s="58"/>
      <c r="M18" s="58"/>
      <c r="N18" s="206">
        <v>3752</v>
      </c>
      <c r="O18" s="207">
        <v>1983517.25</v>
      </c>
    </row>
    <row r="19" spans="1:15" x14ac:dyDescent="0.25">
      <c r="A19" s="196" t="s">
        <v>323</v>
      </c>
      <c r="B19" s="17">
        <v>1437</v>
      </c>
      <c r="C19" s="18">
        <v>753559.82</v>
      </c>
      <c r="D19" s="58">
        <v>524.4</v>
      </c>
      <c r="E19" s="58"/>
      <c r="F19" s="18"/>
      <c r="G19" s="58"/>
      <c r="H19" s="58"/>
      <c r="I19" s="18"/>
      <c r="J19" s="58"/>
      <c r="K19" s="58"/>
      <c r="L19" s="58"/>
      <c r="M19" s="58"/>
      <c r="N19" s="206">
        <v>1437</v>
      </c>
      <c r="O19" s="207">
        <v>753559.82</v>
      </c>
    </row>
    <row r="20" spans="1:15" x14ac:dyDescent="0.25">
      <c r="A20" s="196" t="s">
        <v>433</v>
      </c>
      <c r="B20" s="58">
        <v>330</v>
      </c>
      <c r="C20" s="18">
        <v>121641.86</v>
      </c>
      <c r="D20" s="58">
        <v>368.61</v>
      </c>
      <c r="E20" s="58">
        <v>17</v>
      </c>
      <c r="F20" s="18">
        <v>3501.52</v>
      </c>
      <c r="G20" s="58">
        <v>205.97</v>
      </c>
      <c r="H20" s="58">
        <v>4</v>
      </c>
      <c r="I20" s="58">
        <v>680.66</v>
      </c>
      <c r="J20" s="58">
        <v>170.17</v>
      </c>
      <c r="K20" s="58"/>
      <c r="L20" s="58"/>
      <c r="M20" s="58"/>
      <c r="N20" s="404">
        <v>351</v>
      </c>
      <c r="O20" s="207">
        <v>125824.04</v>
      </c>
    </row>
    <row r="21" spans="1:15" ht="15.75" thickBot="1" x14ac:dyDescent="0.3">
      <c r="A21" s="244" t="s">
        <v>392</v>
      </c>
      <c r="B21" s="208">
        <v>12</v>
      </c>
      <c r="C21" s="209">
        <v>5944.79</v>
      </c>
      <c r="D21" s="208">
        <v>495.4</v>
      </c>
      <c r="E21" s="208">
        <v>2</v>
      </c>
      <c r="F21" s="208">
        <v>945.59</v>
      </c>
      <c r="G21" s="208">
        <v>472.8</v>
      </c>
      <c r="H21" s="208"/>
      <c r="I21" s="209"/>
      <c r="J21" s="208"/>
      <c r="K21" s="208"/>
      <c r="L21" s="208"/>
      <c r="M21" s="208"/>
      <c r="N21" s="405">
        <v>14</v>
      </c>
      <c r="O21" s="210">
        <v>6890.38</v>
      </c>
    </row>
    <row r="22" spans="1:15" x14ac:dyDescent="0.25">
      <c r="A22" s="2"/>
      <c r="B22" s="331"/>
      <c r="C22" s="255"/>
      <c r="D22" s="331"/>
      <c r="E22" s="331"/>
      <c r="F22" s="255"/>
      <c r="G22" s="331"/>
      <c r="H22" s="331"/>
      <c r="I22" s="255"/>
      <c r="J22" s="331"/>
      <c r="K22" s="331"/>
      <c r="L22" s="331"/>
      <c r="M22" s="331"/>
      <c r="N22" s="300"/>
      <c r="O22" s="256"/>
    </row>
    <row r="23" spans="1:15" ht="15.75" x14ac:dyDescent="0.25">
      <c r="A23" s="408" t="s">
        <v>697</v>
      </c>
      <c r="B23" s="408"/>
      <c r="C23" s="408"/>
      <c r="D23" s="408"/>
      <c r="E23" s="408"/>
      <c r="F23" s="408"/>
      <c r="G23" s="408"/>
      <c r="H23" s="408"/>
      <c r="I23" s="408"/>
      <c r="J23" s="408"/>
      <c r="K23" s="408"/>
      <c r="L23" s="408"/>
      <c r="M23" s="408"/>
      <c r="N23" s="408"/>
      <c r="O23" s="408"/>
    </row>
    <row r="24" spans="1:15" ht="16.5" thickBot="1" x14ac:dyDescent="0.3">
      <c r="A24" s="73"/>
      <c r="B24" s="73"/>
      <c r="C24" s="73"/>
      <c r="D24" s="73"/>
      <c r="E24" s="73"/>
      <c r="F24" s="73"/>
      <c r="G24" s="73"/>
      <c r="H24" s="73"/>
      <c r="I24" s="73"/>
    </row>
    <row r="25" spans="1:15" ht="15.75" x14ac:dyDescent="0.25">
      <c r="A25" s="419" t="s">
        <v>573</v>
      </c>
      <c r="B25" s="417" t="s">
        <v>5</v>
      </c>
      <c r="C25" s="417"/>
      <c r="D25" s="417"/>
      <c r="E25" s="417" t="s">
        <v>6</v>
      </c>
      <c r="F25" s="417"/>
      <c r="G25" s="417"/>
      <c r="H25" s="417" t="s">
        <v>19</v>
      </c>
      <c r="I25" s="417"/>
      <c r="J25" s="417"/>
      <c r="K25" s="417" t="s">
        <v>20</v>
      </c>
      <c r="L25" s="417"/>
      <c r="M25" s="417"/>
      <c r="N25" s="417" t="s">
        <v>571</v>
      </c>
      <c r="O25" s="418"/>
    </row>
    <row r="26" spans="1:15" ht="31.5" x14ac:dyDescent="0.25">
      <c r="A26" s="420"/>
      <c r="B26" s="226" t="s">
        <v>1</v>
      </c>
      <c r="C26" s="227" t="s">
        <v>2</v>
      </c>
      <c r="D26" s="228" t="s">
        <v>21</v>
      </c>
      <c r="E26" s="226" t="s">
        <v>1</v>
      </c>
      <c r="F26" s="227" t="s">
        <v>2</v>
      </c>
      <c r="G26" s="228" t="s">
        <v>21</v>
      </c>
      <c r="H26" s="226" t="s">
        <v>1</v>
      </c>
      <c r="I26" s="227" t="s">
        <v>2</v>
      </c>
      <c r="J26" s="228" t="s">
        <v>21</v>
      </c>
      <c r="K26" s="226" t="s">
        <v>1</v>
      </c>
      <c r="L26" s="227" t="s">
        <v>2</v>
      </c>
      <c r="M26" s="228" t="s">
        <v>21</v>
      </c>
      <c r="N26" s="189" t="s">
        <v>499</v>
      </c>
      <c r="O26" s="229" t="s">
        <v>570</v>
      </c>
    </row>
    <row r="27" spans="1:15" ht="15.75" thickBot="1" x14ac:dyDescent="0.3">
      <c r="A27" s="244" t="s">
        <v>498</v>
      </c>
      <c r="B27" s="265">
        <v>352000</v>
      </c>
      <c r="C27" s="209">
        <v>41590007.159999996</v>
      </c>
      <c r="D27" s="209">
        <v>1124.51</v>
      </c>
      <c r="E27" s="265">
        <v>75521</v>
      </c>
      <c r="F27" s="209">
        <v>5603379.79</v>
      </c>
      <c r="G27" s="208">
        <v>745.26</v>
      </c>
      <c r="H27" s="208">
        <v>16</v>
      </c>
      <c r="I27" s="209">
        <v>6477.44</v>
      </c>
      <c r="J27" s="208">
        <v>404.84</v>
      </c>
      <c r="K27" s="208"/>
      <c r="L27" s="208"/>
      <c r="M27" s="208"/>
      <c r="N27" s="266">
        <v>427537</v>
      </c>
      <c r="O27" s="210">
        <v>47199864.390000001</v>
      </c>
    </row>
    <row r="28" spans="1:15" x14ac:dyDescent="0.25">
      <c r="N28" s="8"/>
      <c r="O28" s="9"/>
    </row>
    <row r="29" spans="1:15" x14ac:dyDescent="0.25">
      <c r="N29" s="8"/>
      <c r="O29" s="9"/>
    </row>
    <row r="30" spans="1:15" x14ac:dyDescent="0.25">
      <c r="N30" s="8"/>
      <c r="O30" s="9"/>
    </row>
    <row r="31" spans="1:15" x14ac:dyDescent="0.25">
      <c r="N31" s="8"/>
      <c r="O31" s="9"/>
    </row>
  </sheetData>
  <mergeCells count="21">
    <mergeCell ref="N25:O25"/>
    <mergeCell ref="B3:D3"/>
    <mergeCell ref="E3:G3"/>
    <mergeCell ref="H3:J3"/>
    <mergeCell ref="K3:M3"/>
    <mergeCell ref="N3:O3"/>
    <mergeCell ref="A25:A26"/>
    <mergeCell ref="B25:D25"/>
    <mergeCell ref="E25:G25"/>
    <mergeCell ref="H25:J25"/>
    <mergeCell ref="K25:M25"/>
    <mergeCell ref="A1:O1"/>
    <mergeCell ref="A13:O13"/>
    <mergeCell ref="A23:O23"/>
    <mergeCell ref="B15:D15"/>
    <mergeCell ref="E15:G15"/>
    <mergeCell ref="H15:J15"/>
    <mergeCell ref="K15:M15"/>
    <mergeCell ref="N15:O15"/>
    <mergeCell ref="A3:A4"/>
    <mergeCell ref="A15:A1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95"/>
  <sheetViews>
    <sheetView zoomScaleNormal="100" workbookViewId="0">
      <selection activeCell="A2" sqref="A1:A1048576"/>
    </sheetView>
  </sheetViews>
  <sheetFormatPr defaultColWidth="9.140625" defaultRowHeight="15" x14ac:dyDescent="0.25"/>
  <cols>
    <col min="1" max="1" width="23.5703125" bestFit="1" customWidth="1"/>
    <col min="2" max="2" width="11.140625" customWidth="1"/>
    <col min="3" max="3" width="11.7109375" customWidth="1"/>
    <col min="4" max="5" width="11.5703125" customWidth="1"/>
    <col min="6" max="6" width="10.85546875" customWidth="1"/>
    <col min="7" max="7" width="15.140625" customWidth="1"/>
    <col min="8" max="8" width="28.7109375" customWidth="1"/>
    <col min="9" max="9" width="22.140625" style="15" customWidth="1"/>
    <col min="10" max="10" width="20.28515625" customWidth="1"/>
  </cols>
  <sheetData>
    <row r="1" spans="1:10" s="2" customFormat="1" ht="15.75" x14ac:dyDescent="0.25">
      <c r="A1" s="408"/>
      <c r="B1" s="408"/>
      <c r="C1" s="408"/>
      <c r="D1" s="408"/>
      <c r="E1" s="408"/>
      <c r="F1" s="408"/>
      <c r="G1" s="408"/>
      <c r="H1" s="408"/>
      <c r="I1" s="408"/>
      <c r="J1" s="408"/>
    </row>
    <row r="2" spans="1:10" x14ac:dyDescent="0.25">
      <c r="I2"/>
    </row>
    <row r="3" spans="1:10" ht="63" x14ac:dyDescent="0.25">
      <c r="A3" s="188" t="s">
        <v>44</v>
      </c>
      <c r="B3" s="188" t="s">
        <v>5</v>
      </c>
      <c r="C3" s="188" t="s">
        <v>6</v>
      </c>
      <c r="D3" s="188" t="s">
        <v>45</v>
      </c>
      <c r="E3" s="90" t="s">
        <v>49</v>
      </c>
      <c r="F3" s="90" t="s">
        <v>629</v>
      </c>
      <c r="G3" s="188" t="s">
        <v>630</v>
      </c>
      <c r="H3" s="260" t="s">
        <v>631</v>
      </c>
      <c r="I3" s="260" t="s">
        <v>632</v>
      </c>
      <c r="J3" s="260" t="s">
        <v>506</v>
      </c>
    </row>
    <row r="4" spans="1:10" x14ac:dyDescent="0.25">
      <c r="A4" s="261" t="s">
        <v>633</v>
      </c>
      <c r="B4" s="6">
        <v>327</v>
      </c>
      <c r="C4" s="6">
        <v>9273</v>
      </c>
      <c r="D4" s="6">
        <v>2329</v>
      </c>
      <c r="E4" s="6">
        <v>0</v>
      </c>
      <c r="F4" s="6">
        <v>0</v>
      </c>
      <c r="G4" s="6">
        <v>11929</v>
      </c>
      <c r="H4" s="13">
        <v>5739152.1500000004</v>
      </c>
      <c r="I4" s="13">
        <v>1649.41</v>
      </c>
      <c r="J4" s="13">
        <v>302694.87</v>
      </c>
    </row>
    <row r="5" spans="1:10" x14ac:dyDescent="0.25">
      <c r="A5" s="261" t="s">
        <v>645</v>
      </c>
      <c r="B5" s="6">
        <v>0</v>
      </c>
      <c r="C5" s="6">
        <v>0</v>
      </c>
      <c r="D5" s="6">
        <v>0</v>
      </c>
      <c r="E5" s="6">
        <v>2501</v>
      </c>
      <c r="F5" s="6">
        <v>0</v>
      </c>
      <c r="G5" s="6">
        <v>2501</v>
      </c>
      <c r="H5" s="13">
        <v>549091.52</v>
      </c>
      <c r="I5" s="13">
        <v>0</v>
      </c>
      <c r="J5" s="13">
        <v>3773.4</v>
      </c>
    </row>
    <row r="6" spans="1:10" x14ac:dyDescent="0.25">
      <c r="A6" s="7" t="s">
        <v>569</v>
      </c>
      <c r="B6" s="6">
        <v>351164</v>
      </c>
      <c r="C6" s="6">
        <v>85522</v>
      </c>
      <c r="D6" s="6">
        <v>8016</v>
      </c>
      <c r="E6" s="6">
        <v>0</v>
      </c>
      <c r="F6" s="6">
        <v>0</v>
      </c>
      <c r="G6" s="6">
        <v>444702</v>
      </c>
      <c r="H6" s="13">
        <v>489584749.94</v>
      </c>
      <c r="I6" s="13">
        <v>7285732.4000000004</v>
      </c>
      <c r="J6" s="13">
        <v>26352092.73</v>
      </c>
    </row>
    <row r="7" spans="1:10" x14ac:dyDescent="0.25">
      <c r="A7" s="7" t="s">
        <v>324</v>
      </c>
      <c r="B7" s="6">
        <v>443857</v>
      </c>
      <c r="C7" s="6">
        <v>144316</v>
      </c>
      <c r="D7" s="6">
        <v>65845</v>
      </c>
      <c r="E7" s="6">
        <v>0</v>
      </c>
      <c r="F7" s="6">
        <v>0</v>
      </c>
      <c r="G7" s="6">
        <v>654018</v>
      </c>
      <c r="H7" s="13">
        <v>453755052.16000003</v>
      </c>
      <c r="I7" s="13">
        <v>3466470.75</v>
      </c>
      <c r="J7" s="13">
        <v>26045605.539999999</v>
      </c>
    </row>
    <row r="8" spans="1:10" x14ac:dyDescent="0.25">
      <c r="A8" s="7" t="s">
        <v>325</v>
      </c>
      <c r="B8" s="6">
        <v>275</v>
      </c>
      <c r="C8" s="6">
        <v>65</v>
      </c>
      <c r="D8" s="6">
        <v>2</v>
      </c>
      <c r="E8" s="6">
        <v>0</v>
      </c>
      <c r="F8" s="6">
        <v>0</v>
      </c>
      <c r="G8" s="6">
        <v>342</v>
      </c>
      <c r="H8" s="13">
        <v>303165.93</v>
      </c>
      <c r="I8" s="13">
        <v>3261.03</v>
      </c>
      <c r="J8" s="13">
        <v>17858.47</v>
      </c>
    </row>
    <row r="9" spans="1:10" x14ac:dyDescent="0.25">
      <c r="A9" s="7" t="s">
        <v>326</v>
      </c>
      <c r="B9" s="6">
        <v>8514</v>
      </c>
      <c r="C9" s="6">
        <v>1713</v>
      </c>
      <c r="D9" s="6">
        <v>589</v>
      </c>
      <c r="E9" s="6">
        <v>0</v>
      </c>
      <c r="F9" s="6">
        <v>0</v>
      </c>
      <c r="G9" s="6">
        <v>10816</v>
      </c>
      <c r="H9" s="13">
        <v>9778292.9499999993</v>
      </c>
      <c r="I9" s="13">
        <v>28847.99</v>
      </c>
      <c r="J9" s="13">
        <v>567392.82999999996</v>
      </c>
    </row>
    <row r="10" spans="1:10" x14ac:dyDescent="0.25">
      <c r="A10" s="7" t="s">
        <v>327</v>
      </c>
      <c r="B10" s="6">
        <v>1017</v>
      </c>
      <c r="C10" s="6">
        <v>350</v>
      </c>
      <c r="D10" s="6">
        <v>110</v>
      </c>
      <c r="E10" s="6">
        <v>0</v>
      </c>
      <c r="F10" s="6">
        <v>0</v>
      </c>
      <c r="G10" s="6">
        <v>1477</v>
      </c>
      <c r="H10" s="13">
        <v>3190292.77</v>
      </c>
      <c r="I10" s="13">
        <v>295781.73</v>
      </c>
      <c r="J10" s="13">
        <v>179323.55</v>
      </c>
    </row>
    <row r="11" spans="1:10" x14ac:dyDescent="0.25">
      <c r="A11" s="7" t="s">
        <v>538</v>
      </c>
      <c r="B11" s="6">
        <v>1248</v>
      </c>
      <c r="C11" s="6">
        <v>133</v>
      </c>
      <c r="D11" s="6">
        <v>28</v>
      </c>
      <c r="E11" s="6">
        <v>7</v>
      </c>
      <c r="F11" s="6">
        <v>0</v>
      </c>
      <c r="G11" s="6">
        <v>1416</v>
      </c>
      <c r="H11" s="13">
        <v>1892978.02</v>
      </c>
      <c r="I11" s="13">
        <v>55352.46</v>
      </c>
      <c r="J11" s="13">
        <v>100971.36</v>
      </c>
    </row>
    <row r="12" spans="1:10" x14ac:dyDescent="0.25">
      <c r="A12" s="7" t="s">
        <v>328</v>
      </c>
      <c r="B12" s="6">
        <v>10956</v>
      </c>
      <c r="C12" s="6">
        <v>1661</v>
      </c>
      <c r="D12" s="6">
        <v>269</v>
      </c>
      <c r="E12" s="6">
        <v>0</v>
      </c>
      <c r="F12" s="6">
        <v>0</v>
      </c>
      <c r="G12" s="6">
        <v>12886</v>
      </c>
      <c r="H12" s="13">
        <v>16167596.59</v>
      </c>
      <c r="I12" s="13">
        <v>510055.19</v>
      </c>
      <c r="J12" s="13">
        <v>805074.34</v>
      </c>
    </row>
    <row r="13" spans="1:10" x14ac:dyDescent="0.25">
      <c r="A13" s="7" t="s">
        <v>329</v>
      </c>
      <c r="B13" s="6">
        <v>3063</v>
      </c>
      <c r="C13" s="6">
        <v>1001</v>
      </c>
      <c r="D13" s="6">
        <v>121</v>
      </c>
      <c r="E13" s="6">
        <v>0</v>
      </c>
      <c r="F13" s="6">
        <v>0</v>
      </c>
      <c r="G13" s="6">
        <v>4185</v>
      </c>
      <c r="H13" s="13">
        <v>7749680.3799999999</v>
      </c>
      <c r="I13" s="13">
        <v>636510.30000000005</v>
      </c>
      <c r="J13" s="13">
        <v>390212.85</v>
      </c>
    </row>
    <row r="14" spans="1:10" x14ac:dyDescent="0.25">
      <c r="A14" s="7" t="s">
        <v>330</v>
      </c>
      <c r="B14" s="6">
        <v>4752</v>
      </c>
      <c r="C14" s="6">
        <v>1244</v>
      </c>
      <c r="D14" s="6">
        <v>130</v>
      </c>
      <c r="E14" s="6">
        <v>42</v>
      </c>
      <c r="F14" s="6">
        <v>0</v>
      </c>
      <c r="G14" s="6">
        <v>6168</v>
      </c>
      <c r="H14" s="13">
        <v>7752295.96</v>
      </c>
      <c r="I14" s="13">
        <v>256256.84</v>
      </c>
      <c r="J14" s="13">
        <v>428253.44</v>
      </c>
    </row>
    <row r="15" spans="1:10" x14ac:dyDescent="0.25">
      <c r="A15" s="7" t="s">
        <v>331</v>
      </c>
      <c r="B15" s="6">
        <v>2073</v>
      </c>
      <c r="C15" s="6">
        <v>316</v>
      </c>
      <c r="D15" s="6">
        <v>90</v>
      </c>
      <c r="E15" s="6">
        <v>0</v>
      </c>
      <c r="F15" s="6">
        <v>0</v>
      </c>
      <c r="G15" s="6">
        <v>2479</v>
      </c>
      <c r="H15" s="13">
        <v>3682043.79</v>
      </c>
      <c r="I15" s="13">
        <v>174531.12</v>
      </c>
      <c r="J15" s="13">
        <v>207384.05</v>
      </c>
    </row>
    <row r="16" spans="1:10" x14ac:dyDescent="0.25">
      <c r="A16" s="7" t="s">
        <v>332</v>
      </c>
      <c r="B16" s="6">
        <v>525</v>
      </c>
      <c r="C16" s="6">
        <v>122</v>
      </c>
      <c r="D16" s="6">
        <v>0</v>
      </c>
      <c r="E16" s="6">
        <v>3</v>
      </c>
      <c r="F16" s="6">
        <v>0</v>
      </c>
      <c r="G16" s="6">
        <v>650</v>
      </c>
      <c r="H16" s="13">
        <v>819300.35</v>
      </c>
      <c r="I16" s="13">
        <v>32387.25</v>
      </c>
      <c r="J16" s="13">
        <v>43116.5</v>
      </c>
    </row>
    <row r="17" spans="1:10" x14ac:dyDescent="0.25">
      <c r="A17" s="7" t="s">
        <v>333</v>
      </c>
      <c r="B17" s="6">
        <v>37485</v>
      </c>
      <c r="C17" s="6">
        <v>7717</v>
      </c>
      <c r="D17" s="6">
        <v>1016</v>
      </c>
      <c r="E17" s="6">
        <v>304</v>
      </c>
      <c r="F17" s="6">
        <v>0</v>
      </c>
      <c r="G17" s="6">
        <v>46522</v>
      </c>
      <c r="H17" s="13">
        <v>65077504.770000003</v>
      </c>
      <c r="I17" s="13">
        <v>2305441.5</v>
      </c>
      <c r="J17" s="13">
        <v>3461471.5</v>
      </c>
    </row>
    <row r="18" spans="1:10" x14ac:dyDescent="0.25">
      <c r="A18" s="7" t="s">
        <v>334</v>
      </c>
      <c r="B18" s="6">
        <v>155989</v>
      </c>
      <c r="C18" s="6">
        <v>82205</v>
      </c>
      <c r="D18" s="6">
        <v>22024</v>
      </c>
      <c r="E18" s="6">
        <v>3060</v>
      </c>
      <c r="F18" s="6">
        <v>0</v>
      </c>
      <c r="G18" s="6">
        <v>263278</v>
      </c>
      <c r="H18" s="13">
        <v>215624305</v>
      </c>
      <c r="I18" s="13">
        <v>261487.96</v>
      </c>
      <c r="J18" s="13">
        <v>10571536.98</v>
      </c>
    </row>
    <row r="19" spans="1:10" x14ac:dyDescent="0.25">
      <c r="A19" s="7" t="s">
        <v>358</v>
      </c>
      <c r="B19" s="6">
        <v>1158</v>
      </c>
      <c r="C19" s="6">
        <v>438</v>
      </c>
      <c r="D19" s="6">
        <v>47</v>
      </c>
      <c r="E19" s="6">
        <v>5</v>
      </c>
      <c r="F19" s="6">
        <v>0</v>
      </c>
      <c r="G19" s="6">
        <v>1648</v>
      </c>
      <c r="H19" s="13">
        <v>1210069.1399999999</v>
      </c>
      <c r="I19" s="13">
        <v>13746.46</v>
      </c>
      <c r="J19" s="13">
        <v>68629.509999999995</v>
      </c>
    </row>
    <row r="20" spans="1:10" x14ac:dyDescent="0.25">
      <c r="A20" s="7" t="s">
        <v>359</v>
      </c>
      <c r="B20" s="6">
        <v>12708</v>
      </c>
      <c r="C20" s="6">
        <v>4312</v>
      </c>
      <c r="D20" s="6">
        <v>561</v>
      </c>
      <c r="E20" s="6">
        <v>0</v>
      </c>
      <c r="F20" s="6">
        <v>0</v>
      </c>
      <c r="G20" s="6">
        <v>17581</v>
      </c>
      <c r="H20" s="13">
        <v>12331743.24</v>
      </c>
      <c r="I20" s="13">
        <v>278096.78999999998</v>
      </c>
      <c r="J20" s="13">
        <v>681688.28</v>
      </c>
    </row>
    <row r="21" spans="1:10" x14ac:dyDescent="0.25">
      <c r="A21" s="7" t="s">
        <v>335</v>
      </c>
      <c r="B21" s="6">
        <v>13524</v>
      </c>
      <c r="C21" s="6">
        <v>5941</v>
      </c>
      <c r="D21" s="6">
        <v>317</v>
      </c>
      <c r="E21" s="6">
        <v>166</v>
      </c>
      <c r="F21" s="6">
        <v>0</v>
      </c>
      <c r="G21" s="6">
        <v>19948</v>
      </c>
      <c r="H21" s="13">
        <v>22126803.02</v>
      </c>
      <c r="I21" s="13">
        <v>1126363.03</v>
      </c>
      <c r="J21" s="13">
        <v>1172207.31</v>
      </c>
    </row>
    <row r="22" spans="1:10" x14ac:dyDescent="0.25">
      <c r="A22" s="7" t="s">
        <v>336</v>
      </c>
      <c r="B22" s="6">
        <v>17686</v>
      </c>
      <c r="C22" s="6">
        <v>5171</v>
      </c>
      <c r="D22" s="6">
        <v>1010</v>
      </c>
      <c r="E22" s="6">
        <v>0</v>
      </c>
      <c r="F22" s="6">
        <v>0</v>
      </c>
      <c r="G22" s="6">
        <v>23867</v>
      </c>
      <c r="H22" s="13">
        <v>28972088.530000001</v>
      </c>
      <c r="I22" s="13">
        <v>888331.98</v>
      </c>
      <c r="J22" s="13">
        <v>1463368.58</v>
      </c>
    </row>
    <row r="23" spans="1:10" x14ac:dyDescent="0.25">
      <c r="A23" s="7" t="s">
        <v>360</v>
      </c>
      <c r="B23" s="6">
        <v>2285</v>
      </c>
      <c r="C23" s="6">
        <v>508</v>
      </c>
      <c r="D23" s="6">
        <v>214</v>
      </c>
      <c r="E23" s="6">
        <v>0</v>
      </c>
      <c r="F23" s="6">
        <v>0</v>
      </c>
      <c r="G23" s="6">
        <v>3007</v>
      </c>
      <c r="H23" s="13">
        <v>4410767.68</v>
      </c>
      <c r="I23" s="13">
        <v>254268.03</v>
      </c>
      <c r="J23" s="13">
        <v>26230.95</v>
      </c>
    </row>
    <row r="24" spans="1:10" x14ac:dyDescent="0.25">
      <c r="A24" s="7" t="s">
        <v>361</v>
      </c>
      <c r="B24" s="6">
        <v>449</v>
      </c>
      <c r="C24" s="6">
        <v>115</v>
      </c>
      <c r="D24" s="6">
        <v>45</v>
      </c>
      <c r="E24" s="6">
        <v>0</v>
      </c>
      <c r="F24" s="6">
        <v>0</v>
      </c>
      <c r="G24" s="6">
        <v>609</v>
      </c>
      <c r="H24" s="13">
        <v>539753.76</v>
      </c>
      <c r="I24" s="13">
        <v>4772</v>
      </c>
      <c r="J24" s="13">
        <v>26014.57</v>
      </c>
    </row>
    <row r="25" spans="1:10" x14ac:dyDescent="0.25">
      <c r="A25" s="7" t="s">
        <v>362</v>
      </c>
      <c r="B25" s="6">
        <v>494</v>
      </c>
      <c r="C25" s="6">
        <v>234</v>
      </c>
      <c r="D25" s="6">
        <v>41</v>
      </c>
      <c r="E25" s="6">
        <v>0</v>
      </c>
      <c r="F25" s="6">
        <v>0</v>
      </c>
      <c r="G25" s="6">
        <v>769</v>
      </c>
      <c r="H25" s="13">
        <v>828298.92</v>
      </c>
      <c r="I25" s="13">
        <v>1903.07</v>
      </c>
      <c r="J25" s="13">
        <v>40285.69</v>
      </c>
    </row>
    <row r="26" spans="1:10" s="37" customFormat="1" x14ac:dyDescent="0.25">
      <c r="A26" s="7" t="s">
        <v>363</v>
      </c>
      <c r="B26" s="6">
        <v>42</v>
      </c>
      <c r="C26" s="6">
        <v>22</v>
      </c>
      <c r="D26" s="6">
        <v>7</v>
      </c>
      <c r="E26" s="6">
        <v>0</v>
      </c>
      <c r="F26" s="6">
        <v>0</v>
      </c>
      <c r="G26" s="6">
        <v>71</v>
      </c>
      <c r="H26" s="13">
        <v>75788.34</v>
      </c>
      <c r="I26" s="13">
        <v>404.91</v>
      </c>
      <c r="J26" s="13">
        <v>3628.16</v>
      </c>
    </row>
    <row r="27" spans="1:10" x14ac:dyDescent="0.25">
      <c r="A27" s="7" t="s">
        <v>364</v>
      </c>
      <c r="B27" s="6">
        <v>817</v>
      </c>
      <c r="C27" s="6">
        <v>229</v>
      </c>
      <c r="D27" s="6">
        <v>55</v>
      </c>
      <c r="E27" s="6">
        <v>0</v>
      </c>
      <c r="F27" s="6">
        <v>0</v>
      </c>
      <c r="G27" s="6">
        <v>1101</v>
      </c>
      <c r="H27" s="13">
        <v>1249960.5</v>
      </c>
      <c r="I27" s="13">
        <v>16478.259999999998</v>
      </c>
      <c r="J27" s="13">
        <v>55612.95</v>
      </c>
    </row>
    <row r="28" spans="1:10" x14ac:dyDescent="0.25">
      <c r="A28" s="262" t="s">
        <v>365</v>
      </c>
      <c r="B28" s="6">
        <v>21404</v>
      </c>
      <c r="C28" s="6">
        <v>6085</v>
      </c>
      <c r="D28" s="6">
        <v>631</v>
      </c>
      <c r="E28" s="6">
        <v>0</v>
      </c>
      <c r="F28" s="6">
        <v>0</v>
      </c>
      <c r="G28" s="6">
        <v>28120</v>
      </c>
      <c r="H28" s="13">
        <v>43069620.840000004</v>
      </c>
      <c r="I28" s="13">
        <v>1570577.97</v>
      </c>
      <c r="J28" s="13">
        <v>2180502.0299999998</v>
      </c>
    </row>
    <row r="29" spans="1:10" x14ac:dyDescent="0.25">
      <c r="A29" s="261" t="s">
        <v>609</v>
      </c>
      <c r="B29" s="6">
        <v>320729</v>
      </c>
      <c r="C29" s="6">
        <v>0</v>
      </c>
      <c r="D29" s="6">
        <v>65691</v>
      </c>
      <c r="E29" s="6">
        <v>0</v>
      </c>
      <c r="F29" s="6">
        <v>0</v>
      </c>
      <c r="G29" s="6">
        <v>386420</v>
      </c>
      <c r="H29" s="13">
        <v>189707811.38999999</v>
      </c>
      <c r="I29" s="13">
        <v>42005.5</v>
      </c>
      <c r="J29" s="13">
        <v>11003649.49</v>
      </c>
    </row>
    <row r="30" spans="1:10" x14ac:dyDescent="0.25">
      <c r="A30" s="7" t="s">
        <v>366</v>
      </c>
      <c r="B30" s="6">
        <v>29</v>
      </c>
      <c r="C30" s="6">
        <v>28</v>
      </c>
      <c r="D30" s="6">
        <v>6</v>
      </c>
      <c r="E30" s="6">
        <v>0</v>
      </c>
      <c r="F30" s="6">
        <v>0</v>
      </c>
      <c r="G30" s="6">
        <v>63</v>
      </c>
      <c r="H30" s="13">
        <v>53956.29</v>
      </c>
      <c r="I30" s="13">
        <v>23.28</v>
      </c>
      <c r="J30" s="13">
        <v>2606.5300000000002</v>
      </c>
    </row>
    <row r="31" spans="1:10" x14ac:dyDescent="0.25">
      <c r="A31" s="7" t="s">
        <v>367</v>
      </c>
      <c r="B31" s="6">
        <v>29</v>
      </c>
      <c r="C31" s="6">
        <v>9</v>
      </c>
      <c r="D31" s="6">
        <v>0</v>
      </c>
      <c r="E31" s="6">
        <v>0</v>
      </c>
      <c r="F31" s="6">
        <v>0</v>
      </c>
      <c r="G31" s="6">
        <v>38</v>
      </c>
      <c r="H31" s="13">
        <v>43591.92</v>
      </c>
      <c r="I31" s="13">
        <v>247.54</v>
      </c>
      <c r="J31" s="13">
        <v>2094.58</v>
      </c>
    </row>
    <row r="32" spans="1:10" x14ac:dyDescent="0.25">
      <c r="A32" s="7" t="s">
        <v>539</v>
      </c>
      <c r="B32" s="6">
        <v>15</v>
      </c>
      <c r="C32" s="6">
        <v>5</v>
      </c>
      <c r="D32" s="6">
        <v>0</v>
      </c>
      <c r="E32" s="6">
        <v>0</v>
      </c>
      <c r="F32" s="6">
        <v>0</v>
      </c>
      <c r="G32" s="6">
        <v>20</v>
      </c>
      <c r="H32" s="13">
        <v>20265.8</v>
      </c>
      <c r="I32" s="13">
        <v>291.04000000000002</v>
      </c>
      <c r="J32" s="13">
        <v>1211.53</v>
      </c>
    </row>
    <row r="33" spans="1:10" x14ac:dyDescent="0.25">
      <c r="A33" s="7" t="s">
        <v>337</v>
      </c>
      <c r="B33" s="6">
        <v>3</v>
      </c>
      <c r="C33" s="6">
        <v>0</v>
      </c>
      <c r="D33" s="6">
        <v>0</v>
      </c>
      <c r="E33" s="6">
        <v>2</v>
      </c>
      <c r="F33" s="6">
        <v>0</v>
      </c>
      <c r="G33" s="6">
        <v>5</v>
      </c>
      <c r="H33" s="13">
        <v>4951.88</v>
      </c>
      <c r="I33" s="13">
        <v>242.06</v>
      </c>
      <c r="J33" s="13">
        <v>300.75</v>
      </c>
    </row>
    <row r="34" spans="1:10" x14ac:dyDescent="0.25">
      <c r="A34" s="7" t="s">
        <v>338</v>
      </c>
      <c r="B34" s="6">
        <v>103226</v>
      </c>
      <c r="C34" s="6">
        <v>33075</v>
      </c>
      <c r="D34" s="6">
        <v>10682</v>
      </c>
      <c r="E34" s="6">
        <v>369</v>
      </c>
      <c r="F34" s="6">
        <v>0</v>
      </c>
      <c r="G34" s="6">
        <v>147352</v>
      </c>
      <c r="H34" s="13">
        <v>112000503.84</v>
      </c>
      <c r="I34" s="13">
        <v>642380.42000000004</v>
      </c>
      <c r="J34" s="13">
        <v>6478261.2699999996</v>
      </c>
    </row>
    <row r="35" spans="1:10" x14ac:dyDescent="0.25">
      <c r="A35" s="7" t="s">
        <v>578</v>
      </c>
      <c r="B35" s="6">
        <v>348857</v>
      </c>
      <c r="C35" s="6">
        <v>222447</v>
      </c>
      <c r="D35" s="6">
        <v>27365</v>
      </c>
      <c r="E35" s="6">
        <v>19421</v>
      </c>
      <c r="F35" s="6">
        <v>0</v>
      </c>
      <c r="G35" s="6">
        <v>618090</v>
      </c>
      <c r="H35" s="13">
        <v>461639667.25</v>
      </c>
      <c r="I35" s="13">
        <v>8787818.5299999993</v>
      </c>
      <c r="J35" s="13">
        <v>26247754.91</v>
      </c>
    </row>
    <row r="36" spans="1:10" x14ac:dyDescent="0.25">
      <c r="A36" s="261" t="s">
        <v>604</v>
      </c>
      <c r="B36" s="6">
        <v>0</v>
      </c>
      <c r="C36" s="6">
        <v>6706</v>
      </c>
      <c r="D36" s="6">
        <v>0</v>
      </c>
      <c r="E36" s="6">
        <v>0</v>
      </c>
      <c r="F36" s="6">
        <v>0</v>
      </c>
      <c r="G36" s="6">
        <v>6706</v>
      </c>
      <c r="H36" s="13">
        <v>1204819.07</v>
      </c>
      <c r="I36" s="13">
        <v>0</v>
      </c>
      <c r="J36" s="13">
        <v>72289.320000000007</v>
      </c>
    </row>
    <row r="37" spans="1:10" x14ac:dyDescent="0.25">
      <c r="A37" s="261" t="s">
        <v>605</v>
      </c>
      <c r="B37" s="6">
        <v>453</v>
      </c>
      <c r="C37" s="6">
        <v>55</v>
      </c>
      <c r="D37" s="6">
        <v>7</v>
      </c>
      <c r="E37" s="6">
        <v>5</v>
      </c>
      <c r="F37" s="6">
        <v>0</v>
      </c>
      <c r="G37" s="6">
        <v>520</v>
      </c>
      <c r="H37" s="13">
        <v>745113.97</v>
      </c>
      <c r="I37" s="13">
        <v>45565.78</v>
      </c>
      <c r="J37" s="13">
        <v>46510.73</v>
      </c>
    </row>
    <row r="38" spans="1:10" x14ac:dyDescent="0.25">
      <c r="A38" s="261" t="s">
        <v>606</v>
      </c>
      <c r="B38" s="6">
        <v>0</v>
      </c>
      <c r="C38" s="6">
        <v>1143</v>
      </c>
      <c r="D38" s="6">
        <v>0</v>
      </c>
      <c r="E38" s="6">
        <v>0</v>
      </c>
      <c r="F38" s="6">
        <v>0</v>
      </c>
      <c r="G38" s="6">
        <v>1143</v>
      </c>
      <c r="H38" s="13">
        <v>447823.12</v>
      </c>
      <c r="I38" s="13">
        <v>494.1</v>
      </c>
      <c r="J38" s="13">
        <v>26840.03</v>
      </c>
    </row>
    <row r="39" spans="1:10" x14ac:dyDescent="0.25">
      <c r="A39" s="7" t="s">
        <v>610</v>
      </c>
      <c r="B39" s="6">
        <v>15830</v>
      </c>
      <c r="C39" s="6">
        <v>0</v>
      </c>
      <c r="D39" s="6">
        <v>0</v>
      </c>
      <c r="E39" s="6">
        <v>17985</v>
      </c>
      <c r="F39" s="6">
        <v>0</v>
      </c>
      <c r="G39" s="6">
        <v>33815</v>
      </c>
      <c r="H39" s="13">
        <v>11364429.689999999</v>
      </c>
      <c r="I39" s="13">
        <v>27.15</v>
      </c>
      <c r="J39" s="13">
        <v>368413.88</v>
      </c>
    </row>
    <row r="40" spans="1:10" x14ac:dyDescent="0.25">
      <c r="A40" s="7" t="s">
        <v>540</v>
      </c>
      <c r="B40" s="6">
        <v>4776</v>
      </c>
      <c r="C40" s="6">
        <v>1235</v>
      </c>
      <c r="D40" s="6">
        <v>335</v>
      </c>
      <c r="E40" s="6">
        <v>0</v>
      </c>
      <c r="F40" s="6">
        <v>0</v>
      </c>
      <c r="G40" s="6">
        <v>6346</v>
      </c>
      <c r="H40" s="13">
        <v>2497192.15</v>
      </c>
      <c r="I40" s="13">
        <v>237692.24</v>
      </c>
      <c r="J40" s="13">
        <v>133929.34</v>
      </c>
    </row>
    <row r="41" spans="1:10" x14ac:dyDescent="0.25">
      <c r="A41" s="7" t="s">
        <v>541</v>
      </c>
      <c r="B41" s="6">
        <v>26718</v>
      </c>
      <c r="C41" s="6">
        <v>7763</v>
      </c>
      <c r="D41" s="6">
        <v>3119</v>
      </c>
      <c r="E41" s="6">
        <v>0</v>
      </c>
      <c r="F41" s="6">
        <v>0</v>
      </c>
      <c r="G41" s="6">
        <v>37600</v>
      </c>
      <c r="H41" s="13">
        <v>9032168.0999999996</v>
      </c>
      <c r="I41" s="13">
        <v>413561.15</v>
      </c>
      <c r="J41" s="13">
        <v>510577.61</v>
      </c>
    </row>
    <row r="42" spans="1:10" x14ac:dyDescent="0.25">
      <c r="A42" s="7" t="s">
        <v>657</v>
      </c>
      <c r="B42" s="6">
        <v>13021</v>
      </c>
      <c r="C42" s="6">
        <v>2522</v>
      </c>
      <c r="D42" s="6">
        <v>340</v>
      </c>
      <c r="E42" s="6">
        <v>0</v>
      </c>
      <c r="F42" s="6">
        <v>0</v>
      </c>
      <c r="G42" s="6">
        <v>15883</v>
      </c>
      <c r="H42" s="13">
        <v>5935922.2699999996</v>
      </c>
      <c r="I42" s="13">
        <v>295295.87</v>
      </c>
      <c r="J42" s="13">
        <v>302451.36</v>
      </c>
    </row>
    <row r="43" spans="1:10" x14ac:dyDescent="0.25">
      <c r="A43" s="7" t="s">
        <v>542</v>
      </c>
      <c r="B43" s="6">
        <v>2941</v>
      </c>
      <c r="C43" s="6">
        <v>1316</v>
      </c>
      <c r="D43" s="6">
        <v>299</v>
      </c>
      <c r="E43" s="6">
        <v>0</v>
      </c>
      <c r="F43" s="6">
        <v>0</v>
      </c>
      <c r="G43" s="6">
        <v>4556</v>
      </c>
      <c r="H43" s="13">
        <v>948193.4</v>
      </c>
      <c r="I43" s="13">
        <v>17392.13</v>
      </c>
      <c r="J43" s="13">
        <v>55774.1</v>
      </c>
    </row>
    <row r="44" spans="1:10" x14ac:dyDescent="0.25">
      <c r="A44" s="7" t="s">
        <v>543</v>
      </c>
      <c r="B44" s="6">
        <v>2129</v>
      </c>
      <c r="C44" s="6">
        <v>707</v>
      </c>
      <c r="D44" s="6">
        <v>47</v>
      </c>
      <c r="E44" s="6">
        <v>0</v>
      </c>
      <c r="F44" s="6">
        <v>0</v>
      </c>
      <c r="G44" s="6">
        <v>2883</v>
      </c>
      <c r="H44" s="13">
        <v>598455.41</v>
      </c>
      <c r="I44" s="13">
        <v>14501.55</v>
      </c>
      <c r="J44" s="13">
        <v>34634.99</v>
      </c>
    </row>
    <row r="45" spans="1:10" x14ac:dyDescent="0.25">
      <c r="A45" s="7" t="s">
        <v>544</v>
      </c>
      <c r="B45" s="6">
        <v>22381</v>
      </c>
      <c r="C45" s="6">
        <v>4519</v>
      </c>
      <c r="D45" s="6">
        <v>200</v>
      </c>
      <c r="E45" s="6">
        <v>0</v>
      </c>
      <c r="F45" s="6">
        <v>0</v>
      </c>
      <c r="G45" s="6">
        <v>27100</v>
      </c>
      <c r="H45" s="13">
        <v>6914535.3099999996</v>
      </c>
      <c r="I45" s="13">
        <v>318616.40000000002</v>
      </c>
      <c r="J45" s="13">
        <v>370439.62</v>
      </c>
    </row>
    <row r="46" spans="1:10" x14ac:dyDescent="0.25">
      <c r="A46" s="7" t="s">
        <v>545</v>
      </c>
      <c r="B46" s="6">
        <v>25534</v>
      </c>
      <c r="C46" s="6">
        <v>6923</v>
      </c>
      <c r="D46" s="6">
        <v>211</v>
      </c>
      <c r="E46" s="6">
        <v>0</v>
      </c>
      <c r="F46" s="6">
        <v>0</v>
      </c>
      <c r="G46" s="6">
        <v>32668</v>
      </c>
      <c r="H46" s="13">
        <v>7599793.0800000001</v>
      </c>
      <c r="I46" s="13">
        <v>266913.23</v>
      </c>
      <c r="J46" s="13">
        <v>432951.92</v>
      </c>
    </row>
    <row r="47" spans="1:10" x14ac:dyDescent="0.25">
      <c r="A47" s="7" t="s">
        <v>517</v>
      </c>
      <c r="B47" s="6">
        <v>3812</v>
      </c>
      <c r="C47" s="6">
        <v>845</v>
      </c>
      <c r="D47" s="6">
        <v>64</v>
      </c>
      <c r="E47" s="6">
        <v>0</v>
      </c>
      <c r="F47" s="6">
        <v>0</v>
      </c>
      <c r="G47" s="6">
        <v>4721</v>
      </c>
      <c r="H47" s="13">
        <v>1699917.08</v>
      </c>
      <c r="I47" s="13">
        <v>146583.26</v>
      </c>
      <c r="J47" s="13">
        <v>88478.82</v>
      </c>
    </row>
    <row r="48" spans="1:10" x14ac:dyDescent="0.25">
      <c r="A48" s="7" t="s">
        <v>546</v>
      </c>
      <c r="B48" s="6">
        <v>1870</v>
      </c>
      <c r="C48" s="6">
        <v>996</v>
      </c>
      <c r="D48" s="6">
        <v>292</v>
      </c>
      <c r="E48" s="6">
        <v>0</v>
      </c>
      <c r="F48" s="6">
        <v>0</v>
      </c>
      <c r="G48" s="6">
        <v>3158</v>
      </c>
      <c r="H48" s="13">
        <v>372932.56</v>
      </c>
      <c r="I48" s="13">
        <v>1316.83</v>
      </c>
      <c r="J48" s="13">
        <v>22278.67</v>
      </c>
    </row>
    <row r="49" spans="1:10" x14ac:dyDescent="0.25">
      <c r="A49" s="7" t="s">
        <v>547</v>
      </c>
      <c r="B49" s="6">
        <v>1071</v>
      </c>
      <c r="C49" s="6">
        <v>442</v>
      </c>
      <c r="D49" s="6">
        <v>7</v>
      </c>
      <c r="E49" s="6">
        <v>0</v>
      </c>
      <c r="F49" s="6">
        <v>0</v>
      </c>
      <c r="G49" s="6">
        <v>1520</v>
      </c>
      <c r="H49" s="13">
        <v>656899.83999999997</v>
      </c>
      <c r="I49" s="13">
        <v>44634.46</v>
      </c>
      <c r="J49" s="13">
        <v>36694.400000000001</v>
      </c>
    </row>
    <row r="50" spans="1:10" x14ac:dyDescent="0.25">
      <c r="A50" s="7" t="s">
        <v>638</v>
      </c>
      <c r="B50" s="6">
        <v>209844</v>
      </c>
      <c r="C50" s="6">
        <v>30956</v>
      </c>
      <c r="D50" s="6">
        <v>1111</v>
      </c>
      <c r="E50" s="6">
        <v>0</v>
      </c>
      <c r="F50" s="6">
        <v>0</v>
      </c>
      <c r="G50" s="6">
        <v>241911</v>
      </c>
      <c r="H50" s="13">
        <v>44918607.539999999</v>
      </c>
      <c r="I50" s="13">
        <v>423181.47</v>
      </c>
      <c r="J50" s="13">
        <v>2648770.06</v>
      </c>
    </row>
    <row r="51" spans="1:10" x14ac:dyDescent="0.25">
      <c r="A51" s="7" t="s">
        <v>548</v>
      </c>
      <c r="B51" s="6">
        <v>11208</v>
      </c>
      <c r="C51" s="6">
        <v>3528</v>
      </c>
      <c r="D51" s="6">
        <v>68</v>
      </c>
      <c r="E51" s="6">
        <v>0</v>
      </c>
      <c r="F51" s="6">
        <v>0</v>
      </c>
      <c r="G51" s="6">
        <v>14804</v>
      </c>
      <c r="H51" s="13">
        <v>1163560.72</v>
      </c>
      <c r="I51" s="13">
        <v>56.12</v>
      </c>
      <c r="J51" s="13">
        <v>69813.87</v>
      </c>
    </row>
    <row r="52" spans="1:10" x14ac:dyDescent="0.25">
      <c r="A52" s="7" t="s">
        <v>549</v>
      </c>
      <c r="B52" s="6">
        <v>5879</v>
      </c>
      <c r="C52" s="6">
        <v>1457</v>
      </c>
      <c r="D52" s="6">
        <v>78</v>
      </c>
      <c r="E52" s="6">
        <v>0</v>
      </c>
      <c r="F52" s="6">
        <v>0</v>
      </c>
      <c r="G52" s="6">
        <v>7414</v>
      </c>
      <c r="H52" s="13">
        <v>783209.68</v>
      </c>
      <c r="I52" s="13">
        <v>96.12</v>
      </c>
      <c r="J52" s="13">
        <v>46981.91</v>
      </c>
    </row>
    <row r="53" spans="1:10" x14ac:dyDescent="0.25">
      <c r="A53" s="7" t="s">
        <v>550</v>
      </c>
      <c r="B53" s="6">
        <v>24730</v>
      </c>
      <c r="C53" s="6">
        <v>9959</v>
      </c>
      <c r="D53" s="6">
        <v>658</v>
      </c>
      <c r="E53" s="6">
        <v>1</v>
      </c>
      <c r="F53" s="6">
        <v>0</v>
      </c>
      <c r="G53" s="6">
        <v>35348</v>
      </c>
      <c r="H53" s="13">
        <v>3819937.34</v>
      </c>
      <c r="I53" s="13">
        <v>0</v>
      </c>
      <c r="J53" s="13">
        <v>228894.95</v>
      </c>
    </row>
    <row r="54" spans="1:10" x14ac:dyDescent="0.25">
      <c r="A54" s="7" t="s">
        <v>551</v>
      </c>
      <c r="B54" s="6">
        <v>1405</v>
      </c>
      <c r="C54" s="6">
        <v>270</v>
      </c>
      <c r="D54" s="6">
        <v>22</v>
      </c>
      <c r="E54" s="6">
        <v>0</v>
      </c>
      <c r="F54" s="6">
        <v>0</v>
      </c>
      <c r="G54" s="6">
        <v>1697</v>
      </c>
      <c r="H54" s="13">
        <v>420082.16</v>
      </c>
      <c r="I54" s="13">
        <v>22268.66</v>
      </c>
      <c r="J54" s="13">
        <v>23776</v>
      </c>
    </row>
    <row r="55" spans="1:10" x14ac:dyDescent="0.25">
      <c r="A55" s="7" t="s">
        <v>586</v>
      </c>
      <c r="B55" s="6">
        <v>6523</v>
      </c>
      <c r="C55" s="6">
        <v>74</v>
      </c>
      <c r="D55" s="6">
        <v>18</v>
      </c>
      <c r="E55" s="6">
        <v>0</v>
      </c>
      <c r="F55" s="6">
        <v>0</v>
      </c>
      <c r="G55" s="6">
        <v>6615</v>
      </c>
      <c r="H55" s="13">
        <v>3708558.17</v>
      </c>
      <c r="I55" s="13">
        <v>158385.10999999999</v>
      </c>
      <c r="J55" s="13">
        <v>213011.39</v>
      </c>
    </row>
    <row r="56" spans="1:10" x14ac:dyDescent="0.25">
      <c r="A56" s="7" t="s">
        <v>339</v>
      </c>
      <c r="B56" s="6">
        <v>2874</v>
      </c>
      <c r="C56" s="6">
        <v>0</v>
      </c>
      <c r="D56" s="6">
        <v>0</v>
      </c>
      <c r="E56" s="6">
        <v>0</v>
      </c>
      <c r="F56" s="6">
        <v>0</v>
      </c>
      <c r="G56" s="6">
        <v>2874</v>
      </c>
      <c r="H56" s="13">
        <v>1507113.58</v>
      </c>
      <c r="I56" s="13">
        <v>56404.68</v>
      </c>
      <c r="J56" s="13">
        <v>86904.11</v>
      </c>
    </row>
    <row r="57" spans="1:10" x14ac:dyDescent="0.25">
      <c r="A57" s="7" t="s">
        <v>552</v>
      </c>
      <c r="B57" s="6">
        <v>4161</v>
      </c>
      <c r="C57" s="6">
        <v>978</v>
      </c>
      <c r="D57" s="6">
        <v>91</v>
      </c>
      <c r="E57" s="6">
        <v>0</v>
      </c>
      <c r="F57" s="6">
        <v>0</v>
      </c>
      <c r="G57" s="6">
        <v>5230</v>
      </c>
      <c r="H57" s="13">
        <v>2593987.34</v>
      </c>
      <c r="I57" s="13">
        <v>344901.3</v>
      </c>
      <c r="J57" s="13">
        <v>123933.19</v>
      </c>
    </row>
    <row r="58" spans="1:10" x14ac:dyDescent="0.25">
      <c r="A58" s="7" t="s">
        <v>553</v>
      </c>
      <c r="B58" s="6">
        <v>7083</v>
      </c>
      <c r="C58" s="6">
        <v>2948</v>
      </c>
      <c r="D58" s="6">
        <v>322</v>
      </c>
      <c r="E58" s="6">
        <v>0</v>
      </c>
      <c r="F58" s="6">
        <v>0</v>
      </c>
      <c r="G58" s="6">
        <v>10353</v>
      </c>
      <c r="H58" s="13">
        <v>2821395.85</v>
      </c>
      <c r="I58" s="13">
        <v>105073.13</v>
      </c>
      <c r="J58" s="13">
        <v>156962.10999999999</v>
      </c>
    </row>
    <row r="59" spans="1:10" x14ac:dyDescent="0.25">
      <c r="A59" s="7" t="s">
        <v>554</v>
      </c>
      <c r="B59" s="6">
        <v>305160</v>
      </c>
      <c r="C59" s="6">
        <v>95547</v>
      </c>
      <c r="D59" s="6">
        <v>41290</v>
      </c>
      <c r="E59" s="6">
        <v>0</v>
      </c>
      <c r="F59" s="6">
        <v>0</v>
      </c>
      <c r="G59" s="6">
        <v>441997</v>
      </c>
      <c r="H59" s="13">
        <v>79888377.280000001</v>
      </c>
      <c r="I59" s="13">
        <v>2900484.59</v>
      </c>
      <c r="J59" s="13">
        <v>4570947.74</v>
      </c>
    </row>
    <row r="60" spans="1:10" x14ac:dyDescent="0.25">
      <c r="A60" s="7" t="s">
        <v>555</v>
      </c>
      <c r="B60" s="6">
        <v>31585</v>
      </c>
      <c r="C60" s="6">
        <v>9894</v>
      </c>
      <c r="D60" s="6">
        <v>206</v>
      </c>
      <c r="E60" s="6">
        <v>0</v>
      </c>
      <c r="F60" s="6">
        <v>0</v>
      </c>
      <c r="G60" s="6">
        <v>41685</v>
      </c>
      <c r="H60" s="13">
        <v>12260777.66</v>
      </c>
      <c r="I60" s="13">
        <v>541918.86</v>
      </c>
      <c r="J60" s="13">
        <v>702763.84</v>
      </c>
    </row>
    <row r="61" spans="1:10" x14ac:dyDescent="0.25">
      <c r="A61" s="7" t="s">
        <v>556</v>
      </c>
      <c r="B61" s="6">
        <v>441</v>
      </c>
      <c r="C61" s="6">
        <v>54</v>
      </c>
      <c r="D61" s="6">
        <v>2</v>
      </c>
      <c r="E61" s="6">
        <v>0</v>
      </c>
      <c r="F61" s="6">
        <v>0</v>
      </c>
      <c r="G61" s="6">
        <v>497</v>
      </c>
      <c r="H61" s="13">
        <v>113952.56</v>
      </c>
      <c r="I61" s="13">
        <v>2429.15</v>
      </c>
      <c r="J61" s="13">
        <v>6639.12</v>
      </c>
    </row>
    <row r="62" spans="1:10" x14ac:dyDescent="0.25">
      <c r="A62" s="7" t="s">
        <v>557</v>
      </c>
      <c r="B62" s="6">
        <v>746</v>
      </c>
      <c r="C62" s="6">
        <v>275</v>
      </c>
      <c r="D62" s="6">
        <v>51</v>
      </c>
      <c r="E62" s="6">
        <v>0</v>
      </c>
      <c r="F62" s="6">
        <v>0</v>
      </c>
      <c r="G62" s="6">
        <v>1072</v>
      </c>
      <c r="H62" s="13">
        <v>221171.53</v>
      </c>
      <c r="I62" s="13">
        <v>3698.52</v>
      </c>
      <c r="J62" s="13">
        <v>13048.84</v>
      </c>
    </row>
    <row r="63" spans="1:10" x14ac:dyDescent="0.25">
      <c r="A63" s="7" t="s">
        <v>368</v>
      </c>
      <c r="B63" s="6">
        <v>8</v>
      </c>
      <c r="C63" s="6">
        <v>4</v>
      </c>
      <c r="D63" s="6">
        <v>0</v>
      </c>
      <c r="E63" s="6">
        <v>0</v>
      </c>
      <c r="F63" s="6">
        <v>0</v>
      </c>
      <c r="G63" s="6">
        <v>12</v>
      </c>
      <c r="H63" s="13">
        <v>24092.29</v>
      </c>
      <c r="I63" s="13">
        <v>1138.55</v>
      </c>
      <c r="J63" s="13">
        <v>959.12</v>
      </c>
    </row>
    <row r="64" spans="1:10" x14ac:dyDescent="0.25">
      <c r="A64" s="7" t="s">
        <v>437</v>
      </c>
      <c r="B64" s="6">
        <v>509</v>
      </c>
      <c r="C64" s="6">
        <v>17</v>
      </c>
      <c r="D64" s="6">
        <v>4</v>
      </c>
      <c r="E64" s="6">
        <v>0</v>
      </c>
      <c r="F64" s="6">
        <v>0</v>
      </c>
      <c r="G64" s="6">
        <v>530</v>
      </c>
      <c r="H64" s="13">
        <v>203524.35</v>
      </c>
      <c r="I64" s="13">
        <v>5885.07</v>
      </c>
      <c r="J64" s="13">
        <v>11858.34</v>
      </c>
    </row>
    <row r="65" spans="1:10" x14ac:dyDescent="0.25">
      <c r="A65" s="7" t="s">
        <v>639</v>
      </c>
      <c r="B65" s="6">
        <v>561</v>
      </c>
      <c r="C65" s="6">
        <v>182</v>
      </c>
      <c r="D65" s="6">
        <v>1</v>
      </c>
      <c r="E65" s="6">
        <v>0</v>
      </c>
      <c r="F65" s="6">
        <v>0</v>
      </c>
      <c r="G65" s="6">
        <v>744</v>
      </c>
      <c r="H65" s="13">
        <v>291610.21000000002</v>
      </c>
      <c r="I65" s="13">
        <v>36506.1</v>
      </c>
      <c r="J65" s="13">
        <v>15068.07</v>
      </c>
    </row>
    <row r="66" spans="1:10" x14ac:dyDescent="0.25">
      <c r="A66" s="7" t="s">
        <v>528</v>
      </c>
      <c r="B66" s="6">
        <v>6572</v>
      </c>
      <c r="C66" s="6">
        <v>2172</v>
      </c>
      <c r="D66" s="6">
        <v>533</v>
      </c>
      <c r="E66" s="6">
        <v>0</v>
      </c>
      <c r="F66" s="6">
        <v>0</v>
      </c>
      <c r="G66" s="6">
        <v>9277</v>
      </c>
      <c r="H66" s="13">
        <v>1656646.86</v>
      </c>
      <c r="I66" s="13">
        <v>50080.61</v>
      </c>
      <c r="J66" s="13">
        <v>95675.27</v>
      </c>
    </row>
    <row r="67" spans="1:10" x14ac:dyDescent="0.25">
      <c r="A67" s="7" t="s">
        <v>558</v>
      </c>
      <c r="B67" s="6">
        <v>3107</v>
      </c>
      <c r="C67" s="6">
        <v>485</v>
      </c>
      <c r="D67" s="6">
        <v>46</v>
      </c>
      <c r="E67" s="6">
        <v>0</v>
      </c>
      <c r="F67" s="6">
        <v>0</v>
      </c>
      <c r="G67" s="6">
        <v>3638</v>
      </c>
      <c r="H67" s="13">
        <v>1818356.48</v>
      </c>
      <c r="I67" s="13">
        <v>258073.03</v>
      </c>
      <c r="J67" s="13">
        <v>91908.18</v>
      </c>
    </row>
    <row r="68" spans="1:10" x14ac:dyDescent="0.25">
      <c r="A68" s="7" t="s">
        <v>530</v>
      </c>
      <c r="B68" s="6">
        <v>23165</v>
      </c>
      <c r="C68" s="6">
        <v>8538</v>
      </c>
      <c r="D68" s="6">
        <v>605</v>
      </c>
      <c r="E68" s="6">
        <v>0</v>
      </c>
      <c r="F68" s="6">
        <v>0</v>
      </c>
      <c r="G68" s="6">
        <v>32308</v>
      </c>
      <c r="H68" s="13">
        <v>10503937.279999999</v>
      </c>
      <c r="I68" s="13">
        <v>959208.98</v>
      </c>
      <c r="J68" s="13">
        <v>534963.53</v>
      </c>
    </row>
    <row r="69" spans="1:10" x14ac:dyDescent="0.25">
      <c r="A69" s="7" t="s">
        <v>531</v>
      </c>
      <c r="B69" s="6">
        <v>22106</v>
      </c>
      <c r="C69" s="6">
        <v>5256</v>
      </c>
      <c r="D69" s="6">
        <v>392</v>
      </c>
      <c r="E69" s="6">
        <v>0</v>
      </c>
      <c r="F69" s="6">
        <v>0</v>
      </c>
      <c r="G69" s="6">
        <v>27754</v>
      </c>
      <c r="H69" s="13">
        <v>6687481.8499999996</v>
      </c>
      <c r="I69" s="13">
        <v>442934.82</v>
      </c>
      <c r="J69" s="13">
        <v>355332.41</v>
      </c>
    </row>
    <row r="70" spans="1:10" x14ac:dyDescent="0.25">
      <c r="A70" s="7" t="s">
        <v>640</v>
      </c>
      <c r="B70" s="6">
        <v>8076</v>
      </c>
      <c r="C70" s="6">
        <v>2442</v>
      </c>
      <c r="D70" s="6">
        <v>285</v>
      </c>
      <c r="E70" s="6">
        <v>0</v>
      </c>
      <c r="F70" s="6">
        <v>0</v>
      </c>
      <c r="G70" s="6">
        <v>10803</v>
      </c>
      <c r="H70" s="13">
        <v>1944739.03</v>
      </c>
      <c r="I70" s="13">
        <v>37939.800000000003</v>
      </c>
      <c r="J70" s="13">
        <v>113652.47</v>
      </c>
    </row>
    <row r="71" spans="1:10" x14ac:dyDescent="0.25">
      <c r="A71" s="7" t="s">
        <v>559</v>
      </c>
      <c r="B71" s="6">
        <v>506</v>
      </c>
      <c r="C71" s="6">
        <v>187</v>
      </c>
      <c r="D71" s="6">
        <v>43</v>
      </c>
      <c r="E71" s="6">
        <v>0</v>
      </c>
      <c r="F71" s="6">
        <v>0</v>
      </c>
      <c r="G71" s="6">
        <v>736</v>
      </c>
      <c r="H71" s="13">
        <v>166616.01</v>
      </c>
      <c r="I71" s="13">
        <v>4723.47</v>
      </c>
      <c r="J71" s="13">
        <v>9691.51</v>
      </c>
    </row>
    <row r="72" spans="1:10" x14ac:dyDescent="0.25">
      <c r="A72" s="7" t="s">
        <v>560</v>
      </c>
      <c r="B72" s="6">
        <v>1620</v>
      </c>
      <c r="C72" s="6">
        <v>442</v>
      </c>
      <c r="D72" s="6">
        <v>27</v>
      </c>
      <c r="E72" s="6">
        <v>0</v>
      </c>
      <c r="F72" s="6">
        <v>0</v>
      </c>
      <c r="G72" s="6">
        <v>2089</v>
      </c>
      <c r="H72" s="13">
        <v>908253.16</v>
      </c>
      <c r="I72" s="13">
        <v>109296.57</v>
      </c>
      <c r="J72" s="13">
        <v>47368.62</v>
      </c>
    </row>
    <row r="73" spans="1:10" x14ac:dyDescent="0.25">
      <c r="A73" s="7" t="s">
        <v>340</v>
      </c>
      <c r="B73" s="6">
        <v>173314</v>
      </c>
      <c r="C73" s="6">
        <v>89925</v>
      </c>
      <c r="D73" s="6">
        <v>18900</v>
      </c>
      <c r="E73" s="6">
        <v>0</v>
      </c>
      <c r="F73" s="6">
        <v>0</v>
      </c>
      <c r="G73" s="6">
        <v>282139</v>
      </c>
      <c r="H73" s="13">
        <v>44914489.509999998</v>
      </c>
      <c r="I73" s="13">
        <v>1029977.38</v>
      </c>
      <c r="J73" s="13">
        <v>2619392.89</v>
      </c>
    </row>
    <row r="74" spans="1:10" x14ac:dyDescent="0.25">
      <c r="A74" s="7" t="s">
        <v>641</v>
      </c>
      <c r="B74" s="6">
        <v>440</v>
      </c>
      <c r="C74" s="6">
        <v>270</v>
      </c>
      <c r="D74" s="6">
        <v>147</v>
      </c>
      <c r="E74" s="6">
        <v>0</v>
      </c>
      <c r="F74" s="6">
        <v>0</v>
      </c>
      <c r="G74" s="6">
        <v>857</v>
      </c>
      <c r="H74" s="13">
        <v>49663.87</v>
      </c>
      <c r="I74" s="13">
        <v>269.35000000000002</v>
      </c>
      <c r="J74" s="13">
        <v>2962.77</v>
      </c>
    </row>
    <row r="75" spans="1:10" x14ac:dyDescent="0.25">
      <c r="A75" s="7" t="s">
        <v>341</v>
      </c>
      <c r="B75" s="6">
        <v>12</v>
      </c>
      <c r="C75" s="6">
        <v>2</v>
      </c>
      <c r="D75" s="6">
        <v>0</v>
      </c>
      <c r="E75" s="6">
        <v>0</v>
      </c>
      <c r="F75" s="6">
        <v>0</v>
      </c>
      <c r="G75" s="6">
        <v>14</v>
      </c>
      <c r="H75" s="13">
        <v>6890.38</v>
      </c>
      <c r="I75" s="13">
        <v>564.51</v>
      </c>
      <c r="J75" s="13">
        <v>0</v>
      </c>
    </row>
    <row r="76" spans="1:10" x14ac:dyDescent="0.25">
      <c r="A76" s="7" t="s">
        <v>595</v>
      </c>
      <c r="B76" s="6">
        <v>711</v>
      </c>
      <c r="C76" s="6">
        <v>179</v>
      </c>
      <c r="D76" s="6">
        <v>0</v>
      </c>
      <c r="E76" s="6">
        <v>0</v>
      </c>
      <c r="F76" s="6">
        <v>0</v>
      </c>
      <c r="G76" s="6">
        <v>890</v>
      </c>
      <c r="H76" s="13">
        <v>28776.93</v>
      </c>
      <c r="I76" s="13">
        <v>0</v>
      </c>
      <c r="J76" s="13">
        <v>1726.74</v>
      </c>
    </row>
    <row r="77" spans="1:10" x14ac:dyDescent="0.25">
      <c r="A77" s="7" t="s">
        <v>342</v>
      </c>
      <c r="B77" s="6">
        <v>80</v>
      </c>
      <c r="C77" s="6">
        <v>3</v>
      </c>
      <c r="D77" s="6">
        <v>2</v>
      </c>
      <c r="E77" s="6">
        <v>0</v>
      </c>
      <c r="F77" s="6">
        <v>0</v>
      </c>
      <c r="G77" s="6">
        <v>85</v>
      </c>
      <c r="H77" s="13">
        <v>80362.87</v>
      </c>
      <c r="I77" s="13">
        <v>1247.06</v>
      </c>
      <c r="J77" s="13">
        <v>4424.28</v>
      </c>
    </row>
    <row r="78" spans="1:10" x14ac:dyDescent="0.25">
      <c r="A78" s="7" t="s">
        <v>561</v>
      </c>
      <c r="B78" s="6">
        <v>851</v>
      </c>
      <c r="C78" s="6">
        <v>257</v>
      </c>
      <c r="D78" s="6">
        <v>67</v>
      </c>
      <c r="E78" s="6">
        <v>0</v>
      </c>
      <c r="F78" s="6">
        <v>0</v>
      </c>
      <c r="G78" s="6">
        <v>1175</v>
      </c>
      <c r="H78" s="13">
        <v>407892.23</v>
      </c>
      <c r="I78" s="13">
        <v>31523.27</v>
      </c>
      <c r="J78" s="13">
        <v>22566.6</v>
      </c>
    </row>
    <row r="79" spans="1:10" x14ac:dyDescent="0.25">
      <c r="A79" s="7" t="s">
        <v>343</v>
      </c>
      <c r="B79" s="6">
        <v>31863</v>
      </c>
      <c r="C79" s="6">
        <v>16142</v>
      </c>
      <c r="D79" s="6">
        <v>2528</v>
      </c>
      <c r="E79" s="6">
        <v>0</v>
      </c>
      <c r="F79" s="6">
        <v>0</v>
      </c>
      <c r="G79" s="6">
        <v>50533</v>
      </c>
      <c r="H79" s="13">
        <v>49001792.689999998</v>
      </c>
      <c r="I79" s="13">
        <v>762224.19</v>
      </c>
      <c r="J79" s="13">
        <v>2700365.26</v>
      </c>
    </row>
    <row r="80" spans="1:10" x14ac:dyDescent="0.25">
      <c r="A80" s="7" t="s">
        <v>344</v>
      </c>
      <c r="B80" s="6">
        <v>43540</v>
      </c>
      <c r="C80" s="6">
        <v>17841</v>
      </c>
      <c r="D80" s="6">
        <v>0</v>
      </c>
      <c r="E80" s="6">
        <v>0</v>
      </c>
      <c r="F80" s="6">
        <v>0</v>
      </c>
      <c r="G80" s="6">
        <v>61381</v>
      </c>
      <c r="H80" s="13">
        <v>7433450.8499999996</v>
      </c>
      <c r="I80" s="13">
        <v>0</v>
      </c>
      <c r="J80" s="13">
        <v>151486.62</v>
      </c>
    </row>
    <row r="81" spans="1:10" x14ac:dyDescent="0.25">
      <c r="A81" s="7" t="s">
        <v>345</v>
      </c>
      <c r="B81" s="6">
        <v>12473</v>
      </c>
      <c r="C81" s="6">
        <v>3366</v>
      </c>
      <c r="D81" s="6">
        <v>0</v>
      </c>
      <c r="E81" s="6">
        <v>0</v>
      </c>
      <c r="F81" s="6">
        <v>0</v>
      </c>
      <c r="G81" s="6">
        <v>15839</v>
      </c>
      <c r="H81" s="13">
        <v>3120723.41</v>
      </c>
      <c r="I81" s="13">
        <v>0</v>
      </c>
      <c r="J81" s="13">
        <v>0</v>
      </c>
    </row>
    <row r="82" spans="1:10" x14ac:dyDescent="0.25">
      <c r="A82" s="7" t="s">
        <v>346</v>
      </c>
      <c r="B82" s="6">
        <v>11984</v>
      </c>
      <c r="C82" s="6">
        <v>3048</v>
      </c>
      <c r="D82" s="6">
        <v>16</v>
      </c>
      <c r="E82" s="6">
        <v>0</v>
      </c>
      <c r="F82" s="6">
        <v>0</v>
      </c>
      <c r="G82" s="6">
        <v>15048</v>
      </c>
      <c r="H82" s="13">
        <v>6357216.3200000003</v>
      </c>
      <c r="I82" s="13">
        <v>0</v>
      </c>
      <c r="J82" s="13">
        <v>131084.04999999999</v>
      </c>
    </row>
    <row r="83" spans="1:10" x14ac:dyDescent="0.25">
      <c r="A83" s="7" t="s">
        <v>347</v>
      </c>
      <c r="B83" s="6">
        <v>253343</v>
      </c>
      <c r="C83" s="6">
        <v>41627</v>
      </c>
      <c r="D83" s="6">
        <v>0</v>
      </c>
      <c r="E83" s="6">
        <v>0</v>
      </c>
      <c r="F83" s="6">
        <v>0</v>
      </c>
      <c r="G83" s="6">
        <v>294970</v>
      </c>
      <c r="H83" s="13">
        <v>25725572.640000001</v>
      </c>
      <c r="I83" s="13">
        <v>795.18</v>
      </c>
      <c r="J83" s="13">
        <v>0</v>
      </c>
    </row>
    <row r="84" spans="1:10" x14ac:dyDescent="0.25">
      <c r="A84" s="7" t="s">
        <v>348</v>
      </c>
      <c r="B84" s="6">
        <v>6</v>
      </c>
      <c r="C84" s="6">
        <v>23</v>
      </c>
      <c r="D84" s="6">
        <v>0</v>
      </c>
      <c r="E84" s="6">
        <v>0</v>
      </c>
      <c r="F84" s="6">
        <v>0</v>
      </c>
      <c r="G84" s="6">
        <v>29</v>
      </c>
      <c r="H84" s="13">
        <v>17787.509999999998</v>
      </c>
      <c r="I84" s="13">
        <v>227.34</v>
      </c>
      <c r="J84" s="13">
        <v>740.24</v>
      </c>
    </row>
    <row r="85" spans="1:10" x14ac:dyDescent="0.25">
      <c r="A85" s="7" t="s">
        <v>590</v>
      </c>
      <c r="B85" s="6">
        <v>28</v>
      </c>
      <c r="C85" s="6">
        <v>18</v>
      </c>
      <c r="D85" s="6">
        <v>0</v>
      </c>
      <c r="E85" s="6">
        <v>0</v>
      </c>
      <c r="F85" s="6">
        <v>0</v>
      </c>
      <c r="G85" s="6">
        <v>46</v>
      </c>
      <c r="H85" s="13">
        <v>35732.370000000003</v>
      </c>
      <c r="I85" s="13">
        <v>1596.98</v>
      </c>
      <c r="J85" s="13">
        <v>1584.93</v>
      </c>
    </row>
    <row r="86" spans="1:10" x14ac:dyDescent="0.25">
      <c r="A86" s="7" t="s">
        <v>349</v>
      </c>
      <c r="B86" s="6">
        <v>12473</v>
      </c>
      <c r="C86" s="6">
        <v>3366</v>
      </c>
      <c r="D86" s="6">
        <v>0</v>
      </c>
      <c r="E86" s="6">
        <v>0</v>
      </c>
      <c r="F86" s="6">
        <v>0</v>
      </c>
      <c r="G86" s="6">
        <v>15839</v>
      </c>
      <c r="H86" s="13">
        <v>1311102.99</v>
      </c>
      <c r="I86" s="13">
        <v>0</v>
      </c>
      <c r="J86" s="13">
        <v>0</v>
      </c>
    </row>
    <row r="87" spans="1:10" x14ac:dyDescent="0.25">
      <c r="A87" s="7" t="s">
        <v>350</v>
      </c>
      <c r="B87" s="6">
        <v>18187</v>
      </c>
      <c r="C87" s="6">
        <v>6273</v>
      </c>
      <c r="D87" s="6">
        <v>0</v>
      </c>
      <c r="E87" s="6">
        <v>0</v>
      </c>
      <c r="F87" s="6">
        <v>0</v>
      </c>
      <c r="G87" s="6">
        <v>24460</v>
      </c>
      <c r="H87" s="13">
        <v>3251798.18</v>
      </c>
      <c r="I87" s="13">
        <v>0</v>
      </c>
      <c r="J87" s="13">
        <v>0</v>
      </c>
    </row>
    <row r="88" spans="1:10" x14ac:dyDescent="0.25">
      <c r="A88" s="7" t="s">
        <v>658</v>
      </c>
      <c r="B88" s="6">
        <v>175</v>
      </c>
      <c r="C88" s="6">
        <v>69</v>
      </c>
      <c r="D88" s="6">
        <v>0</v>
      </c>
      <c r="E88" s="6">
        <v>0</v>
      </c>
      <c r="F88" s="6">
        <v>0</v>
      </c>
      <c r="G88" s="6">
        <v>244</v>
      </c>
      <c r="H88" s="13">
        <v>87703.87</v>
      </c>
      <c r="I88" s="13">
        <v>3968.59</v>
      </c>
      <c r="J88" s="13">
        <v>5013.9399999999996</v>
      </c>
    </row>
    <row r="89" spans="1:10" ht="15.75" x14ac:dyDescent="0.25">
      <c r="A89" s="45" t="s">
        <v>562</v>
      </c>
      <c r="B89" s="47">
        <f>SUM(B4:B88)</f>
        <v>3222585</v>
      </c>
      <c r="C89" s="47">
        <f>SUM(C4:C88)</f>
        <v>1007503</v>
      </c>
      <c r="D89" s="47">
        <f>SUM(D4:D88)</f>
        <v>279675</v>
      </c>
      <c r="E89" s="47">
        <f>SUM(E4:E88)</f>
        <v>43871</v>
      </c>
      <c r="F89" s="47">
        <v>0</v>
      </c>
      <c r="G89" s="47">
        <f>SUM(G4:G88)</f>
        <v>4553634</v>
      </c>
      <c r="H89" s="49">
        <f>SUM(H4:H88)</f>
        <v>2530226285.2199993</v>
      </c>
      <c r="I89" s="49"/>
      <c r="J89" s="49"/>
    </row>
    <row r="93" spans="1:10" x14ac:dyDescent="0.25">
      <c r="B93" s="8"/>
    </row>
    <row r="94" spans="1:10" x14ac:dyDescent="0.25">
      <c r="B94" s="8"/>
      <c r="D94" s="8"/>
    </row>
    <row r="95" spans="1:10" x14ac:dyDescent="0.25">
      <c r="C95" s="8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/>
  </sheetPr>
  <dimension ref="A1:H101"/>
  <sheetViews>
    <sheetView zoomScaleNormal="100" workbookViewId="0">
      <selection activeCell="H2" sqref="H1:H1048576"/>
    </sheetView>
  </sheetViews>
  <sheetFormatPr defaultColWidth="9.140625" defaultRowHeight="15" x14ac:dyDescent="0.25"/>
  <cols>
    <col min="1" max="1" width="22.5703125" customWidth="1"/>
    <col min="2" max="2" width="11.42578125" customWidth="1"/>
    <col min="3" max="3" width="13.140625" customWidth="1"/>
    <col min="4" max="4" width="13.7109375" customWidth="1"/>
    <col min="5" max="5" width="12" customWidth="1"/>
    <col min="6" max="6" width="15.85546875" customWidth="1"/>
    <col min="7" max="7" width="14.7109375" customWidth="1"/>
    <col min="8" max="8" width="18" customWidth="1"/>
  </cols>
  <sheetData>
    <row r="1" spans="1:8" x14ac:dyDescent="0.25">
      <c r="A1" s="450"/>
      <c r="B1" s="450"/>
      <c r="C1" s="450"/>
      <c r="D1" s="450"/>
      <c r="E1" s="450"/>
      <c r="F1" s="450"/>
      <c r="G1" s="450"/>
      <c r="H1" s="450"/>
    </row>
    <row r="3" spans="1:8" s="38" customFormat="1" ht="55.5" customHeight="1" x14ac:dyDescent="0.25">
      <c r="A3" s="264" t="s">
        <v>44</v>
      </c>
      <c r="B3" s="263" t="s">
        <v>307</v>
      </c>
      <c r="C3" s="264" t="s">
        <v>5</v>
      </c>
      <c r="D3" s="264" t="s">
        <v>6</v>
      </c>
      <c r="E3" s="264" t="s">
        <v>45</v>
      </c>
      <c r="F3" s="263" t="s">
        <v>629</v>
      </c>
      <c r="G3" s="263" t="s">
        <v>571</v>
      </c>
      <c r="H3" s="263" t="s">
        <v>3</v>
      </c>
    </row>
    <row r="4" spans="1:8" x14ac:dyDescent="0.25">
      <c r="A4" s="81" t="s">
        <v>509</v>
      </c>
      <c r="B4" s="81" t="s">
        <v>76</v>
      </c>
      <c r="C4" s="82">
        <v>0</v>
      </c>
      <c r="D4" s="82">
        <v>307</v>
      </c>
      <c r="E4" s="82">
        <v>16</v>
      </c>
      <c r="F4" s="82">
        <v>26</v>
      </c>
      <c r="G4" s="82">
        <v>349</v>
      </c>
      <c r="H4" s="7">
        <v>351.86</v>
      </c>
    </row>
    <row r="5" spans="1:8" x14ac:dyDescent="0.25">
      <c r="A5" s="81" t="s">
        <v>509</v>
      </c>
      <c r="B5" s="81" t="s">
        <v>77</v>
      </c>
      <c r="C5" s="82">
        <v>17</v>
      </c>
      <c r="D5" s="82">
        <v>139</v>
      </c>
      <c r="E5" s="82">
        <v>412</v>
      </c>
      <c r="F5" s="82">
        <v>61</v>
      </c>
      <c r="G5" s="82">
        <v>629</v>
      </c>
      <c r="H5" s="7">
        <v>533.05999999999995</v>
      </c>
    </row>
    <row r="6" spans="1:8" x14ac:dyDescent="0.25">
      <c r="A6" s="81" t="s">
        <v>509</v>
      </c>
      <c r="B6" s="81" t="s">
        <v>95</v>
      </c>
      <c r="C6" s="82">
        <v>91</v>
      </c>
      <c r="D6" s="82">
        <v>122</v>
      </c>
      <c r="E6" s="82">
        <v>393</v>
      </c>
      <c r="F6" s="82">
        <v>24</v>
      </c>
      <c r="G6" s="82">
        <v>630</v>
      </c>
      <c r="H6" s="7">
        <v>606.66999999999996</v>
      </c>
    </row>
    <row r="7" spans="1:8" x14ac:dyDescent="0.25">
      <c r="A7" s="81" t="s">
        <v>509</v>
      </c>
      <c r="B7" s="81" t="s">
        <v>96</v>
      </c>
      <c r="C7" s="82">
        <v>476</v>
      </c>
      <c r="D7" s="82">
        <v>192</v>
      </c>
      <c r="E7" s="82">
        <v>449</v>
      </c>
      <c r="F7" s="82">
        <v>21</v>
      </c>
      <c r="G7" s="82">
        <v>1138</v>
      </c>
      <c r="H7" s="7">
        <v>778.67</v>
      </c>
    </row>
    <row r="8" spans="1:8" x14ac:dyDescent="0.25">
      <c r="A8" s="81" t="s">
        <v>509</v>
      </c>
      <c r="B8" s="81" t="s">
        <v>97</v>
      </c>
      <c r="C8" s="82">
        <v>2498</v>
      </c>
      <c r="D8" s="82">
        <v>312</v>
      </c>
      <c r="E8" s="82">
        <v>464</v>
      </c>
      <c r="F8" s="82">
        <v>42</v>
      </c>
      <c r="G8" s="82">
        <v>3316</v>
      </c>
      <c r="H8" s="7">
        <v>824.55</v>
      </c>
    </row>
    <row r="9" spans="1:8" x14ac:dyDescent="0.25">
      <c r="A9" s="81" t="s">
        <v>509</v>
      </c>
      <c r="B9" s="81" t="s">
        <v>98</v>
      </c>
      <c r="C9" s="82">
        <v>2267</v>
      </c>
      <c r="D9" s="82">
        <v>440</v>
      </c>
      <c r="E9" s="82">
        <v>174</v>
      </c>
      <c r="F9" s="82">
        <v>66</v>
      </c>
      <c r="G9" s="82">
        <v>2947</v>
      </c>
      <c r="H9" s="7">
        <v>651.85</v>
      </c>
    </row>
    <row r="10" spans="1:8" x14ac:dyDescent="0.25">
      <c r="A10" s="81" t="s">
        <v>509</v>
      </c>
      <c r="B10" s="81" t="s">
        <v>99</v>
      </c>
      <c r="C10" s="82">
        <v>355</v>
      </c>
      <c r="D10" s="82">
        <v>567</v>
      </c>
      <c r="E10" s="82">
        <v>34</v>
      </c>
      <c r="F10" s="82">
        <v>78</v>
      </c>
      <c r="G10" s="82">
        <v>1034</v>
      </c>
      <c r="H10" s="7">
        <v>655.21</v>
      </c>
    </row>
    <row r="11" spans="1:8" x14ac:dyDescent="0.25">
      <c r="A11" s="81" t="s">
        <v>509</v>
      </c>
      <c r="B11" s="81" t="s">
        <v>100</v>
      </c>
      <c r="C11" s="82">
        <v>100</v>
      </c>
      <c r="D11" s="82">
        <v>663</v>
      </c>
      <c r="E11" s="82">
        <v>20</v>
      </c>
      <c r="F11" s="82">
        <v>146</v>
      </c>
      <c r="G11" s="82">
        <v>929</v>
      </c>
      <c r="H11" s="7">
        <v>676.02</v>
      </c>
    </row>
    <row r="12" spans="1:8" x14ac:dyDescent="0.25">
      <c r="A12" s="81" t="s">
        <v>509</v>
      </c>
      <c r="B12" s="81" t="s">
        <v>101</v>
      </c>
      <c r="C12" s="82">
        <v>32</v>
      </c>
      <c r="D12" s="82">
        <v>546</v>
      </c>
      <c r="E12" s="82">
        <v>23</v>
      </c>
      <c r="F12" s="82">
        <v>209</v>
      </c>
      <c r="G12" s="82">
        <v>810</v>
      </c>
      <c r="H12" s="7">
        <v>664.9</v>
      </c>
    </row>
    <row r="13" spans="1:8" x14ac:dyDescent="0.25">
      <c r="A13" s="81" t="s">
        <v>509</v>
      </c>
      <c r="B13" s="81" t="s">
        <v>109</v>
      </c>
      <c r="C13" s="82">
        <v>13</v>
      </c>
      <c r="D13" s="82">
        <v>366</v>
      </c>
      <c r="E13" s="82">
        <v>19</v>
      </c>
      <c r="F13" s="82">
        <v>281</v>
      </c>
      <c r="G13" s="82">
        <v>679</v>
      </c>
      <c r="H13" s="7">
        <v>710.55</v>
      </c>
    </row>
    <row r="14" spans="1:8" x14ac:dyDescent="0.25">
      <c r="A14" s="81" t="s">
        <v>509</v>
      </c>
      <c r="B14" s="81" t="s">
        <v>110</v>
      </c>
      <c r="C14" s="82">
        <v>3</v>
      </c>
      <c r="D14" s="82">
        <v>125</v>
      </c>
      <c r="E14" s="82">
        <v>12</v>
      </c>
      <c r="F14" s="82">
        <v>198</v>
      </c>
      <c r="G14" s="82">
        <v>338</v>
      </c>
      <c r="H14" s="7">
        <v>733.06</v>
      </c>
    </row>
    <row r="15" spans="1:8" x14ac:dyDescent="0.25">
      <c r="A15" s="81" t="s">
        <v>509</v>
      </c>
      <c r="B15" s="81" t="s">
        <v>111</v>
      </c>
      <c r="C15" s="82">
        <v>1</v>
      </c>
      <c r="D15" s="82">
        <v>20</v>
      </c>
      <c r="E15" s="82">
        <v>2</v>
      </c>
      <c r="F15" s="82">
        <v>56</v>
      </c>
      <c r="G15" s="82">
        <v>79</v>
      </c>
      <c r="H15" s="7">
        <v>759.81</v>
      </c>
    </row>
    <row r="16" spans="1:8" x14ac:dyDescent="0.25">
      <c r="A16" s="81" t="s">
        <v>509</v>
      </c>
      <c r="B16" s="81" t="s">
        <v>428</v>
      </c>
      <c r="C16" s="82">
        <v>0</v>
      </c>
      <c r="D16" s="82">
        <v>0</v>
      </c>
      <c r="E16" s="82">
        <v>0</v>
      </c>
      <c r="F16" s="82">
        <v>0</v>
      </c>
      <c r="G16" s="82">
        <v>0</v>
      </c>
      <c r="H16" s="7">
        <v>0</v>
      </c>
    </row>
    <row r="17" spans="1:8" x14ac:dyDescent="0.25">
      <c r="A17" s="81" t="s">
        <v>509</v>
      </c>
      <c r="B17" s="81" t="s">
        <v>493</v>
      </c>
      <c r="C17" s="82">
        <v>5853</v>
      </c>
      <c r="D17" s="82">
        <v>3799</v>
      </c>
      <c r="E17" s="82">
        <v>2018</v>
      </c>
      <c r="F17" s="82">
        <v>1208</v>
      </c>
      <c r="G17" s="82">
        <v>12878</v>
      </c>
      <c r="H17" s="7">
        <v>700.11</v>
      </c>
    </row>
    <row r="18" spans="1:8" x14ac:dyDescent="0.25">
      <c r="A18" s="81" t="s">
        <v>424</v>
      </c>
      <c r="B18" s="81" t="s">
        <v>76</v>
      </c>
      <c r="C18" s="82">
        <v>0</v>
      </c>
      <c r="D18" s="82">
        <v>57</v>
      </c>
      <c r="E18" s="82">
        <v>0</v>
      </c>
      <c r="F18" s="82">
        <v>0</v>
      </c>
      <c r="G18" s="82">
        <v>57</v>
      </c>
      <c r="H18" s="7">
        <v>284.37</v>
      </c>
    </row>
    <row r="19" spans="1:8" x14ac:dyDescent="0.25">
      <c r="A19" s="81" t="s">
        <v>424</v>
      </c>
      <c r="B19" s="81" t="s">
        <v>77</v>
      </c>
      <c r="C19" s="82">
        <v>27</v>
      </c>
      <c r="D19" s="82">
        <v>12</v>
      </c>
      <c r="E19" s="82">
        <v>9</v>
      </c>
      <c r="F19" s="82">
        <v>1</v>
      </c>
      <c r="G19" s="82">
        <v>49</v>
      </c>
      <c r="H19" s="7">
        <v>1179.02</v>
      </c>
    </row>
    <row r="20" spans="1:8" x14ac:dyDescent="0.25">
      <c r="A20" s="81" t="s">
        <v>424</v>
      </c>
      <c r="B20" s="81" t="s">
        <v>95</v>
      </c>
      <c r="C20" s="82">
        <v>60</v>
      </c>
      <c r="D20" s="82">
        <v>22</v>
      </c>
      <c r="E20" s="82">
        <v>5</v>
      </c>
      <c r="F20" s="82">
        <v>1</v>
      </c>
      <c r="G20" s="82">
        <v>88</v>
      </c>
      <c r="H20" s="7">
        <v>1210.27</v>
      </c>
    </row>
    <row r="21" spans="1:8" x14ac:dyDescent="0.25">
      <c r="A21" s="81" t="s">
        <v>424</v>
      </c>
      <c r="B21" s="81" t="s">
        <v>96</v>
      </c>
      <c r="C21" s="82">
        <v>289</v>
      </c>
      <c r="D21" s="82">
        <v>25</v>
      </c>
      <c r="E21" s="82">
        <v>12</v>
      </c>
      <c r="F21" s="82">
        <v>0</v>
      </c>
      <c r="G21" s="82">
        <v>326</v>
      </c>
      <c r="H21" s="7">
        <v>1035.1300000000001</v>
      </c>
    </row>
    <row r="22" spans="1:8" x14ac:dyDescent="0.25">
      <c r="A22" s="81" t="s">
        <v>424</v>
      </c>
      <c r="B22" s="81" t="s">
        <v>97</v>
      </c>
      <c r="C22" s="82">
        <v>351</v>
      </c>
      <c r="D22" s="82">
        <v>19</v>
      </c>
      <c r="E22" s="82">
        <v>1</v>
      </c>
      <c r="F22" s="82">
        <v>0</v>
      </c>
      <c r="G22" s="82">
        <v>371</v>
      </c>
      <c r="H22" s="7">
        <v>1101.98</v>
      </c>
    </row>
    <row r="23" spans="1:8" x14ac:dyDescent="0.25">
      <c r="A23" s="81" t="s">
        <v>424</v>
      </c>
      <c r="B23" s="81" t="s">
        <v>98</v>
      </c>
      <c r="C23" s="82">
        <v>363</v>
      </c>
      <c r="D23" s="82">
        <v>17</v>
      </c>
      <c r="E23" s="82">
        <v>0</v>
      </c>
      <c r="F23" s="82">
        <v>1</v>
      </c>
      <c r="G23" s="82">
        <v>381</v>
      </c>
      <c r="H23" s="7">
        <v>1184.9100000000001</v>
      </c>
    </row>
    <row r="24" spans="1:8" x14ac:dyDescent="0.25">
      <c r="A24" s="81" t="s">
        <v>424</v>
      </c>
      <c r="B24" s="81" t="s">
        <v>99</v>
      </c>
      <c r="C24" s="82">
        <v>15</v>
      </c>
      <c r="D24" s="82">
        <v>15</v>
      </c>
      <c r="E24" s="82">
        <v>0</v>
      </c>
      <c r="F24" s="82">
        <v>0</v>
      </c>
      <c r="G24" s="82">
        <v>30</v>
      </c>
      <c r="H24" s="7">
        <v>845.75</v>
      </c>
    </row>
    <row r="25" spans="1:8" x14ac:dyDescent="0.25">
      <c r="A25" s="81" t="s">
        <v>424</v>
      </c>
      <c r="B25" s="81" t="s">
        <v>100</v>
      </c>
      <c r="C25" s="82">
        <v>9</v>
      </c>
      <c r="D25" s="82">
        <v>13</v>
      </c>
      <c r="E25" s="82">
        <v>0</v>
      </c>
      <c r="F25" s="82">
        <v>0</v>
      </c>
      <c r="G25" s="82">
        <v>22</v>
      </c>
      <c r="H25" s="7">
        <v>809.99</v>
      </c>
    </row>
    <row r="26" spans="1:8" x14ac:dyDescent="0.25">
      <c r="A26" s="81" t="s">
        <v>424</v>
      </c>
      <c r="B26" s="81" t="s">
        <v>101</v>
      </c>
      <c r="C26" s="82">
        <v>5</v>
      </c>
      <c r="D26" s="82">
        <v>10</v>
      </c>
      <c r="E26" s="82">
        <v>0</v>
      </c>
      <c r="F26" s="82">
        <v>0</v>
      </c>
      <c r="G26" s="82">
        <v>15</v>
      </c>
      <c r="H26" s="7">
        <v>947.84</v>
      </c>
    </row>
    <row r="27" spans="1:8" x14ac:dyDescent="0.25">
      <c r="A27" s="81" t="s">
        <v>424</v>
      </c>
      <c r="B27" s="81" t="s">
        <v>109</v>
      </c>
      <c r="C27" s="82">
        <v>1</v>
      </c>
      <c r="D27" s="82">
        <v>12</v>
      </c>
      <c r="E27" s="82">
        <v>0</v>
      </c>
      <c r="F27" s="82">
        <v>0</v>
      </c>
      <c r="G27" s="82">
        <v>13</v>
      </c>
      <c r="H27" s="7">
        <v>568.07000000000005</v>
      </c>
    </row>
    <row r="28" spans="1:8" x14ac:dyDescent="0.25">
      <c r="A28" s="81" t="s">
        <v>424</v>
      </c>
      <c r="B28" s="81" t="s">
        <v>110</v>
      </c>
      <c r="C28" s="82">
        <v>0</v>
      </c>
      <c r="D28" s="82">
        <v>1</v>
      </c>
      <c r="E28" s="82">
        <v>0</v>
      </c>
      <c r="F28" s="82">
        <v>0</v>
      </c>
      <c r="G28" s="82">
        <v>1</v>
      </c>
      <c r="H28" s="7">
        <v>498.8</v>
      </c>
    </row>
    <row r="29" spans="1:8" x14ac:dyDescent="0.25">
      <c r="A29" s="81" t="s">
        <v>424</v>
      </c>
      <c r="B29" s="81" t="s">
        <v>111</v>
      </c>
      <c r="C29" s="233">
        <v>1</v>
      </c>
      <c r="D29" s="233">
        <v>0</v>
      </c>
      <c r="E29" s="233">
        <v>0</v>
      </c>
      <c r="F29" s="233">
        <v>0</v>
      </c>
      <c r="G29" s="233">
        <v>1</v>
      </c>
      <c r="H29" s="7">
        <v>1661.26</v>
      </c>
    </row>
    <row r="30" spans="1:8" x14ac:dyDescent="0.25">
      <c r="A30" s="7" t="s">
        <v>424</v>
      </c>
      <c r="B30" s="7" t="s">
        <v>428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</row>
    <row r="31" spans="1:8" x14ac:dyDescent="0.25">
      <c r="A31" s="7" t="s">
        <v>424</v>
      </c>
      <c r="B31" s="7" t="s">
        <v>493</v>
      </c>
      <c r="C31" s="7">
        <v>1121</v>
      </c>
      <c r="D31" s="7">
        <v>203</v>
      </c>
      <c r="E31" s="7">
        <v>27</v>
      </c>
      <c r="F31" s="7">
        <v>3</v>
      </c>
      <c r="G31" s="7">
        <v>1354</v>
      </c>
      <c r="H31" s="7">
        <v>1067.3399999999999</v>
      </c>
    </row>
    <row r="32" spans="1:8" x14ac:dyDescent="0.25">
      <c r="A32" s="81" t="s">
        <v>500</v>
      </c>
      <c r="B32" s="81" t="s">
        <v>76</v>
      </c>
      <c r="C32" s="82">
        <v>0</v>
      </c>
      <c r="D32" s="82">
        <v>0</v>
      </c>
      <c r="E32" s="82">
        <v>0</v>
      </c>
      <c r="F32" s="82">
        <v>0</v>
      </c>
      <c r="G32" s="82">
        <v>0</v>
      </c>
      <c r="H32" s="7">
        <v>0</v>
      </c>
    </row>
    <row r="33" spans="1:8" x14ac:dyDescent="0.25">
      <c r="A33" s="81" t="s">
        <v>500</v>
      </c>
      <c r="B33" s="81" t="s">
        <v>77</v>
      </c>
      <c r="C33" s="82">
        <v>0</v>
      </c>
      <c r="D33" s="82">
        <v>0</v>
      </c>
      <c r="E33" s="82">
        <v>0</v>
      </c>
      <c r="F33" s="82">
        <v>0</v>
      </c>
      <c r="G33" s="82">
        <v>0</v>
      </c>
      <c r="H33" s="7">
        <v>0</v>
      </c>
    </row>
    <row r="34" spans="1:8" x14ac:dyDescent="0.25">
      <c r="A34" s="81" t="s">
        <v>500</v>
      </c>
      <c r="B34" s="81" t="s">
        <v>95</v>
      </c>
      <c r="C34" s="82">
        <v>0</v>
      </c>
      <c r="D34" s="82">
        <v>0</v>
      </c>
      <c r="E34" s="82">
        <v>0</v>
      </c>
      <c r="F34" s="82">
        <v>0</v>
      </c>
      <c r="G34" s="82">
        <v>0</v>
      </c>
      <c r="H34" s="7">
        <v>0</v>
      </c>
    </row>
    <row r="35" spans="1:8" x14ac:dyDescent="0.25">
      <c r="A35" s="81" t="s">
        <v>500</v>
      </c>
      <c r="B35" s="81" t="s">
        <v>96</v>
      </c>
      <c r="C35" s="82">
        <v>0</v>
      </c>
      <c r="D35" s="82">
        <v>0</v>
      </c>
      <c r="E35" s="82">
        <v>0</v>
      </c>
      <c r="F35" s="82">
        <v>0</v>
      </c>
      <c r="G35" s="82">
        <v>0</v>
      </c>
      <c r="H35" s="7">
        <v>0</v>
      </c>
    </row>
    <row r="36" spans="1:8" x14ac:dyDescent="0.25">
      <c r="A36" s="81" t="s">
        <v>500</v>
      </c>
      <c r="B36" s="81" t="s">
        <v>97</v>
      </c>
      <c r="C36" s="82">
        <v>2</v>
      </c>
      <c r="D36" s="82">
        <v>0</v>
      </c>
      <c r="E36" s="82">
        <v>0</v>
      </c>
      <c r="F36" s="82">
        <v>0</v>
      </c>
      <c r="G36" s="82">
        <v>2</v>
      </c>
      <c r="H36" s="7">
        <v>2556.8000000000002</v>
      </c>
    </row>
    <row r="37" spans="1:8" x14ac:dyDescent="0.25">
      <c r="A37" s="81" t="s">
        <v>500</v>
      </c>
      <c r="B37" s="81" t="s">
        <v>98</v>
      </c>
      <c r="C37" s="82">
        <v>0</v>
      </c>
      <c r="D37" s="82">
        <v>1</v>
      </c>
      <c r="E37" s="82">
        <v>0</v>
      </c>
      <c r="F37" s="82">
        <v>0</v>
      </c>
      <c r="G37" s="82">
        <v>1</v>
      </c>
      <c r="H37" s="7">
        <v>1177.8499999999999</v>
      </c>
    </row>
    <row r="38" spans="1:8" x14ac:dyDescent="0.25">
      <c r="A38" s="81" t="s">
        <v>500</v>
      </c>
      <c r="B38" s="81" t="s">
        <v>99</v>
      </c>
      <c r="C38" s="82">
        <v>0</v>
      </c>
      <c r="D38" s="82">
        <v>1</v>
      </c>
      <c r="E38" s="82">
        <v>0</v>
      </c>
      <c r="F38" s="82">
        <v>0</v>
      </c>
      <c r="G38" s="82">
        <v>1</v>
      </c>
      <c r="H38" s="7">
        <v>1159.5</v>
      </c>
    </row>
    <row r="39" spans="1:8" x14ac:dyDescent="0.25">
      <c r="A39" s="81" t="s">
        <v>500</v>
      </c>
      <c r="B39" s="81" t="s">
        <v>100</v>
      </c>
      <c r="C39" s="82">
        <v>0</v>
      </c>
      <c r="D39" s="82">
        <v>0</v>
      </c>
      <c r="E39" s="82">
        <v>0</v>
      </c>
      <c r="F39" s="82">
        <v>0</v>
      </c>
      <c r="G39" s="82">
        <v>0</v>
      </c>
      <c r="H39" s="7">
        <v>0</v>
      </c>
    </row>
    <row r="40" spans="1:8" x14ac:dyDescent="0.25">
      <c r="A40" s="81" t="s">
        <v>500</v>
      </c>
      <c r="B40" s="81" t="s">
        <v>101</v>
      </c>
      <c r="C40" s="82">
        <v>0</v>
      </c>
      <c r="D40" s="82">
        <v>1</v>
      </c>
      <c r="E40" s="82">
        <v>0</v>
      </c>
      <c r="F40" s="82">
        <v>0</v>
      </c>
      <c r="G40" s="82">
        <v>1</v>
      </c>
      <c r="H40" s="7">
        <v>340.23</v>
      </c>
    </row>
    <row r="41" spans="1:8" x14ac:dyDescent="0.25">
      <c r="A41" s="81" t="s">
        <v>500</v>
      </c>
      <c r="B41" s="81" t="s">
        <v>109</v>
      </c>
      <c r="C41" s="82">
        <v>0</v>
      </c>
      <c r="D41" s="82">
        <v>0</v>
      </c>
      <c r="E41" s="82">
        <v>0</v>
      </c>
      <c r="F41" s="82">
        <v>0</v>
      </c>
      <c r="G41" s="82">
        <v>0</v>
      </c>
      <c r="H41" s="7">
        <v>0</v>
      </c>
    </row>
    <row r="42" spans="1:8" x14ac:dyDescent="0.25">
      <c r="A42" s="81" t="s">
        <v>500</v>
      </c>
      <c r="B42" s="81" t="s">
        <v>110</v>
      </c>
      <c r="C42" s="82">
        <v>0</v>
      </c>
      <c r="D42" s="82">
        <v>0</v>
      </c>
      <c r="E42" s="82">
        <v>0</v>
      </c>
      <c r="F42" s="82">
        <v>0</v>
      </c>
      <c r="G42" s="82">
        <v>0</v>
      </c>
      <c r="H42" s="7">
        <v>0</v>
      </c>
    </row>
    <row r="43" spans="1:8" x14ac:dyDescent="0.25">
      <c r="A43" s="81" t="s">
        <v>500</v>
      </c>
      <c r="B43" s="81" t="s">
        <v>111</v>
      </c>
      <c r="C43" s="82">
        <v>0</v>
      </c>
      <c r="D43" s="82">
        <v>0</v>
      </c>
      <c r="E43" s="82">
        <v>0</v>
      </c>
      <c r="F43" s="82">
        <v>0</v>
      </c>
      <c r="G43" s="82">
        <v>0</v>
      </c>
      <c r="H43" s="7">
        <v>0</v>
      </c>
    </row>
    <row r="44" spans="1:8" x14ac:dyDescent="0.25">
      <c r="A44" s="81" t="s">
        <v>500</v>
      </c>
      <c r="B44" s="81" t="s">
        <v>428</v>
      </c>
      <c r="C44" s="82">
        <v>0</v>
      </c>
      <c r="D44" s="82">
        <v>0</v>
      </c>
      <c r="E44" s="82">
        <v>0</v>
      </c>
      <c r="F44" s="82">
        <v>0</v>
      </c>
      <c r="G44" s="82">
        <v>0</v>
      </c>
      <c r="H44" s="7">
        <v>0</v>
      </c>
    </row>
    <row r="45" spans="1:8" x14ac:dyDescent="0.25">
      <c r="A45" s="81" t="s">
        <v>500</v>
      </c>
      <c r="B45" s="81" t="s">
        <v>493</v>
      </c>
      <c r="C45" s="82">
        <v>2</v>
      </c>
      <c r="D45" s="82">
        <v>3</v>
      </c>
      <c r="E45" s="82">
        <v>0</v>
      </c>
      <c r="F45" s="82">
        <v>0</v>
      </c>
      <c r="G45" s="82">
        <v>5</v>
      </c>
      <c r="H45" s="7">
        <v>1558.24</v>
      </c>
    </row>
    <row r="46" spans="1:8" x14ac:dyDescent="0.25">
      <c r="A46" s="81" t="s">
        <v>563</v>
      </c>
      <c r="B46" s="81" t="s">
        <v>76</v>
      </c>
      <c r="C46" s="82">
        <v>0</v>
      </c>
      <c r="D46" s="82">
        <v>315</v>
      </c>
      <c r="E46" s="82">
        <v>1</v>
      </c>
      <c r="F46" s="82">
        <v>0</v>
      </c>
      <c r="G46" s="82">
        <v>316</v>
      </c>
      <c r="H46" s="7">
        <v>45.63</v>
      </c>
    </row>
    <row r="47" spans="1:8" x14ac:dyDescent="0.25">
      <c r="A47" s="81" t="s">
        <v>563</v>
      </c>
      <c r="B47" s="81" t="s">
        <v>77</v>
      </c>
      <c r="C47" s="82">
        <v>18</v>
      </c>
      <c r="D47" s="82">
        <v>132</v>
      </c>
      <c r="E47" s="82">
        <v>187</v>
      </c>
      <c r="F47" s="82">
        <v>0</v>
      </c>
      <c r="G47" s="82">
        <v>337</v>
      </c>
      <c r="H47" s="7">
        <v>83.89</v>
      </c>
    </row>
    <row r="48" spans="1:8" x14ac:dyDescent="0.25">
      <c r="A48" s="81" t="s">
        <v>563</v>
      </c>
      <c r="B48" s="81" t="s">
        <v>95</v>
      </c>
      <c r="C48" s="82">
        <v>162</v>
      </c>
      <c r="D48" s="82">
        <v>126</v>
      </c>
      <c r="E48" s="82">
        <v>206</v>
      </c>
      <c r="F48" s="82">
        <v>0</v>
      </c>
      <c r="G48" s="82">
        <v>494</v>
      </c>
      <c r="H48" s="7">
        <v>174.73</v>
      </c>
    </row>
    <row r="49" spans="1:8" x14ac:dyDescent="0.25">
      <c r="A49" s="81" t="s">
        <v>563</v>
      </c>
      <c r="B49" s="81" t="s">
        <v>96</v>
      </c>
      <c r="C49" s="82">
        <v>1197</v>
      </c>
      <c r="D49" s="82">
        <v>207</v>
      </c>
      <c r="E49" s="82">
        <v>233</v>
      </c>
      <c r="F49" s="82">
        <v>0</v>
      </c>
      <c r="G49" s="82">
        <v>1637</v>
      </c>
      <c r="H49" s="7">
        <v>193.65</v>
      </c>
    </row>
    <row r="50" spans="1:8" x14ac:dyDescent="0.25">
      <c r="A50" s="81" t="s">
        <v>563</v>
      </c>
      <c r="B50" s="81" t="s">
        <v>97</v>
      </c>
      <c r="C50" s="82">
        <v>5037</v>
      </c>
      <c r="D50" s="82">
        <v>313</v>
      </c>
      <c r="E50" s="82">
        <v>228</v>
      </c>
      <c r="F50" s="82">
        <v>0</v>
      </c>
      <c r="G50" s="82">
        <v>5578</v>
      </c>
      <c r="H50" s="7">
        <v>188.66</v>
      </c>
    </row>
    <row r="51" spans="1:8" x14ac:dyDescent="0.25">
      <c r="A51" s="81" t="s">
        <v>563</v>
      </c>
      <c r="B51" s="81" t="s">
        <v>98</v>
      </c>
      <c r="C51" s="82">
        <v>1935</v>
      </c>
      <c r="D51" s="82">
        <v>397</v>
      </c>
      <c r="E51" s="82">
        <v>89</v>
      </c>
      <c r="F51" s="82">
        <v>0</v>
      </c>
      <c r="G51" s="82">
        <v>2421</v>
      </c>
      <c r="H51" s="7">
        <v>191.76</v>
      </c>
    </row>
    <row r="52" spans="1:8" x14ac:dyDescent="0.25">
      <c r="A52" s="81" t="s">
        <v>563</v>
      </c>
      <c r="B52" s="81" t="s">
        <v>99</v>
      </c>
      <c r="C52" s="82">
        <v>222</v>
      </c>
      <c r="D52" s="82">
        <v>383</v>
      </c>
      <c r="E52" s="82">
        <v>10</v>
      </c>
      <c r="F52" s="82">
        <v>0</v>
      </c>
      <c r="G52" s="82">
        <v>615</v>
      </c>
      <c r="H52" s="7">
        <v>183.89</v>
      </c>
    </row>
    <row r="53" spans="1:8" x14ac:dyDescent="0.25">
      <c r="A53" s="81" t="s">
        <v>563</v>
      </c>
      <c r="B53" s="81" t="s">
        <v>100</v>
      </c>
      <c r="C53" s="82">
        <v>30</v>
      </c>
      <c r="D53" s="82">
        <v>343</v>
      </c>
      <c r="E53" s="82">
        <v>4</v>
      </c>
      <c r="F53" s="82">
        <v>0</v>
      </c>
      <c r="G53" s="82">
        <v>377</v>
      </c>
      <c r="H53" s="7">
        <v>169.62</v>
      </c>
    </row>
    <row r="54" spans="1:8" x14ac:dyDescent="0.25">
      <c r="A54" s="81" t="s">
        <v>563</v>
      </c>
      <c r="B54" s="81" t="s">
        <v>101</v>
      </c>
      <c r="C54" s="82">
        <v>10</v>
      </c>
      <c r="D54" s="82">
        <v>255</v>
      </c>
      <c r="E54" s="82">
        <v>1</v>
      </c>
      <c r="F54" s="82">
        <v>0</v>
      </c>
      <c r="G54" s="82">
        <v>266</v>
      </c>
      <c r="H54" s="7">
        <v>146.91</v>
      </c>
    </row>
    <row r="55" spans="1:8" x14ac:dyDescent="0.25">
      <c r="A55" s="81" t="s">
        <v>563</v>
      </c>
      <c r="B55" s="81" t="s">
        <v>109</v>
      </c>
      <c r="C55" s="82">
        <v>4</v>
      </c>
      <c r="D55" s="82">
        <v>145</v>
      </c>
      <c r="E55" s="82">
        <v>0</v>
      </c>
      <c r="F55" s="82">
        <v>0</v>
      </c>
      <c r="G55" s="82">
        <v>149</v>
      </c>
      <c r="H55" s="7">
        <v>139.15</v>
      </c>
    </row>
    <row r="56" spans="1:8" x14ac:dyDescent="0.25">
      <c r="A56" s="81" t="s">
        <v>563</v>
      </c>
      <c r="B56" s="81" t="s">
        <v>110</v>
      </c>
      <c r="C56" s="82">
        <v>0</v>
      </c>
      <c r="D56" s="82">
        <v>49</v>
      </c>
      <c r="E56" s="82">
        <v>0</v>
      </c>
      <c r="F56" s="82">
        <v>0</v>
      </c>
      <c r="G56" s="82">
        <v>49</v>
      </c>
      <c r="H56" s="7">
        <v>125.8</v>
      </c>
    </row>
    <row r="57" spans="1:8" x14ac:dyDescent="0.25">
      <c r="A57" s="81" t="s">
        <v>563</v>
      </c>
      <c r="B57" s="81" t="s">
        <v>111</v>
      </c>
      <c r="C57" s="82">
        <v>0</v>
      </c>
      <c r="D57" s="82">
        <v>7</v>
      </c>
      <c r="E57" s="82">
        <v>0</v>
      </c>
      <c r="F57" s="82">
        <v>0</v>
      </c>
      <c r="G57" s="82">
        <v>7</v>
      </c>
      <c r="H57" s="7">
        <v>107.07</v>
      </c>
    </row>
    <row r="58" spans="1:8" x14ac:dyDescent="0.25">
      <c r="A58" s="81" t="s">
        <v>563</v>
      </c>
      <c r="B58" s="81" t="s">
        <v>428</v>
      </c>
      <c r="C58" s="82">
        <v>0</v>
      </c>
      <c r="D58" s="82">
        <v>0</v>
      </c>
      <c r="E58" s="82">
        <v>0</v>
      </c>
      <c r="F58" s="82">
        <v>0</v>
      </c>
      <c r="G58" s="82">
        <v>0</v>
      </c>
      <c r="H58" s="7">
        <v>0</v>
      </c>
    </row>
    <row r="59" spans="1:8" x14ac:dyDescent="0.25">
      <c r="A59" s="81" t="s">
        <v>563</v>
      </c>
      <c r="B59" s="81" t="s">
        <v>493</v>
      </c>
      <c r="C59" s="82">
        <v>8615</v>
      </c>
      <c r="D59" s="82">
        <v>2672</v>
      </c>
      <c r="E59" s="82">
        <v>959</v>
      </c>
      <c r="F59" s="82">
        <v>0</v>
      </c>
      <c r="G59" s="82">
        <v>12246</v>
      </c>
      <c r="H59" s="7">
        <v>180.17</v>
      </c>
    </row>
    <row r="60" spans="1:8" x14ac:dyDescent="0.25">
      <c r="A60" s="81" t="s">
        <v>386</v>
      </c>
      <c r="B60" s="81" t="s">
        <v>76</v>
      </c>
      <c r="C60" s="82">
        <v>0</v>
      </c>
      <c r="D60" s="82">
        <v>0</v>
      </c>
      <c r="E60" s="82">
        <v>0</v>
      </c>
      <c r="F60" s="82">
        <v>0</v>
      </c>
      <c r="G60" s="82">
        <v>0</v>
      </c>
      <c r="H60" s="7">
        <v>0</v>
      </c>
    </row>
    <row r="61" spans="1:8" x14ac:dyDescent="0.25">
      <c r="A61" s="81" t="s">
        <v>386</v>
      </c>
      <c r="B61" s="81" t="s">
        <v>77</v>
      </c>
      <c r="C61" s="82">
        <v>0</v>
      </c>
      <c r="D61" s="82">
        <v>0</v>
      </c>
      <c r="E61" s="82">
        <v>0</v>
      </c>
      <c r="F61" s="82">
        <v>0</v>
      </c>
      <c r="G61" s="82">
        <v>0</v>
      </c>
      <c r="H61" s="7">
        <v>0</v>
      </c>
    </row>
    <row r="62" spans="1:8" x14ac:dyDescent="0.25">
      <c r="A62" s="81" t="s">
        <v>386</v>
      </c>
      <c r="B62" s="81" t="s">
        <v>95</v>
      </c>
      <c r="C62" s="82">
        <v>0</v>
      </c>
      <c r="D62" s="82">
        <v>0</v>
      </c>
      <c r="E62" s="82">
        <v>0</v>
      </c>
      <c r="F62" s="82">
        <v>0</v>
      </c>
      <c r="G62" s="82">
        <v>0</v>
      </c>
      <c r="H62" s="7">
        <v>0</v>
      </c>
    </row>
    <row r="63" spans="1:8" x14ac:dyDescent="0.25">
      <c r="A63" s="81" t="s">
        <v>386</v>
      </c>
      <c r="B63" s="81" t="s">
        <v>96</v>
      </c>
      <c r="C63" s="82">
        <v>0</v>
      </c>
      <c r="D63" s="82">
        <v>0</v>
      </c>
      <c r="E63" s="82">
        <v>0</v>
      </c>
      <c r="F63" s="82">
        <v>0</v>
      </c>
      <c r="G63" s="82">
        <v>0</v>
      </c>
      <c r="H63" s="7">
        <v>0</v>
      </c>
    </row>
    <row r="64" spans="1:8" x14ac:dyDescent="0.25">
      <c r="A64" s="81" t="s">
        <v>386</v>
      </c>
      <c r="B64" s="81" t="s">
        <v>97</v>
      </c>
      <c r="C64" s="82">
        <v>0</v>
      </c>
      <c r="D64" s="82">
        <v>0</v>
      </c>
      <c r="E64" s="82">
        <v>0</v>
      </c>
      <c r="F64" s="82">
        <v>0</v>
      </c>
      <c r="G64" s="82">
        <v>0</v>
      </c>
      <c r="H64" s="7">
        <v>0</v>
      </c>
    </row>
    <row r="65" spans="1:8" x14ac:dyDescent="0.25">
      <c r="A65" s="81" t="s">
        <v>386</v>
      </c>
      <c r="B65" s="81" t="s">
        <v>98</v>
      </c>
      <c r="C65" s="82">
        <v>0</v>
      </c>
      <c r="D65" s="82">
        <v>0</v>
      </c>
      <c r="E65" s="82">
        <v>0</v>
      </c>
      <c r="F65" s="82">
        <v>0</v>
      </c>
      <c r="G65" s="82">
        <v>0</v>
      </c>
      <c r="H65" s="7">
        <v>0</v>
      </c>
    </row>
    <row r="66" spans="1:8" x14ac:dyDescent="0.25">
      <c r="A66" s="81" t="s">
        <v>386</v>
      </c>
      <c r="B66" s="81" t="s">
        <v>99</v>
      </c>
      <c r="C66" s="82">
        <v>0</v>
      </c>
      <c r="D66" s="82">
        <v>0</v>
      </c>
      <c r="E66" s="82">
        <v>0</v>
      </c>
      <c r="F66" s="82">
        <v>0</v>
      </c>
      <c r="G66" s="82">
        <v>0</v>
      </c>
      <c r="H66" s="7">
        <v>0</v>
      </c>
    </row>
    <row r="67" spans="1:8" x14ac:dyDescent="0.25">
      <c r="A67" s="81" t="s">
        <v>386</v>
      </c>
      <c r="B67" s="81" t="s">
        <v>100</v>
      </c>
      <c r="C67" s="82">
        <v>0</v>
      </c>
      <c r="D67" s="82">
        <v>0</v>
      </c>
      <c r="E67" s="82">
        <v>0</v>
      </c>
      <c r="F67" s="82">
        <v>0</v>
      </c>
      <c r="G67" s="82">
        <v>0</v>
      </c>
      <c r="H67" s="7">
        <v>0</v>
      </c>
    </row>
    <row r="68" spans="1:8" x14ac:dyDescent="0.25">
      <c r="A68" s="81" t="s">
        <v>386</v>
      </c>
      <c r="B68" s="81" t="s">
        <v>101</v>
      </c>
      <c r="C68" s="82">
        <v>0</v>
      </c>
      <c r="D68" s="82">
        <v>0</v>
      </c>
      <c r="E68" s="82">
        <v>0</v>
      </c>
      <c r="F68" s="82">
        <v>0</v>
      </c>
      <c r="G68" s="82">
        <v>0</v>
      </c>
      <c r="H68" s="7">
        <v>0</v>
      </c>
    </row>
    <row r="69" spans="1:8" x14ac:dyDescent="0.25">
      <c r="A69" s="81" t="s">
        <v>386</v>
      </c>
      <c r="B69" s="81" t="s">
        <v>109</v>
      </c>
      <c r="C69" s="82">
        <v>0</v>
      </c>
      <c r="D69" s="82">
        <v>0</v>
      </c>
      <c r="E69" s="82">
        <v>0</v>
      </c>
      <c r="F69" s="82">
        <v>0</v>
      </c>
      <c r="G69" s="82">
        <v>0</v>
      </c>
      <c r="H69" s="7">
        <v>0</v>
      </c>
    </row>
    <row r="70" spans="1:8" x14ac:dyDescent="0.25">
      <c r="A70" s="81" t="s">
        <v>386</v>
      </c>
      <c r="B70" s="81" t="s">
        <v>110</v>
      </c>
      <c r="C70" s="82">
        <v>0</v>
      </c>
      <c r="D70" s="82">
        <v>0</v>
      </c>
      <c r="E70" s="82">
        <v>0</v>
      </c>
      <c r="F70" s="82">
        <v>0</v>
      </c>
      <c r="G70" s="82">
        <v>0</v>
      </c>
      <c r="H70" s="7">
        <v>0</v>
      </c>
    </row>
    <row r="71" spans="1:8" x14ac:dyDescent="0.25">
      <c r="A71" s="81" t="s">
        <v>386</v>
      </c>
      <c r="B71" s="81" t="s">
        <v>111</v>
      </c>
      <c r="C71" s="82">
        <v>0</v>
      </c>
      <c r="D71" s="82">
        <v>0</v>
      </c>
      <c r="E71" s="82">
        <v>0</v>
      </c>
      <c r="F71" s="82">
        <v>0</v>
      </c>
      <c r="G71" s="82">
        <v>0</v>
      </c>
      <c r="H71" s="7">
        <v>0</v>
      </c>
    </row>
    <row r="72" spans="1:8" x14ac:dyDescent="0.25">
      <c r="A72" s="81" t="s">
        <v>386</v>
      </c>
      <c r="B72" s="81" t="s">
        <v>428</v>
      </c>
      <c r="C72" s="82">
        <v>0</v>
      </c>
      <c r="D72" s="82">
        <v>0</v>
      </c>
      <c r="E72" s="82">
        <v>0</v>
      </c>
      <c r="F72" s="82">
        <v>0</v>
      </c>
      <c r="G72" s="82">
        <v>0</v>
      </c>
      <c r="H72" s="7">
        <v>0</v>
      </c>
    </row>
    <row r="73" spans="1:8" x14ac:dyDescent="0.25">
      <c r="A73" s="81" t="s">
        <v>386</v>
      </c>
      <c r="B73" s="81" t="s">
        <v>493</v>
      </c>
      <c r="C73" s="82">
        <v>0</v>
      </c>
      <c r="D73" s="82">
        <v>0</v>
      </c>
      <c r="E73" s="82">
        <v>0</v>
      </c>
      <c r="F73" s="82">
        <v>0</v>
      </c>
      <c r="G73" s="82">
        <v>0</v>
      </c>
      <c r="H73" s="7">
        <v>0</v>
      </c>
    </row>
    <row r="74" spans="1:8" x14ac:dyDescent="0.25">
      <c r="A74" s="81" t="s">
        <v>600</v>
      </c>
      <c r="B74" s="81" t="s">
        <v>76</v>
      </c>
      <c r="C74" s="82">
        <v>0</v>
      </c>
      <c r="D74" s="82">
        <v>0</v>
      </c>
      <c r="E74" s="82">
        <v>0</v>
      </c>
      <c r="F74" s="82">
        <v>0</v>
      </c>
      <c r="G74" s="82">
        <v>0</v>
      </c>
      <c r="H74" s="7">
        <v>0</v>
      </c>
    </row>
    <row r="75" spans="1:8" x14ac:dyDescent="0.25">
      <c r="A75" s="81" t="s">
        <v>600</v>
      </c>
      <c r="B75" s="81" t="s">
        <v>77</v>
      </c>
      <c r="C75" s="82">
        <v>0</v>
      </c>
      <c r="D75" s="82">
        <v>0</v>
      </c>
      <c r="E75" s="82">
        <v>0</v>
      </c>
      <c r="F75" s="82">
        <v>0</v>
      </c>
      <c r="G75" s="82">
        <v>0</v>
      </c>
      <c r="H75" s="7">
        <v>0</v>
      </c>
    </row>
    <row r="76" spans="1:8" x14ac:dyDescent="0.25">
      <c r="A76" s="81" t="s">
        <v>600</v>
      </c>
      <c r="B76" s="81" t="s">
        <v>95</v>
      </c>
      <c r="C76" s="82">
        <v>0</v>
      </c>
      <c r="D76" s="82">
        <v>0</v>
      </c>
      <c r="E76" s="82">
        <v>0</v>
      </c>
      <c r="F76" s="82">
        <v>0</v>
      </c>
      <c r="G76" s="82">
        <v>0</v>
      </c>
      <c r="H76" s="7">
        <v>0</v>
      </c>
    </row>
    <row r="77" spans="1:8" x14ac:dyDescent="0.25">
      <c r="A77" s="81" t="s">
        <v>600</v>
      </c>
      <c r="B77" s="81" t="s">
        <v>96</v>
      </c>
      <c r="C77" s="82">
        <v>0</v>
      </c>
      <c r="D77" s="82">
        <v>0</v>
      </c>
      <c r="E77" s="82">
        <v>0</v>
      </c>
      <c r="F77" s="82">
        <v>0</v>
      </c>
      <c r="G77" s="82">
        <v>0</v>
      </c>
      <c r="H77" s="7">
        <v>0</v>
      </c>
    </row>
    <row r="78" spans="1:8" x14ac:dyDescent="0.25">
      <c r="A78" s="81" t="s">
        <v>600</v>
      </c>
      <c r="B78" s="81" t="s">
        <v>97</v>
      </c>
      <c r="C78" s="82">
        <v>0</v>
      </c>
      <c r="D78" s="82">
        <v>0</v>
      </c>
      <c r="E78" s="82">
        <v>0</v>
      </c>
      <c r="F78" s="82">
        <v>0</v>
      </c>
      <c r="G78" s="82">
        <v>0</v>
      </c>
      <c r="H78" s="7">
        <v>0</v>
      </c>
    </row>
    <row r="79" spans="1:8" x14ac:dyDescent="0.25">
      <c r="A79" s="81" t="s">
        <v>600</v>
      </c>
      <c r="B79" s="81" t="s">
        <v>98</v>
      </c>
      <c r="C79" s="82">
        <v>0</v>
      </c>
      <c r="D79" s="82">
        <v>0</v>
      </c>
      <c r="E79" s="82">
        <v>0</v>
      </c>
      <c r="F79" s="82">
        <v>225</v>
      </c>
      <c r="G79" s="82">
        <v>225</v>
      </c>
      <c r="H79" s="7">
        <v>338.63</v>
      </c>
    </row>
    <row r="80" spans="1:8" x14ac:dyDescent="0.25">
      <c r="A80" s="81" t="s">
        <v>600</v>
      </c>
      <c r="B80" s="81" t="s">
        <v>99</v>
      </c>
      <c r="C80" s="82">
        <v>0</v>
      </c>
      <c r="D80" s="82">
        <v>0</v>
      </c>
      <c r="E80" s="82">
        <v>0</v>
      </c>
      <c r="F80" s="82">
        <v>75</v>
      </c>
      <c r="G80" s="82">
        <v>75</v>
      </c>
      <c r="H80" s="7">
        <v>310.06</v>
      </c>
    </row>
    <row r="81" spans="1:8" x14ac:dyDescent="0.25">
      <c r="A81" s="81" t="s">
        <v>600</v>
      </c>
      <c r="B81" s="81" t="s">
        <v>100</v>
      </c>
      <c r="C81" s="82">
        <v>0</v>
      </c>
      <c r="D81" s="82">
        <v>0</v>
      </c>
      <c r="E81" s="82">
        <v>0</v>
      </c>
      <c r="F81" s="82">
        <v>29</v>
      </c>
      <c r="G81" s="82">
        <v>29</v>
      </c>
      <c r="H81" s="7">
        <v>313.48</v>
      </c>
    </row>
    <row r="82" spans="1:8" x14ac:dyDescent="0.25">
      <c r="A82" s="81" t="s">
        <v>600</v>
      </c>
      <c r="B82" s="81" t="s">
        <v>101</v>
      </c>
      <c r="C82" s="82">
        <v>0</v>
      </c>
      <c r="D82" s="82">
        <v>0</v>
      </c>
      <c r="E82" s="82">
        <v>0</v>
      </c>
      <c r="F82" s="82">
        <v>8</v>
      </c>
      <c r="G82" s="82">
        <v>8</v>
      </c>
      <c r="H82" s="7">
        <v>210.91</v>
      </c>
    </row>
    <row r="83" spans="1:8" x14ac:dyDescent="0.25">
      <c r="A83" s="81" t="s">
        <v>600</v>
      </c>
      <c r="B83" s="81" t="s">
        <v>109</v>
      </c>
      <c r="C83" s="82">
        <v>0</v>
      </c>
      <c r="D83" s="82">
        <v>0</v>
      </c>
      <c r="E83" s="82">
        <v>0</v>
      </c>
      <c r="F83" s="82">
        <v>3</v>
      </c>
      <c r="G83" s="82">
        <v>3</v>
      </c>
      <c r="H83" s="7">
        <v>186.58</v>
      </c>
    </row>
    <row r="84" spans="1:8" x14ac:dyDescent="0.25">
      <c r="A84" s="81" t="s">
        <v>600</v>
      </c>
      <c r="B84" s="81" t="s">
        <v>110</v>
      </c>
      <c r="C84" s="82">
        <v>0</v>
      </c>
      <c r="D84" s="82">
        <v>0</v>
      </c>
      <c r="E84" s="82">
        <v>0</v>
      </c>
      <c r="F84" s="82">
        <v>0</v>
      </c>
      <c r="G84" s="82">
        <v>0</v>
      </c>
      <c r="H84" s="7">
        <v>0</v>
      </c>
    </row>
    <row r="85" spans="1:8" x14ac:dyDescent="0.25">
      <c r="A85" s="81" t="s">
        <v>600</v>
      </c>
      <c r="B85" s="81" t="s">
        <v>111</v>
      </c>
      <c r="C85" s="82">
        <v>0</v>
      </c>
      <c r="D85" s="82">
        <v>0</v>
      </c>
      <c r="E85" s="82">
        <v>0</v>
      </c>
      <c r="F85" s="82">
        <v>0</v>
      </c>
      <c r="G85" s="82">
        <v>0</v>
      </c>
      <c r="H85" s="7">
        <v>0</v>
      </c>
    </row>
    <row r="86" spans="1:8" x14ac:dyDescent="0.25">
      <c r="A86" s="81" t="s">
        <v>600</v>
      </c>
      <c r="B86" s="81" t="s">
        <v>428</v>
      </c>
      <c r="C86" s="82">
        <v>0</v>
      </c>
      <c r="D86" s="82">
        <v>0</v>
      </c>
      <c r="E86" s="82">
        <v>0</v>
      </c>
      <c r="F86" s="82">
        <v>0</v>
      </c>
      <c r="G86" s="82">
        <v>0</v>
      </c>
      <c r="H86" s="7">
        <v>0</v>
      </c>
    </row>
    <row r="87" spans="1:8" x14ac:dyDescent="0.25">
      <c r="A87" s="81" t="s">
        <v>600</v>
      </c>
      <c r="B87" s="81" t="s">
        <v>493</v>
      </c>
      <c r="C87" s="82">
        <v>0</v>
      </c>
      <c r="D87" s="82">
        <v>0</v>
      </c>
      <c r="E87" s="82">
        <v>0</v>
      </c>
      <c r="F87" s="82">
        <v>340</v>
      </c>
      <c r="G87" s="82">
        <v>340</v>
      </c>
      <c r="H87" s="7">
        <v>325.83999999999997</v>
      </c>
    </row>
    <row r="88" spans="1:8" x14ac:dyDescent="0.25">
      <c r="A88" s="7" t="s">
        <v>389</v>
      </c>
      <c r="B88" s="7" t="s">
        <v>76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</row>
    <row r="89" spans="1:8" x14ac:dyDescent="0.25">
      <c r="A89" s="7" t="s">
        <v>389</v>
      </c>
      <c r="B89" s="7" t="s">
        <v>77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</row>
    <row r="90" spans="1:8" x14ac:dyDescent="0.25">
      <c r="A90" s="7" t="s">
        <v>389</v>
      </c>
      <c r="B90" s="7" t="s">
        <v>95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</row>
    <row r="91" spans="1:8" x14ac:dyDescent="0.25">
      <c r="A91" s="7" t="s">
        <v>389</v>
      </c>
      <c r="B91" s="7" t="s">
        <v>96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</row>
    <row r="92" spans="1:8" x14ac:dyDescent="0.25">
      <c r="A92" s="7" t="s">
        <v>389</v>
      </c>
      <c r="B92" s="7" t="s">
        <v>97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</row>
    <row r="93" spans="1:8" x14ac:dyDescent="0.25">
      <c r="A93" s="7" t="s">
        <v>389</v>
      </c>
      <c r="B93" s="7" t="s">
        <v>98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</row>
    <row r="94" spans="1:8" x14ac:dyDescent="0.25">
      <c r="A94" s="7" t="s">
        <v>389</v>
      </c>
      <c r="B94" s="7" t="s">
        <v>99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</row>
    <row r="95" spans="1:8" x14ac:dyDescent="0.25">
      <c r="A95" s="7" t="s">
        <v>389</v>
      </c>
      <c r="B95" s="7" t="s">
        <v>100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</row>
    <row r="96" spans="1:8" x14ac:dyDescent="0.25">
      <c r="A96" s="7" t="s">
        <v>389</v>
      </c>
      <c r="B96" s="7" t="s">
        <v>101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</row>
    <row r="97" spans="1:8" x14ac:dyDescent="0.25">
      <c r="A97" s="7" t="s">
        <v>389</v>
      </c>
      <c r="B97" s="7" t="s">
        <v>109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</row>
    <row r="98" spans="1:8" x14ac:dyDescent="0.25">
      <c r="A98" s="7" t="s">
        <v>389</v>
      </c>
      <c r="B98" s="7" t="s">
        <v>110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</row>
    <row r="99" spans="1:8" x14ac:dyDescent="0.25">
      <c r="A99" s="7" t="s">
        <v>389</v>
      </c>
      <c r="B99" s="7" t="s">
        <v>111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</row>
    <row r="100" spans="1:8" x14ac:dyDescent="0.25">
      <c r="A100" s="7" t="s">
        <v>389</v>
      </c>
      <c r="B100" s="7" t="s">
        <v>428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</row>
    <row r="101" spans="1:8" x14ac:dyDescent="0.25">
      <c r="A101" s="7" t="s">
        <v>389</v>
      </c>
      <c r="B101" s="7" t="s">
        <v>493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</row>
  </sheetData>
  <autoFilter ref="A3:H101" xr:uid="{00000000-0009-0000-0000-000016000000}"/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31</vt:i4>
      </vt:variant>
    </vt:vector>
  </HeadingPairs>
  <TitlesOfParts>
    <vt:vector size="31" baseType="lpstr">
      <vt:lpstr>Περιεχόμενα 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karahaliou</cp:lastModifiedBy>
  <cp:lastPrinted>2017-06-19T07:53:49Z</cp:lastPrinted>
  <dcterms:created xsi:type="dcterms:W3CDTF">2013-05-29T08:54:11Z</dcterms:created>
  <dcterms:modified xsi:type="dcterms:W3CDTF">2023-09-29T08:33:23Z</dcterms:modified>
</cp:coreProperties>
</file>