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ΙΑΝΟΥΑΡΙΟΣ\"/>
    </mc:Choice>
  </mc:AlternateContent>
  <xr:revisionPtr revIDLastSave="0" documentId="13_ncr:1_{6F3D6958-182A-4570-B42F-20159FC2C646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Σ27!$A$3:$K$100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8" l="1"/>
  <c r="G8" i="28"/>
  <c r="H8" i="28"/>
  <c r="I8" i="28"/>
  <c r="J8" i="28"/>
  <c r="K8" i="28"/>
  <c r="O8" i="28"/>
  <c r="P8" i="28"/>
  <c r="Q8" i="28"/>
  <c r="R8" i="28"/>
  <c r="E8" i="28"/>
  <c r="D8" i="28"/>
  <c r="C8" i="28"/>
  <c r="F8" i="33"/>
  <c r="G8" i="33"/>
  <c r="H8" i="33"/>
  <c r="I8" i="33"/>
  <c r="J8" i="33"/>
  <c r="K8" i="33"/>
  <c r="O8" i="33"/>
  <c r="P8" i="33"/>
  <c r="Q8" i="33"/>
  <c r="R8" i="33"/>
  <c r="E8" i="33"/>
  <c r="D8" i="33"/>
  <c r="C8" i="33"/>
  <c r="H88" i="7"/>
  <c r="C21" i="11"/>
  <c r="B21" i="11"/>
  <c r="C11" i="11"/>
  <c r="B11" i="11"/>
  <c r="G60" i="10"/>
  <c r="F60" i="10"/>
  <c r="E60" i="10"/>
  <c r="D60" i="10"/>
  <c r="G56" i="9"/>
  <c r="F56" i="9"/>
  <c r="E56" i="9"/>
  <c r="D56" i="9"/>
  <c r="C56" i="9"/>
  <c r="C25" i="6"/>
  <c r="C34" i="6"/>
  <c r="I57" i="5"/>
  <c r="H57" i="5"/>
  <c r="G57" i="5"/>
  <c r="F57" i="5"/>
  <c r="E57" i="5"/>
  <c r="D57" i="5"/>
  <c r="C57" i="5"/>
  <c r="C136" i="4"/>
  <c r="E9" i="2"/>
  <c r="C9" i="2"/>
  <c r="B9" i="2"/>
  <c r="L63" i="14"/>
  <c r="K63" i="14"/>
  <c r="I63" i="14"/>
  <c r="H63" i="14"/>
  <c r="F63" i="14"/>
  <c r="E63" i="14"/>
  <c r="C63" i="14"/>
  <c r="B63" i="14"/>
  <c r="F91" i="30" l="1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8" i="7" l="1"/>
  <c r="F88" i="7"/>
  <c r="E88" i="7"/>
  <c r="D88" i="7"/>
  <c r="C88" i="7"/>
  <c r="B88" i="7"/>
  <c r="B7" i="41" l="1"/>
  <c r="C26" i="13"/>
  <c r="C7" i="41" l="1"/>
  <c r="D7" i="41" s="1"/>
  <c r="O7" i="41" l="1"/>
  <c r="N7" i="41"/>
  <c r="K7" i="41"/>
  <c r="J7" i="41"/>
  <c r="G7" i="41"/>
  <c r="F7" i="41"/>
  <c r="H7" i="41" l="1"/>
  <c r="P7" i="41"/>
  <c r="L7" i="4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<sst xmlns="http://schemas.openxmlformats.org/spreadsheetml/2006/main" count="3491" uniqueCount="813">
  <si>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</si>
  <si>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</si>
  <si>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</si>
  <si>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</si>
  <si>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</si>
  <si>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</si>
  <si>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</si>
  <si>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</si>
  <si>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</si>
  <si>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</si>
  <si>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</si>
  <si>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</si>
  <si>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</si>
  <si>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</si>
  <si>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</si>
  <si>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</si>
  <si>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</si>
  <si>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</si>
  <si>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</si>
  <si>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</si>
  <si>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</si>
  <si>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</si>
  <si>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</si>
  <si>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</si>
  <si>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</si>
  <si>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</si>
  <si>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</si>
  <si>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</si>
  <si>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</si>
  <si>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</si>
  <si>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</si>
  <si>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</si>
  <si>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</si>
  <si>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</si>
  <si>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</si>
  <si>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</si>
  <si>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</si>
  <si>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</si>
  <si>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</si>
  <si>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</si>
  <si>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</si>
  <si>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</si>
  <si>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</si>
  <si>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</si>
  <si>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</si>
  <si>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</si>
  <si>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</si>
  <si>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</si>
  <si>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</si>
  <si>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</si>
  <si>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</si>
  <si>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</si>
  <si>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</si>
  <si>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</si>
  <si>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</si>
  <si>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</si>
  <si>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</si>
  <si>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</si>
  <si>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</si>
  <si>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</si>
  <si>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</si>
  <si>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</si>
  <si>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</si>
  <si>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</si>
  <si>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</si>
  <si>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</si>
  <si>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</si>
  <si>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</si>
  <si>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</si>
  <si>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</si>
  <si>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</si>
  <si>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</si>
  <si>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</si>
  <si>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</si>
  <si>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</si>
  <si>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</si>
  <si>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</si>
  <si>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</si>
  <si>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</si>
  <si>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</si>
  <si>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</si>
  <si>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</si>
  <si>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</si>
  <si>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</si>
  <si>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</si>
  <si>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</si>
  <si>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</si>
  <si>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</si>
  <si>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</si>
  <si>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</si>
  <si>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</si>
  <si>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</si>
  <si>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</si>
  <si>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</si>
  <si>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</si>
  <si>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</si>
  <si>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</si>
  <si>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</si>
  <si>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</si>
  <si>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</si>
  <si>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</si>
  <si>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</si>
  <si>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</si>
  <si>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</si>
  <si>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</si>
  <si>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</si>
  <si>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</si>
  <si>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</si>
  <si>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</si>
  <si>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</si>
  <si>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</si>
  <si>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</si>
  <si>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</si>
  <si>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</si>
  <si>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</si>
  <si>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</si>
  <si>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</si>
  <si>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</si>
  <si>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</si>
  <si>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</si>
  <si>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</si>
  <si>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</si>
  <si>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</si>
  <si>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</si>
  <si>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</si>
  <si>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</si>
  <si>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</si>
  <si>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</si>
  <si>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</si>
  <si>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</si>
  <si>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</si>
  <si>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</si>
  <si>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</si>
  <si>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</si>
  <si>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</si>
  <si>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</si>
  <si>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</si>
  <si>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</si>
  <si>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</si>
  <si>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</si>
  <si>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</si>
  <si>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</si>
  <si>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</si>
  <si>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</si>
  <si>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</si>
  <si>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</si>
  <si>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</si>
  <si>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</si>
  <si>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</si>
  <si>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</si>
  <si>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</si>
  <si>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</si>
  <si>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</si>
  <si>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</si>
  <si>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</si>
  <si>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</si>
  <si>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</si>
  <si>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</si>
  <si>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</si>
  <si>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</si>
  <si>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</si>
  <si>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</si>
  <si>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</si>
  <si>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</si>
  <si>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</si>
  <si>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</si>
  <si>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</si>
  <si>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</si>
  <si>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</si>
  <si>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</si>
  <si>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</si>
  <si>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</si>
  <si>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</si>
  <si>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</si>
  <si>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</si>
  <si>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</si>
  <si>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</si>
  <si>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</si>
  <si>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</si>
  <si>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</si>
  <si>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</si>
  <si>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</si>
  <si>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</si>
  <si>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</si>
  <si>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</si>
  <si>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</si>
  <si>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</si>
  <si>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</si>
  <si>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</si>
  <si>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</si>
  <si>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</si>
  <si>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</si>
  <si>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</si>
  <si>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</si>
  <si>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</si>
  <si>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</si>
  <si>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</si>
  <si>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</si>
  <si>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</si>
  <si>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</si>
  <si>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</si>
  <si>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</si>
  <si>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</si>
  <si>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</si>
  <si>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</si>
  <si>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</si>
  <si>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</si>
  <si>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</si>
  <si>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</si>
  <si>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</si>
  <si>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</si>
  <si>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</si>
  <si>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</si>
  <si>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</si>
  <si>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</si>
  <si>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</si>
  <si>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</si>
  <si>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</si>
  <si>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</si>
  <si>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</si>
  <si>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</si>
  <si>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</si>
  <si>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</si>
  <si>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</si>
  <si>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</si>
  <si>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</si>
  <si>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</si>
  <si>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</si>
  <si>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</si>
  <si>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</si>
  <si>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</si>
  <si>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</si>
  <si>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</si>
  <si>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</si>
  <si>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</si>
  <si>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</si>
  <si>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</si>
  <si>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</si>
  <si>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</si>
  <si>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</si>
  <si>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</si>
  <si>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</si>
  <si>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</si>
  <si>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</si>
  <si>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</si>
  <si>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</si>
  <si>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</si>
  <si>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</si>
  <si>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</si>
  <si>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</si>
  <si>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</si>
  <si>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</si>
  <si>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</si>
  <si>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</si>
  <si>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</si>
  <si>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</si>
  <si>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</si>
  <si>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</si>
  <si>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</si>
  <si>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</si>
  <si>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</si>
  <si>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</si>
  <si>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</si>
  <si>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</si>
  <si>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</si>
  <si>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</si>
  <si>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</si>
  <si>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</si>
  <si>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</si>
  <si>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</si>
  <si>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</si>
  <si>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</si>
  <si>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</si>
  <si>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</si>
  <si>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</si>
  <si>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</si>
  <si>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</si>
  <si>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</si>
  <si>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</si>
  <si>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</si>
  <si>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</si>
  <si>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</si>
  <si>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</si>
  <si>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</si>
  <si>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</si>
  <si>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</si>
  <si>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</si>
  <si>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</si>
  <si>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</si>
  <si>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</si>
  <si>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</si>
  <si>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</si>
  <si>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</si>
  <si>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</si>
  <si>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</si>
  <si>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</si>
  <si>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</si>
  <si>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</si>
  <si>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</si>
  <si>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</si>
  <si>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</si>
  <si>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</si>
  <si>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</si>
  <si>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</si>
  <si>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</si>
  <si>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</si>
  <si>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</si>
  <si>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</si>
  <si>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</si>
  <si>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</si>
  <si>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</si>
  <si>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</si>
  <si>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</si>
  <si>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</si>
  <si>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</si>
  <si>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</si>
  <si>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</si>
  <si>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</si>
  <si>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</si>
  <si>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</si>
  <si>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</si>
  <si>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</si>
  <si>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</si>
  <si>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</si>
  <si>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</si>
  <si>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</si>
  <si>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</si>
  <si>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</si>
  <si>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</si>
  <si>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</si>
  <si>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</si>
  <si>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</si>
  <si>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</si>
  <si>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</si>
  <si>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</si>
  <si>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</si>
  <si>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</si>
  <si>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</si>
  <si>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</si>
  <si>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</si>
  <si>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</si>
  <si>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</si>
  <si>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</si>
  <si>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</si>
  <si>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</si>
  <si>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</si>
  <si>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</si>
  <si>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</si>
  <si>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</si>
  <si>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</si>
  <si>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</si>
  <si>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</si>
  <si>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</si>
  <si>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</si>
  <si>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</si>
  <si>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</si>
  <si>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</si>
  <si>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</si>
  <si>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</si>
  <si>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</si>
  <si>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</si>
  <si>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</si>
  <si>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</si>
  <si>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</si>
  <si>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</si>
  <si>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</si>
  <si>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</si>
  <si>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</si>
  <si>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</si>
  <si>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</si>
  <si>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</si>
  <si>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</si>
  <si>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</si>
  <si>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</si>
  <si>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</si>
  <si>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</si>
  <si>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</si>
  <si>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</si>
  <si>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</si>
  <si>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</si>
  <si>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</si>
  <si>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</si>
  <si>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</si>
  <si>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</si>
  <si>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</si>
  <si>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</si>
  <si>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</si>
  <si>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</si>
  <si>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</si>
  <si>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</si>
  <si>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</si>
  <si>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</si>
  <si>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</si>
  <si>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</si>
  <si>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</si>
  <si>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</si>
  <si>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</si>
  <si>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</si>
  <si>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</si>
  <si>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</si>
  <si>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</si>
  <si>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</si>
  <si>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</si>
  <si>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</si>
  <si>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</si>
  <si>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</si>
  <si>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</si>
  <si>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</si>
  <si>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</si>
  <si>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</si>
  <si>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</si>
  <si>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</si>
  <si>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</si>
  <si>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</si>
  <si>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</si>
  <si>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</si>
  <si>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</si>
  <si>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</si>
  <si>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</si>
  <si>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</si>
  <si>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</si>
  <si>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</si>
  <si>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</si>
  <si>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</si>
  <si>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</si>
  <si>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</si>
  <si>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</si>
  <si>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</si>
  <si>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</si>
  <si>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</si>
  <si>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</si>
  <si>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</si>
  <si>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</si>
  <si>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</si>
  <si>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</si>
  <si>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</si>
  <si>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</si>
  <si>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</si>
  <si>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</si>
  <si>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</si>
  <si>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</si>
  <si>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</si>
  <si>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</si>
  <si>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</si>
  <si>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</si>
  <si>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</si>
  <si>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</si>
  <si>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</si>
  <si>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</si>
  <si>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</si>
  <si>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</si>
  <si>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</si>
  <si>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</si>
  <si>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</si>
  <si>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</si>
  <si>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</si>
  <si>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</si>
  <si>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</si>
  <si>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</si>
  <si>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</si>
  <si>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</si>
  <si>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</si>
  <si>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</si>
  <si>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</si>
  <si>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</si>
  <si>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</si>
  <si>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</si>
  <si>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</si>
  <si>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</si>
  <si>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</si>
  <si>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</si>
  <si>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</si>
  <si>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</si>
  <si>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</si>
  <si>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</si>
  <si>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</si>
  <si>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</si>
  <si>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</si>
  <si>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</si>
  <si>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</si>
  <si>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</si>
  <si>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</si>
  <si>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</si>
  <si>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</si>
  <si>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</si>
  <si>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</si>
  <si>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</si>
  <si>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</si>
  <si>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</si>
  <si>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</si>
  <si>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</si>
  <si>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</si>
  <si>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</si>
  <si>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</si>
  <si>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</si>
  <si>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</si>
  <si>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</si>
  <si>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</si>
  <si>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</si>
  <si>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</si>
  <si>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</si>
  <si>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</si>
  <si>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</si>
  <si>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</si>
  <si>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</si>
  <si>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</si>
  <si>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</si>
  <si>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</si>
  <si>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</si>
  <si>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</si>
  <si>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</si>
  <si>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</si>
  <si>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</si>
  <si>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</si>
  <si>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</si>
  <si>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</si>
  <si>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</si>
  <si>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</si>
  <si>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</si>
  <si>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</si>
  <si>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</si>
  <si>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</si>
  <si>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</si>
  <si>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</si>
  <si>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</si>
  <si>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</si>
  <si>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</si>
  <si>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</si>
  <si>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</si>
  <si>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</si>
  <si>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</si>
  <si>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</si>
  <si>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</si>
  <si>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</si>
  <si>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</si>
  <si>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</si>
  <si>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</si>
  <si>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</si>
  <si>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</si>
  <si>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</si>
  <si>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</si>
  <si>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</si>
  <si>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</si>
  <si>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</si>
  <si>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</si>
  <si>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</si>
  <si>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</si>
  <si>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</si>
  <si>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</si>
  <si>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</si>
  <si>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</si>
  <si>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</si>
  <si>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</si>
  <si>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</si>
  <si>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</si>
  <si>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</si>
  <si>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</si>
  <si>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</si>
  <si>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</si>
  <si>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</si>
  <si>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</si>
  <si>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</si>
  <si>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</si>
  <si>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</si>
  <si>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</si>
  <si>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</si>
  <si>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</si>
  <si>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</si>
  <si>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</si>
  <si>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</si>
  <si>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</si>
  <si>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</si>
  <si>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</si>
  <si>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</si>
  <si>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</si>
  <si>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</si>
  <si>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</si>
  <si>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</si>
  <si>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</si>
  <si>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</si>
  <si>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</si>
  <si>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</si>
  <si>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</si>
  <si>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</si>
  <si>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</si>
  <si>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</si>
  <si>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</si>
  <si>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</si>
  <si>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</si>
  <si>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</si>
  <si>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</si>
  <si>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</si>
  <si>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</si>
  <si>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</si>
  <si>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</si>
  <si>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</si>
  <si>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</si>
  <si>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</si>
  <si>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</si>
  <si>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</si>
  <si>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</si>
  <si>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</si>
  <si>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</si>
  <si>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</si>
  <si>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</si>
  <si>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</si>
  <si>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</si>
  <si>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</si>
  <si>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</si>
  <si>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</si>
  <si>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</si>
  <si>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</si>
  <si>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</si>
  <si>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</si>
  <si>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</si>
  <si>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</si>
  <si>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</si>
  <si>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</si>
  <si>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</si>
  <si>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</si>
  <si>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</si>
  <si>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</si>
  <si>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</si>
  <si>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</si>
  <si>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</si>
  <si>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</si>
  <si>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</si>
  <si>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</si>
  <si>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</si>
  <si>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</si>
  <si>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</si>
  <si>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</si>
  <si>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</si>
  <si>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</si>
  <si>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</si>
  <si>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</si>
  <si>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</si>
  <si>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</si>
  <si>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</si>
  <si>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</si>
  <si>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</si>
  <si>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</si>
  <si>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</si>
  <si>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</si>
  <si>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</si>
  <si>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</si>
  <si>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</si>
  <si>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</si>
  <si>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</si>
  <si>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</si>
  <si>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</si>
  <si>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</si>
  <si>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</si>
  <si>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</si>
  <si>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</si>
  <si>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</si>
  <si>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</si>
  <si>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</si>
  <si>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</si>
  <si>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</si>
  <si>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1.110,39 / 1.031,20</t>
  </si>
  <si>
    <t>1.048,64 / 972,40</t>
  </si>
  <si>
    <t>392,30 / 387,90</t>
  </si>
  <si>
    <t>368,93 / 364,63</t>
  </si>
  <si>
    <t>716,73 / 611,10</t>
  </si>
  <si>
    <t>677,62 / 576,08</t>
  </si>
  <si>
    <t>694,96 / 583,69</t>
  </si>
  <si>
    <t>659,62 / 549,16</t>
  </si>
  <si>
    <t>405,30 / 387,90</t>
  </si>
  <si>
    <t>396,09 / 387,90</t>
  </si>
  <si>
    <t>1.112,35 / 1.033,17</t>
  </si>
  <si>
    <t>392,56 / 387,90</t>
  </si>
  <si>
    <t>718,36 / 613,24</t>
  </si>
  <si>
    <t>695,70 / 584,39</t>
  </si>
  <si>
    <t>410,38 / 387,90</t>
  </si>
  <si>
    <t>1.050,49 / 974,39</t>
  </si>
  <si>
    <t>369,18 / 364,63</t>
  </si>
  <si>
    <t>679,20 / 578,20</t>
  </si>
  <si>
    <t>660,32 / 550,13</t>
  </si>
  <si>
    <t>401,01 / 387,90</t>
  </si>
  <si>
    <t>Κατανομή Συντάξεων ανά Κατηγορία Σύνταξης - ΔΑΠΑΝΗ (01/2024)</t>
  </si>
  <si>
    <t>Κατανομή Συντάξεων ανά Κατηγορία Σύνταξης - ΕΙΣΟΔΗΜΑ (01/2024)</t>
  </si>
  <si>
    <t>1.076,03 / 1.008,18</t>
  </si>
  <si>
    <t>380,36 / 375,57</t>
  </si>
  <si>
    <t>690,93 / 589,50</t>
  </si>
  <si>
    <t>672,08 / 564,27</t>
  </si>
  <si>
    <t>410,67 / 399,54</t>
  </si>
  <si>
    <t>1.139,97 / 1.069,51</t>
  </si>
  <si>
    <t>404,45 / 399,54</t>
  </si>
  <si>
    <t>731,10 / 625,43</t>
  </si>
  <si>
    <t>708,33 / 597,77</t>
  </si>
  <si>
    <t>420,05 / 399,54</t>
  </si>
  <si>
    <t>Διαστρωμάτωση Συντάξεων - ΔΑΠΑΝΗ (01/2024)</t>
  </si>
  <si>
    <t>Διαστρωμάτωση Συντάξεων - ΕΙΣΟΔΗΜΑ (01/2024)</t>
  </si>
  <si>
    <t>Συνταξιοδοτική Δαπάνη ΜΕΡΙΣΜΑΤΑ 01/2024</t>
  </si>
  <si>
    <t>Συνταξιοδοτική Δαπάνη ΚΥΡΙΩΝ Συντάξεων 01/2024</t>
  </si>
  <si>
    <t>Συνταξιοδοτική Δαπάνη ΕΠΙΚΟΥΡΙΚΩΝ Συντάξεων 01/2024</t>
  </si>
  <si>
    <t>ΠΑΠΟΥΑ ΝΕΑ ΓΟΥΙΝΕΑ</t>
  </si>
  <si>
    <t>Κατανομή Συντάξεων ανά Υπηκοότητα  (01/2024)</t>
  </si>
  <si>
    <t>Κατανομή Συντάξεων (Κύριων και Επικουρικών) ανά Νομό (01/2024)</t>
  </si>
  <si>
    <t>Κατανομή Κατά Αριθμό Καταβαλλόμενων Συντάξεων (01/2024)</t>
  </si>
  <si>
    <t>Αναλυτική Κατανομή Κατά Αριθμό Καταβαλλόμενων Συντάξεων (01/2024)</t>
  </si>
  <si>
    <t>Κατανομή Συντάξεων  ανά Νομό και κατηγορία (Γήρατος/Θανάτου/Αναπηρίας) (01/2024)</t>
  </si>
  <si>
    <t>Κατανομή συντάξεων ανά ταμείο για ασφαλισμένους που λαμβάνουν 10, 9, 8 ή 7 Συντάξεις (01/2024)</t>
  </si>
  <si>
    <t>Μέσο Μηνιαίο Εισόδημα από Συντάξεις προ Φόρων ανά Φύλο Συνταξιούχου - ΔΑΠΑΝΗ (01/2024)</t>
  </si>
  <si>
    <t>Διαστρωμάτωση Συνταξιούχων (Εισόδημα από όλες τις Συντάξεις) - ΔΑΠΑΝΗ (01/2024)</t>
  </si>
  <si>
    <t>Διαστρωμάτωση Συνταξιούχων - Ολοι  - ΔΑΠΑΝΗ  01/2024</t>
  </si>
  <si>
    <t>Διαστρωμάτωση Συνταξιούχων - Άνδρες - ΔΑΠΑΝΗ  01/2024</t>
  </si>
  <si>
    <t>Διαστρωμάτωση Συνταξιούχων - Γυναίκες - ΔΑΠΑΝΗ 01/2024</t>
  </si>
  <si>
    <t>Διαστρωμάτωση Συνταξιούχων - Ολοι (Εισόδημα από όλες τις Συντάξεις) 01/2024</t>
  </si>
  <si>
    <t>Διαστρωμάτωση Συνταξιούχων - Άνδρες (Εισόδημα από όλες τις Συντάξεις) 01/2024</t>
  </si>
  <si>
    <t>Διαστρωμάτωση Συνταξιούχων - Γυναίκες (Εισόδημα από όλες τις Συντάξεις) 01/2024</t>
  </si>
  <si>
    <t>Διαστρωμάτωση Συνταξιούχων (Εισόδημα από όλες τις Συντάξεις) 01/2024</t>
  </si>
  <si>
    <t>Κατανομή Συντάξεων ανά Ταμείο και Κατηγορία - Ομαδοποίηση με Εποπτεύοντα Φορέα (01/2024)</t>
  </si>
  <si>
    <t>Στοιχεία Νέων Συντάξεων με αναδρομικά ποσά ανά κατηγορία - Οριστική Απόφαση (01/2024)</t>
  </si>
  <si>
    <t>Στοιχεία Νέων Συντάξεων με αναδρομικά ποσά ανά κατηγορία - Τροποποιητική Απόφαση (01/2024)</t>
  </si>
  <si>
    <t xml:space="preserve">Αναστολές Συντάξεων Λόγω Γάμου -  Καθαρό Πληρωτέο (01/2024) </t>
  </si>
  <si>
    <t xml:space="preserve">Αναστολές Συντάξεων Λόγω Θανάτου - Καθαρό Πληρωτέο (01/2024) </t>
  </si>
  <si>
    <t>Στοιχεία Νέων Συντάξεων με αναδρομικά ποσά ανά κατηγορία - Προσωρινή Απόφαση (01/2024)</t>
  </si>
  <si>
    <t>Κατανομή Ηλικιών Συνταξιούχων (01/2024)</t>
  </si>
  <si>
    <t>Κατανομή Συνταξιούχων ανά Ηλικία και Κατηγορία Σύνταξης - 'Ολοι (ΔΑΠΑΝΗ)_01/2024</t>
  </si>
  <si>
    <t>Κατανομή Συνταξιούχων ανά Ηλικία και Κατηγορία Σύνταξης - Άνδρες (ΔΑΠΑΝΗ)_01/2024</t>
  </si>
  <si>
    <t>Κατανομή Συνταξιούχων ανά Ηλικία και Κατηγορία Σύνταξης - Γυναίκες (ΔΑΠΑΝΗ)_01/2024</t>
  </si>
  <si>
    <t>Κατανομή Συνταξιούχων ανά Ηλικία και Κατηγορία Σύνταξης  - 'Ολοι (ΕΙΣΟΔΗΜΑ)_01/2024</t>
  </si>
  <si>
    <t>Κατανομή Συνταξιούχων ανά Ηλικία και Κατηγορία Σύνταξης - Άνδρες (ΕΙΣΟΔΗΜΑ)_01/2024</t>
  </si>
  <si>
    <t>Κατανομή Συνταξιούχων ανά Ηλικία και Κατηγορία Σύνταξης - Γυναίκες (ΕΙΣΟΔΗΜΑ)_01/2024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</si>
  <si>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</si>
  <si>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</si>
  <si>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</si>
  <si>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</si>
  <si>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</si>
  <si>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</si>
  <si>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</si>
  <si>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</si>
  <si>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</si>
  <si>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</si>
  <si>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</si>
  <si>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</si>
  <si>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</si>
  <si>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</si>
  <si>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</si>
  <si>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</si>
  <si>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</si>
  <si>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</si>
  <si>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</si>
  <si>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</si>
  <si>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</si>
  <si>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</si>
  <si>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</si>
  <si>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</si>
  <si>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</si>
  <si>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</si>
  <si>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</si>
  <si>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</si>
  <si>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</si>
  <si>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</si>
  <si>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</si>
  <si>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</si>
  <si>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</si>
  <si>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</si>
  <si>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</si>
  <si>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</si>
  <si>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</si>
  <si>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</si>
  <si>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</si>
  <si>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</si>
  <si>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</si>
  <si>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</si>
  <si>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</si>
  <si>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</si>
  <si>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</si>
  <si>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</si>
  <si>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</si>
  <si>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</si>
  <si>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</si>
  <si>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</si>
  <si>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</si>
  <si>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</si>
  <si>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</si>
  <si>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</si>
  <si>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</si>
  <si>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</si>
  <si>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</si>
  <si>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</si>
  <si>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</si>
  <si>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</si>
  <si>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</si>
  <si>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</si>
  <si>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</si>
  <si>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</si>
  <si>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</si>
  <si>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</si>
  <si>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</si>
  <si>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</si>
  <si>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</si>
  <si>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</si>
  <si>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</si>
  <si>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</si>
  <si>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</si>
  <si>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</si>
  <si>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</si>
  <si>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</si>
  <si>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</si>
  <si>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</si>
  <si>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</si>
  <si>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</si>
  <si>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</si>
  <si>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</si>
  <si>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(01/2024)</t>
  </si>
  <si>
    <t>Μέσο Μηνιαίο Εισόδημα από Συντάξεις προ Φόρων (Με  περίθαλψη) (12/2023)</t>
  </si>
  <si>
    <t>Μέσο Μηνιαίο Εισόδημα από Συντάξεις προ Φόρων (Με περίθαλψη) (11/2023)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</si>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</sst>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86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1" xfId="0" applyBorder="1"/>
    <xf numFmtId="3" fontId="0" fillId="0" borderId="15" xfId="0" applyNumberFormat="1" applyBorder="1"/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0" fillId="4" borderId="27" xfId="0" applyFill="1" applyBorder="1"/>
    <xf numFmtId="0" fontId="0" fillId="4" borderId="29" xfId="0" applyFill="1" applyBorder="1"/>
    <xf numFmtId="0" fontId="8" fillId="0" borderId="2" xfId="0" applyFont="1" applyBorder="1" applyAlignment="1">
      <alignment horizontal="center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1" fontId="0" fillId="0" borderId="2" xfId="0" applyNumberFormat="1" applyBorder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10C0B125-C2A3-45A6-B238-E92496061293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3FE63317-C631-468F-A1E6-3DCDFA4C1D2D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4D03D6AE-F221-482B-9D03-2835894DB43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25ADAD37-7189-4D2F-ADF2-DB472A63E7C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F578-7E73-46EA-8A93-83103B047A8C}">
  <dimension ref="A1:B35"/>
  <sheetViews>
    <sheetView showGridLines="0" tabSelected="1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2" t="s">
        <v>726</v>
      </c>
      <c r="B1" s="463"/>
    </row>
    <row r="2" spans="1:2" ht="32.25" customHeight="1" x14ac:dyDescent="0.3">
      <c r="A2" s="464" t="s">
        <v>727</v>
      </c>
      <c r="B2" s="465"/>
    </row>
    <row r="3" spans="1:2" ht="23.25" customHeight="1" x14ac:dyDescent="0.3">
      <c r="A3" s="466" t="s">
        <v>728</v>
      </c>
      <c r="B3" s="467"/>
    </row>
    <row r="4" spans="1:2" ht="30" customHeight="1" x14ac:dyDescent="0.3">
      <c r="A4" s="466" t="s">
        <v>729</v>
      </c>
      <c r="B4" s="467"/>
    </row>
    <row r="5" spans="1:2" ht="27.75" customHeight="1" x14ac:dyDescent="0.25">
      <c r="A5" s="468" t="s">
        <v>730</v>
      </c>
      <c r="B5" s="469" t="s">
        <v>731</v>
      </c>
    </row>
    <row r="6" spans="1:2" ht="18.75" customHeight="1" x14ac:dyDescent="0.25">
      <c r="A6" s="468" t="s">
        <v>732</v>
      </c>
      <c r="B6" s="469" t="s">
        <v>733</v>
      </c>
    </row>
    <row r="7" spans="1:2" ht="30" x14ac:dyDescent="0.25">
      <c r="A7" s="468" t="s">
        <v>734</v>
      </c>
      <c r="B7" s="470" t="s">
        <v>735</v>
      </c>
    </row>
    <row r="8" spans="1:2" ht="27.75" customHeight="1" x14ac:dyDescent="0.25">
      <c r="A8" s="468" t="s">
        <v>736</v>
      </c>
      <c r="B8" s="470" t="s">
        <v>737</v>
      </c>
    </row>
    <row r="9" spans="1:2" ht="19.5" customHeight="1" x14ac:dyDescent="0.25">
      <c r="A9" s="468" t="s">
        <v>738</v>
      </c>
      <c r="B9" s="469" t="s">
        <v>739</v>
      </c>
    </row>
    <row r="10" spans="1:2" ht="14.25" customHeight="1" x14ac:dyDescent="0.25">
      <c r="A10" s="468" t="s">
        <v>740</v>
      </c>
      <c r="B10" s="469" t="s">
        <v>741</v>
      </c>
    </row>
    <row r="11" spans="1:2" x14ac:dyDescent="0.25">
      <c r="A11" s="468" t="s">
        <v>742</v>
      </c>
      <c r="B11" s="469" t="s">
        <v>743</v>
      </c>
    </row>
    <row r="12" spans="1:2" x14ac:dyDescent="0.25">
      <c r="A12" s="468" t="s">
        <v>744</v>
      </c>
      <c r="B12" s="469" t="s">
        <v>745</v>
      </c>
    </row>
    <row r="13" spans="1:2" x14ac:dyDescent="0.25">
      <c r="A13" s="468" t="s">
        <v>746</v>
      </c>
      <c r="B13" s="469" t="s">
        <v>747</v>
      </c>
    </row>
    <row r="14" spans="1:2" x14ac:dyDescent="0.25">
      <c r="A14" s="468" t="s">
        <v>748</v>
      </c>
      <c r="B14" s="469" t="s">
        <v>749</v>
      </c>
    </row>
    <row r="15" spans="1:2" ht="19.5" customHeight="1" x14ac:dyDescent="0.25">
      <c r="A15" s="468" t="s">
        <v>750</v>
      </c>
      <c r="B15" s="469" t="s">
        <v>751</v>
      </c>
    </row>
    <row r="16" spans="1:2" ht="19.5" customHeight="1" x14ac:dyDescent="0.25">
      <c r="A16" s="468" t="s">
        <v>752</v>
      </c>
      <c r="B16" s="469" t="s">
        <v>753</v>
      </c>
    </row>
    <row r="17" spans="1:2" ht="19.5" customHeight="1" x14ac:dyDescent="0.25">
      <c r="A17" s="468" t="s">
        <v>754</v>
      </c>
      <c r="B17" s="469" t="s">
        <v>755</v>
      </c>
    </row>
    <row r="18" spans="1:2" ht="19.5" customHeight="1" x14ac:dyDescent="0.25">
      <c r="A18" s="468" t="s">
        <v>756</v>
      </c>
      <c r="B18" s="469" t="s">
        <v>757</v>
      </c>
    </row>
    <row r="19" spans="1:2" ht="19.5" customHeight="1" x14ac:dyDescent="0.25">
      <c r="A19" s="468" t="s">
        <v>758</v>
      </c>
      <c r="B19" s="469" t="s">
        <v>759</v>
      </c>
    </row>
    <row r="20" spans="1:2" ht="19.5" customHeight="1" x14ac:dyDescent="0.25">
      <c r="A20" s="468" t="s">
        <v>760</v>
      </c>
      <c r="B20" s="469" t="s">
        <v>761</v>
      </c>
    </row>
    <row r="21" spans="1:2" ht="19.5" customHeight="1" x14ac:dyDescent="0.25">
      <c r="A21" s="468" t="s">
        <v>762</v>
      </c>
      <c r="B21" s="469" t="s">
        <v>763</v>
      </c>
    </row>
    <row r="22" spans="1:2" ht="19.5" customHeight="1" x14ac:dyDescent="0.25">
      <c r="A22" s="468" t="s">
        <v>764</v>
      </c>
      <c r="B22" s="469" t="s">
        <v>765</v>
      </c>
    </row>
    <row r="23" spans="1:2" ht="19.5" customHeight="1" x14ac:dyDescent="0.25">
      <c r="A23" s="468" t="s">
        <v>766</v>
      </c>
      <c r="B23" s="469" t="s">
        <v>767</v>
      </c>
    </row>
    <row r="24" spans="1:2" ht="19.5" customHeight="1" x14ac:dyDescent="0.25">
      <c r="A24" s="468" t="s">
        <v>768</v>
      </c>
      <c r="B24" s="469" t="s">
        <v>769</v>
      </c>
    </row>
    <row r="25" spans="1:2" ht="19.5" customHeight="1" x14ac:dyDescent="0.25">
      <c r="A25" s="468" t="s">
        <v>770</v>
      </c>
      <c r="B25" s="469" t="s">
        <v>771</v>
      </c>
    </row>
    <row r="26" spans="1:2" ht="19.5" customHeight="1" x14ac:dyDescent="0.25">
      <c r="A26" s="468" t="s">
        <v>772</v>
      </c>
      <c r="B26" s="469" t="s">
        <v>773</v>
      </c>
    </row>
    <row r="27" spans="1:2" ht="19.5" customHeight="1" x14ac:dyDescent="0.25">
      <c r="A27" s="468" t="s">
        <v>774</v>
      </c>
      <c r="B27" s="469" t="s">
        <v>775</v>
      </c>
    </row>
    <row r="28" spans="1:2" ht="19.5" customHeight="1" x14ac:dyDescent="0.25">
      <c r="A28" s="468" t="s">
        <v>776</v>
      </c>
      <c r="B28" s="469" t="s">
        <v>777</v>
      </c>
    </row>
    <row r="29" spans="1:2" ht="19.5" customHeight="1" x14ac:dyDescent="0.25">
      <c r="A29" s="468" t="s">
        <v>778</v>
      </c>
      <c r="B29" s="469" t="s">
        <v>779</v>
      </c>
    </row>
    <row r="30" spans="1:2" ht="19.5" customHeight="1" x14ac:dyDescent="0.25">
      <c r="A30" s="468" t="s">
        <v>780</v>
      </c>
      <c r="B30" s="469" t="s">
        <v>781</v>
      </c>
    </row>
    <row r="31" spans="1:2" ht="19.5" customHeight="1" x14ac:dyDescent="0.25">
      <c r="A31" s="468" t="s">
        <v>782</v>
      </c>
      <c r="B31" s="469" t="s">
        <v>783</v>
      </c>
    </row>
    <row r="32" spans="1:2" ht="19.5" customHeight="1" x14ac:dyDescent="0.25">
      <c r="A32" s="468" t="s">
        <v>784</v>
      </c>
      <c r="B32" s="469" t="s">
        <v>785</v>
      </c>
    </row>
    <row r="33" spans="1:2" ht="19.5" customHeight="1" x14ac:dyDescent="0.25">
      <c r="A33" s="468" t="s">
        <v>786</v>
      </c>
      <c r="B33" s="469" t="s">
        <v>787</v>
      </c>
    </row>
    <row r="34" spans="1:2" ht="19.5" customHeight="1" x14ac:dyDescent="0.25">
      <c r="A34" s="468" t="s">
        <v>788</v>
      </c>
      <c r="B34" s="469" t="s">
        <v>789</v>
      </c>
    </row>
    <row r="35" spans="1:2" ht="45" customHeight="1" thickBot="1" x14ac:dyDescent="0.3">
      <c r="A35" s="471"/>
      <c r="B35" s="47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F28" sqref="F28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2" t="s">
        <v>699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x14ac:dyDescent="0.25">
      <c r="A2" s="191"/>
    </row>
    <row r="3" spans="1:10" s="42" customFormat="1" ht="21" customHeight="1" x14ac:dyDescent="0.25">
      <c r="A3" s="406" t="s">
        <v>17</v>
      </c>
      <c r="B3" s="406" t="s">
        <v>30</v>
      </c>
      <c r="C3" s="415" t="s">
        <v>51</v>
      </c>
      <c r="D3" s="416"/>
      <c r="E3" s="415" t="s">
        <v>31</v>
      </c>
      <c r="F3" s="416"/>
      <c r="G3" s="415" t="s">
        <v>32</v>
      </c>
      <c r="H3" s="416"/>
      <c r="I3" s="415" t="s">
        <v>20</v>
      </c>
      <c r="J3" s="416"/>
    </row>
    <row r="4" spans="1:10" s="38" customFormat="1" ht="15.75" x14ac:dyDescent="0.25">
      <c r="A4" s="407"/>
      <c r="B4" s="407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79236</v>
      </c>
      <c r="D5" s="22">
        <v>42575360.240000002</v>
      </c>
      <c r="E5" s="6">
        <v>54191</v>
      </c>
      <c r="F5" s="22">
        <v>38528703.289999999</v>
      </c>
      <c r="G5" s="6">
        <v>25045</v>
      </c>
      <c r="H5" s="22">
        <v>4046656.95</v>
      </c>
      <c r="I5" s="7">
        <v>0</v>
      </c>
      <c r="J5" s="22" t="s">
        <v>436</v>
      </c>
    </row>
    <row r="6" spans="1:10" x14ac:dyDescent="0.25">
      <c r="A6" s="35">
        <v>2</v>
      </c>
      <c r="B6" s="7" t="s">
        <v>208</v>
      </c>
      <c r="C6" s="6">
        <v>37365</v>
      </c>
      <c r="D6" s="22">
        <v>20947065.739999998</v>
      </c>
      <c r="E6" s="6">
        <v>25630</v>
      </c>
      <c r="F6" s="22">
        <v>18989721.440000001</v>
      </c>
      <c r="G6" s="6">
        <v>11735</v>
      </c>
      <c r="H6" s="22">
        <v>1957344.3</v>
      </c>
      <c r="I6" s="7">
        <v>0</v>
      </c>
      <c r="J6" s="22" t="s">
        <v>436</v>
      </c>
    </row>
    <row r="7" spans="1:10" x14ac:dyDescent="0.25">
      <c r="A7" s="35">
        <v>3</v>
      </c>
      <c r="B7" s="7" t="s">
        <v>209</v>
      </c>
      <c r="C7" s="6">
        <v>34638</v>
      </c>
      <c r="D7" s="22">
        <v>20556253.710000001</v>
      </c>
      <c r="E7" s="6">
        <v>23025</v>
      </c>
      <c r="F7" s="22">
        <v>18430041.190000001</v>
      </c>
      <c r="G7" s="6">
        <v>11613</v>
      </c>
      <c r="H7" s="22">
        <v>2126212.52</v>
      </c>
      <c r="I7" s="7">
        <v>0</v>
      </c>
      <c r="J7" s="22" t="s">
        <v>436</v>
      </c>
    </row>
    <row r="8" spans="1:10" x14ac:dyDescent="0.25">
      <c r="A8" s="35">
        <v>4</v>
      </c>
      <c r="B8" s="7" t="s">
        <v>210</v>
      </c>
      <c r="C8" s="6">
        <v>33195</v>
      </c>
      <c r="D8" s="22">
        <v>17366671.760000002</v>
      </c>
      <c r="E8" s="6">
        <v>21775</v>
      </c>
      <c r="F8" s="22">
        <v>15606658.68</v>
      </c>
      <c r="G8" s="6">
        <v>11420</v>
      </c>
      <c r="H8" s="22">
        <v>1760013.08</v>
      </c>
      <c r="I8" s="7">
        <v>0</v>
      </c>
      <c r="J8" s="22" t="s">
        <v>436</v>
      </c>
    </row>
    <row r="9" spans="1:10" x14ac:dyDescent="0.25">
      <c r="A9" s="35">
        <v>5</v>
      </c>
      <c r="B9" s="7" t="s">
        <v>211</v>
      </c>
      <c r="C9" s="6">
        <v>1764158</v>
      </c>
      <c r="D9" s="22">
        <v>1072510995.4</v>
      </c>
      <c r="E9" s="6">
        <v>1016954</v>
      </c>
      <c r="F9" s="22">
        <v>932530415.5</v>
      </c>
      <c r="G9" s="6">
        <v>747204</v>
      </c>
      <c r="H9" s="22">
        <v>139980579.90000001</v>
      </c>
      <c r="I9" s="7">
        <v>0</v>
      </c>
      <c r="J9" s="22" t="s">
        <v>436</v>
      </c>
    </row>
    <row r="10" spans="1:10" x14ac:dyDescent="0.25">
      <c r="A10" s="35">
        <v>6</v>
      </c>
      <c r="B10" s="7" t="s">
        <v>212</v>
      </c>
      <c r="C10" s="6">
        <v>131474</v>
      </c>
      <c r="D10" s="22">
        <v>72928115.560000002</v>
      </c>
      <c r="E10" s="6">
        <v>77623</v>
      </c>
      <c r="F10" s="22">
        <v>63924134.950000003</v>
      </c>
      <c r="G10" s="6">
        <v>53851</v>
      </c>
      <c r="H10" s="22">
        <v>9003980.6099999994</v>
      </c>
      <c r="I10" s="7">
        <v>0</v>
      </c>
      <c r="J10" s="22" t="s">
        <v>436</v>
      </c>
    </row>
    <row r="11" spans="1:10" x14ac:dyDescent="0.25">
      <c r="A11" s="35">
        <v>7</v>
      </c>
      <c r="B11" s="7" t="s">
        <v>213</v>
      </c>
      <c r="C11" s="6">
        <v>43725</v>
      </c>
      <c r="D11" s="22">
        <v>24667520.539999999</v>
      </c>
      <c r="E11" s="6">
        <v>28347</v>
      </c>
      <c r="F11" s="22">
        <v>21860749.59</v>
      </c>
      <c r="G11" s="6">
        <v>15378</v>
      </c>
      <c r="H11" s="22">
        <v>2806770.95</v>
      </c>
      <c r="I11" s="7">
        <v>0</v>
      </c>
      <c r="J11" s="22" t="s">
        <v>436</v>
      </c>
    </row>
    <row r="12" spans="1:10" x14ac:dyDescent="0.25">
      <c r="A12" s="35">
        <v>8</v>
      </c>
      <c r="B12" s="7" t="s">
        <v>214</v>
      </c>
      <c r="C12" s="6">
        <v>12851</v>
      </c>
      <c r="D12" s="22">
        <v>6582952.3600000003</v>
      </c>
      <c r="E12" s="6">
        <v>9117</v>
      </c>
      <c r="F12" s="22">
        <v>5996039.5599999996</v>
      </c>
      <c r="G12" s="6">
        <v>3734</v>
      </c>
      <c r="H12" s="22">
        <v>586912.80000000005</v>
      </c>
      <c r="I12" s="7">
        <v>0</v>
      </c>
      <c r="J12" s="22" t="s">
        <v>436</v>
      </c>
    </row>
    <row r="13" spans="1:10" x14ac:dyDescent="0.25">
      <c r="A13" s="35">
        <v>9</v>
      </c>
      <c r="B13" s="7" t="s">
        <v>215</v>
      </c>
      <c r="C13" s="6">
        <v>42277</v>
      </c>
      <c r="D13" s="22">
        <v>21356031.649999999</v>
      </c>
      <c r="E13" s="6">
        <v>26909</v>
      </c>
      <c r="F13" s="22">
        <v>18999461.809999999</v>
      </c>
      <c r="G13" s="6">
        <v>15368</v>
      </c>
      <c r="H13" s="22">
        <v>2356569.84</v>
      </c>
      <c r="I13" s="7">
        <v>0</v>
      </c>
      <c r="J13" s="22" t="s">
        <v>436</v>
      </c>
    </row>
    <row r="14" spans="1:10" x14ac:dyDescent="0.25">
      <c r="A14" s="35">
        <v>10</v>
      </c>
      <c r="B14" s="7" t="s">
        <v>216</v>
      </c>
      <c r="C14" s="6">
        <v>67810</v>
      </c>
      <c r="D14" s="22">
        <v>36577781.700000003</v>
      </c>
      <c r="E14" s="6">
        <v>42382</v>
      </c>
      <c r="F14" s="22">
        <v>32219078.82</v>
      </c>
      <c r="G14" s="6">
        <v>25428</v>
      </c>
      <c r="H14" s="22">
        <v>4358702.88</v>
      </c>
      <c r="I14" s="7">
        <v>0</v>
      </c>
      <c r="J14" s="22" t="s">
        <v>436</v>
      </c>
    </row>
    <row r="15" spans="1:10" x14ac:dyDescent="0.25">
      <c r="A15" s="35">
        <v>11</v>
      </c>
      <c r="B15" s="7" t="s">
        <v>217</v>
      </c>
      <c r="C15" s="6">
        <v>59253</v>
      </c>
      <c r="D15" s="22">
        <v>31167717.149999999</v>
      </c>
      <c r="E15" s="6">
        <v>39431</v>
      </c>
      <c r="F15" s="22">
        <v>28058619.09</v>
      </c>
      <c r="G15" s="6">
        <v>19822</v>
      </c>
      <c r="H15" s="22">
        <v>3109098.06</v>
      </c>
      <c r="I15" s="7">
        <v>0</v>
      </c>
      <c r="J15" s="22" t="s">
        <v>436</v>
      </c>
    </row>
    <row r="16" spans="1:10" x14ac:dyDescent="0.25">
      <c r="A16" s="35">
        <v>12</v>
      </c>
      <c r="B16" s="7" t="s">
        <v>218</v>
      </c>
      <c r="C16" s="6">
        <v>87790</v>
      </c>
      <c r="D16" s="22">
        <v>49907927.100000001</v>
      </c>
      <c r="E16" s="6">
        <v>54408</v>
      </c>
      <c r="F16" s="22">
        <v>43767239.649999999</v>
      </c>
      <c r="G16" s="6">
        <v>33382</v>
      </c>
      <c r="H16" s="22">
        <v>6140687.4500000002</v>
      </c>
      <c r="I16" s="7">
        <v>0</v>
      </c>
      <c r="J16" s="22" t="s">
        <v>436</v>
      </c>
    </row>
    <row r="17" spans="1:10" x14ac:dyDescent="0.25">
      <c r="A17" s="35">
        <v>13</v>
      </c>
      <c r="B17" s="7" t="s">
        <v>219</v>
      </c>
      <c r="C17" s="6">
        <v>6660</v>
      </c>
      <c r="D17" s="22">
        <v>3414435.53</v>
      </c>
      <c r="E17" s="6">
        <v>4590</v>
      </c>
      <c r="F17" s="22">
        <v>3093096.48</v>
      </c>
      <c r="G17" s="6">
        <v>2070</v>
      </c>
      <c r="H17" s="22">
        <v>321339.05</v>
      </c>
      <c r="I17" s="7">
        <v>0</v>
      </c>
      <c r="J17" s="22" t="s">
        <v>436</v>
      </c>
    </row>
    <row r="18" spans="1:10" x14ac:dyDescent="0.25">
      <c r="A18" s="35">
        <v>14</v>
      </c>
      <c r="B18" s="7" t="s">
        <v>220</v>
      </c>
      <c r="C18" s="6">
        <v>12620</v>
      </c>
      <c r="D18" s="22">
        <v>6835661.8600000003</v>
      </c>
      <c r="E18" s="6">
        <v>8644</v>
      </c>
      <c r="F18" s="22">
        <v>6182868.1600000001</v>
      </c>
      <c r="G18" s="6">
        <v>3976</v>
      </c>
      <c r="H18" s="22">
        <v>652793.69999999995</v>
      </c>
      <c r="I18" s="7">
        <v>0</v>
      </c>
      <c r="J18" s="22" t="s">
        <v>436</v>
      </c>
    </row>
    <row r="19" spans="1:10" x14ac:dyDescent="0.25">
      <c r="A19" s="35">
        <v>15</v>
      </c>
      <c r="B19" s="7" t="s">
        <v>221</v>
      </c>
      <c r="C19" s="6">
        <v>53277</v>
      </c>
      <c r="D19" s="22">
        <v>28844024.649999999</v>
      </c>
      <c r="E19" s="6">
        <v>36771</v>
      </c>
      <c r="F19" s="22">
        <v>26140299.440000001</v>
      </c>
      <c r="G19" s="6">
        <v>16506</v>
      </c>
      <c r="H19" s="22">
        <v>2703725.21</v>
      </c>
      <c r="I19" s="7">
        <v>0</v>
      </c>
      <c r="J19" s="22" t="s">
        <v>436</v>
      </c>
    </row>
    <row r="20" spans="1:10" x14ac:dyDescent="0.25">
      <c r="A20" s="35">
        <v>16</v>
      </c>
      <c r="B20" s="7" t="s">
        <v>222</v>
      </c>
      <c r="C20" s="6">
        <v>58155</v>
      </c>
      <c r="D20" s="22">
        <v>30410657.010000002</v>
      </c>
      <c r="E20" s="6">
        <v>38895</v>
      </c>
      <c r="F20" s="22">
        <v>27340807.219999999</v>
      </c>
      <c r="G20" s="6">
        <v>19260</v>
      </c>
      <c r="H20" s="22">
        <v>3069849.79</v>
      </c>
      <c r="I20" s="7">
        <v>0</v>
      </c>
      <c r="J20" s="22" t="s">
        <v>436</v>
      </c>
    </row>
    <row r="21" spans="1:10" x14ac:dyDescent="0.25">
      <c r="A21" s="35">
        <v>17</v>
      </c>
      <c r="B21" s="7" t="s">
        <v>223</v>
      </c>
      <c r="C21" s="6">
        <v>113146</v>
      </c>
      <c r="D21" s="22">
        <v>62395479.299999997</v>
      </c>
      <c r="E21" s="6">
        <v>72650</v>
      </c>
      <c r="F21" s="22">
        <v>55595476.759999998</v>
      </c>
      <c r="G21" s="6">
        <v>40496</v>
      </c>
      <c r="H21" s="22">
        <v>6800002.54</v>
      </c>
      <c r="I21" s="7">
        <v>0</v>
      </c>
      <c r="J21" s="22" t="s">
        <v>436</v>
      </c>
    </row>
    <row r="22" spans="1:10" x14ac:dyDescent="0.25">
      <c r="A22" s="35">
        <v>18</v>
      </c>
      <c r="B22" s="7" t="s">
        <v>224</v>
      </c>
      <c r="C22" s="6">
        <v>17103</v>
      </c>
      <c r="D22" s="22">
        <v>8802332.2599999998</v>
      </c>
      <c r="E22" s="6">
        <v>12043</v>
      </c>
      <c r="F22" s="22">
        <v>7999592.9100000001</v>
      </c>
      <c r="G22" s="6">
        <v>5060</v>
      </c>
      <c r="H22" s="22">
        <v>802739.35</v>
      </c>
      <c r="I22" s="7">
        <v>0</v>
      </c>
      <c r="J22" s="22" t="s">
        <v>436</v>
      </c>
    </row>
    <row r="23" spans="1:10" x14ac:dyDescent="0.25">
      <c r="A23" s="35">
        <v>19</v>
      </c>
      <c r="B23" s="7" t="s">
        <v>225</v>
      </c>
      <c r="C23" s="6">
        <v>465147</v>
      </c>
      <c r="D23" s="22">
        <v>262194740.55000001</v>
      </c>
      <c r="E23" s="6">
        <v>274450</v>
      </c>
      <c r="F23" s="22">
        <v>229926005.94999999</v>
      </c>
      <c r="G23" s="6">
        <v>190697</v>
      </c>
      <c r="H23" s="22">
        <v>32268734.600000001</v>
      </c>
      <c r="I23" s="7">
        <v>0</v>
      </c>
      <c r="J23" s="22" t="s">
        <v>436</v>
      </c>
    </row>
    <row r="24" spans="1:10" x14ac:dyDescent="0.25">
      <c r="A24" s="35">
        <v>20</v>
      </c>
      <c r="B24" s="7" t="s">
        <v>226</v>
      </c>
      <c r="C24" s="6">
        <v>75370</v>
      </c>
      <c r="D24" s="22">
        <v>39943143.789999999</v>
      </c>
      <c r="E24" s="6">
        <v>44865</v>
      </c>
      <c r="F24" s="22">
        <v>35198883.789999999</v>
      </c>
      <c r="G24" s="6">
        <v>30505</v>
      </c>
      <c r="H24" s="22">
        <v>4744260</v>
      </c>
      <c r="I24" s="7">
        <v>0</v>
      </c>
      <c r="J24" s="22" t="s">
        <v>436</v>
      </c>
    </row>
    <row r="25" spans="1:10" x14ac:dyDescent="0.25">
      <c r="A25" s="35">
        <v>21</v>
      </c>
      <c r="B25" s="7" t="s">
        <v>227</v>
      </c>
      <c r="C25" s="6">
        <v>60472</v>
      </c>
      <c r="D25" s="22">
        <v>31451353.210000001</v>
      </c>
      <c r="E25" s="6">
        <v>38060</v>
      </c>
      <c r="F25" s="22">
        <v>27852081.449999999</v>
      </c>
      <c r="G25" s="6">
        <v>22412</v>
      </c>
      <c r="H25" s="22">
        <v>3599271.76</v>
      </c>
      <c r="I25" s="7">
        <v>0</v>
      </c>
      <c r="J25" s="22" t="s">
        <v>436</v>
      </c>
    </row>
    <row r="26" spans="1:10" x14ac:dyDescent="0.25">
      <c r="A26" s="35">
        <v>22</v>
      </c>
      <c r="B26" s="7" t="s">
        <v>228</v>
      </c>
      <c r="C26" s="6">
        <v>47429</v>
      </c>
      <c r="D26" s="22">
        <v>25244481.949999999</v>
      </c>
      <c r="E26" s="6">
        <v>32856</v>
      </c>
      <c r="F26" s="22">
        <v>22978259.609999999</v>
      </c>
      <c r="G26" s="6">
        <v>14573</v>
      </c>
      <c r="H26" s="22">
        <v>2266222.34</v>
      </c>
      <c r="I26" s="7">
        <v>0</v>
      </c>
      <c r="J26" s="22" t="s">
        <v>436</v>
      </c>
    </row>
    <row r="27" spans="1:10" x14ac:dyDescent="0.25">
      <c r="A27" s="35">
        <v>23</v>
      </c>
      <c r="B27" s="7" t="s">
        <v>229</v>
      </c>
      <c r="C27" s="6">
        <v>18522</v>
      </c>
      <c r="D27" s="22">
        <v>10045114.380000001</v>
      </c>
      <c r="E27" s="6">
        <v>13557</v>
      </c>
      <c r="F27" s="22">
        <v>9273734.1199999992</v>
      </c>
      <c r="G27" s="6">
        <v>4965</v>
      </c>
      <c r="H27" s="22">
        <v>771380.26</v>
      </c>
      <c r="I27" s="7">
        <v>0</v>
      </c>
      <c r="J27" s="22" t="s">
        <v>436</v>
      </c>
    </row>
    <row r="28" spans="1:10" x14ac:dyDescent="0.25">
      <c r="A28" s="35">
        <v>24</v>
      </c>
      <c r="B28" s="7" t="s">
        <v>230</v>
      </c>
      <c r="C28" s="6">
        <v>43256</v>
      </c>
      <c r="D28" s="22">
        <v>22577779.190000001</v>
      </c>
      <c r="E28" s="6">
        <v>27254</v>
      </c>
      <c r="F28" s="22">
        <v>20029099.66</v>
      </c>
      <c r="G28" s="6">
        <v>16002</v>
      </c>
      <c r="H28" s="22">
        <v>2548679.5299999998</v>
      </c>
      <c r="I28" s="7">
        <v>0</v>
      </c>
      <c r="J28" s="22" t="s">
        <v>436</v>
      </c>
    </row>
    <row r="29" spans="1:10" x14ac:dyDescent="0.25">
      <c r="A29" s="35">
        <v>25</v>
      </c>
      <c r="B29" s="7" t="s">
        <v>231</v>
      </c>
      <c r="C29" s="6">
        <v>14718</v>
      </c>
      <c r="D29" s="22">
        <v>8252424.2199999997</v>
      </c>
      <c r="E29" s="6">
        <v>10009</v>
      </c>
      <c r="F29" s="22">
        <v>7379373.3700000001</v>
      </c>
      <c r="G29" s="6">
        <v>4709</v>
      </c>
      <c r="H29" s="22">
        <v>873050.85</v>
      </c>
      <c r="I29" s="7">
        <v>0</v>
      </c>
      <c r="J29" s="22" t="s">
        <v>436</v>
      </c>
    </row>
    <row r="30" spans="1:10" x14ac:dyDescent="0.25">
      <c r="A30" s="35">
        <v>26</v>
      </c>
      <c r="B30" s="7" t="s">
        <v>232</v>
      </c>
      <c r="C30" s="6">
        <v>28641</v>
      </c>
      <c r="D30" s="22">
        <v>14264421.84</v>
      </c>
      <c r="E30" s="6">
        <v>19608</v>
      </c>
      <c r="F30" s="22">
        <v>12877727.98</v>
      </c>
      <c r="G30" s="6">
        <v>9033</v>
      </c>
      <c r="H30" s="22">
        <v>1386693.86</v>
      </c>
      <c r="I30" s="7">
        <v>0</v>
      </c>
      <c r="J30" s="22" t="s">
        <v>436</v>
      </c>
    </row>
    <row r="31" spans="1:10" x14ac:dyDescent="0.25">
      <c r="A31" s="35">
        <v>27</v>
      </c>
      <c r="B31" s="7" t="s">
        <v>233</v>
      </c>
      <c r="C31" s="6">
        <v>62900</v>
      </c>
      <c r="D31" s="22">
        <v>41351719.340000004</v>
      </c>
      <c r="E31" s="6">
        <v>39458</v>
      </c>
      <c r="F31" s="22">
        <v>36359123.880000003</v>
      </c>
      <c r="G31" s="6">
        <v>23442</v>
      </c>
      <c r="H31" s="22">
        <v>4992595.46</v>
      </c>
      <c r="I31" s="7">
        <v>0</v>
      </c>
      <c r="J31" s="22" t="s">
        <v>436</v>
      </c>
    </row>
    <row r="32" spans="1:10" x14ac:dyDescent="0.25">
      <c r="A32" s="35">
        <v>28</v>
      </c>
      <c r="B32" s="7" t="s">
        <v>234</v>
      </c>
      <c r="C32" s="6">
        <v>57302</v>
      </c>
      <c r="D32" s="22">
        <v>32907646.829999998</v>
      </c>
      <c r="E32" s="6">
        <v>38416</v>
      </c>
      <c r="F32" s="22">
        <v>29568995.280000001</v>
      </c>
      <c r="G32" s="6">
        <v>18886</v>
      </c>
      <c r="H32" s="22">
        <v>3338651.55</v>
      </c>
      <c r="I32" s="7">
        <v>0</v>
      </c>
      <c r="J32" s="22" t="s">
        <v>436</v>
      </c>
    </row>
    <row r="33" spans="1:10" x14ac:dyDescent="0.25">
      <c r="A33" s="35">
        <v>29</v>
      </c>
      <c r="B33" s="7" t="s">
        <v>235</v>
      </c>
      <c r="C33" s="6">
        <v>39252</v>
      </c>
      <c r="D33" s="22">
        <v>22914031.829999998</v>
      </c>
      <c r="E33" s="6">
        <v>25800</v>
      </c>
      <c r="F33" s="22">
        <v>20388633.940000001</v>
      </c>
      <c r="G33" s="6">
        <v>13452</v>
      </c>
      <c r="H33" s="22">
        <v>2525397.89</v>
      </c>
      <c r="I33" s="7">
        <v>0</v>
      </c>
      <c r="J33" s="22" t="s">
        <v>436</v>
      </c>
    </row>
    <row r="34" spans="1:10" x14ac:dyDescent="0.25">
      <c r="A34" s="35">
        <v>30</v>
      </c>
      <c r="B34" s="7" t="s">
        <v>236</v>
      </c>
      <c r="C34" s="6">
        <v>30795</v>
      </c>
      <c r="D34" s="22">
        <v>16870981.960000001</v>
      </c>
      <c r="E34" s="6">
        <v>22926</v>
      </c>
      <c r="F34" s="22">
        <v>15553728.609999999</v>
      </c>
      <c r="G34" s="6">
        <v>7869</v>
      </c>
      <c r="H34" s="22">
        <v>1317253.3500000001</v>
      </c>
      <c r="I34" s="7">
        <v>0</v>
      </c>
      <c r="J34" s="22" t="s">
        <v>436</v>
      </c>
    </row>
    <row r="35" spans="1:10" x14ac:dyDescent="0.25">
      <c r="A35" s="35">
        <v>31</v>
      </c>
      <c r="B35" s="7" t="s">
        <v>237</v>
      </c>
      <c r="C35" s="6">
        <v>116883</v>
      </c>
      <c r="D35" s="22">
        <v>63500476.619999997</v>
      </c>
      <c r="E35" s="6">
        <v>75161</v>
      </c>
      <c r="F35" s="22">
        <v>56623646.82</v>
      </c>
      <c r="G35" s="6">
        <v>41722</v>
      </c>
      <c r="H35" s="22">
        <v>6876829.7999999998</v>
      </c>
      <c r="I35" s="7">
        <v>0</v>
      </c>
      <c r="J35" s="22" t="s">
        <v>436</v>
      </c>
    </row>
    <row r="36" spans="1:10" x14ac:dyDescent="0.25">
      <c r="A36" s="35">
        <v>32</v>
      </c>
      <c r="B36" s="7" t="s">
        <v>238</v>
      </c>
      <c r="C36" s="6">
        <v>31884</v>
      </c>
      <c r="D36" s="22">
        <v>17266763.609999999</v>
      </c>
      <c r="E36" s="6">
        <v>20726</v>
      </c>
      <c r="F36" s="22">
        <v>15487500.560000001</v>
      </c>
      <c r="G36" s="6">
        <v>11158</v>
      </c>
      <c r="H36" s="22">
        <v>1779263.05</v>
      </c>
      <c r="I36" s="7">
        <v>0</v>
      </c>
      <c r="J36" s="22" t="s">
        <v>436</v>
      </c>
    </row>
    <row r="37" spans="1:10" x14ac:dyDescent="0.25">
      <c r="A37" s="35">
        <v>33</v>
      </c>
      <c r="B37" s="7" t="s">
        <v>239</v>
      </c>
      <c r="C37" s="6">
        <v>39899</v>
      </c>
      <c r="D37" s="22">
        <v>21686817.140000001</v>
      </c>
      <c r="E37" s="6">
        <v>26371</v>
      </c>
      <c r="F37" s="22">
        <v>19425546.48</v>
      </c>
      <c r="G37" s="6">
        <v>13528</v>
      </c>
      <c r="H37" s="22">
        <v>2261270.66</v>
      </c>
      <c r="I37" s="7">
        <v>0</v>
      </c>
      <c r="J37" s="22" t="s">
        <v>436</v>
      </c>
    </row>
    <row r="38" spans="1:10" x14ac:dyDescent="0.25">
      <c r="A38" s="35">
        <v>34</v>
      </c>
      <c r="B38" s="7" t="s">
        <v>240</v>
      </c>
      <c r="C38" s="6">
        <v>9224</v>
      </c>
      <c r="D38" s="22">
        <v>4975826.37</v>
      </c>
      <c r="E38" s="6">
        <v>6097</v>
      </c>
      <c r="F38" s="22">
        <v>4465265.47</v>
      </c>
      <c r="G38" s="6">
        <v>3127</v>
      </c>
      <c r="H38" s="22">
        <v>510560.9</v>
      </c>
      <c r="I38" s="7">
        <v>0</v>
      </c>
      <c r="J38" s="22" t="s">
        <v>436</v>
      </c>
    </row>
    <row r="39" spans="1:10" x14ac:dyDescent="0.25">
      <c r="A39" s="35">
        <v>35</v>
      </c>
      <c r="B39" s="7" t="s">
        <v>241</v>
      </c>
      <c r="C39" s="6">
        <v>87022</v>
      </c>
      <c r="D39" s="22">
        <v>48876387.189999998</v>
      </c>
      <c r="E39" s="6">
        <v>52524</v>
      </c>
      <c r="F39" s="22">
        <v>42887438.240000002</v>
      </c>
      <c r="G39" s="6">
        <v>34498</v>
      </c>
      <c r="H39" s="22">
        <v>5988948.9500000002</v>
      </c>
      <c r="I39" s="7">
        <v>0</v>
      </c>
      <c r="J39" s="22" t="s">
        <v>436</v>
      </c>
    </row>
    <row r="40" spans="1:10" x14ac:dyDescent="0.25">
      <c r="A40" s="35">
        <v>36</v>
      </c>
      <c r="B40" s="7" t="s">
        <v>242</v>
      </c>
      <c r="C40" s="6">
        <v>64174</v>
      </c>
      <c r="D40" s="22">
        <v>35998455.43</v>
      </c>
      <c r="E40" s="6">
        <v>42270</v>
      </c>
      <c r="F40" s="22">
        <v>32282844.489999998</v>
      </c>
      <c r="G40" s="6">
        <v>21904</v>
      </c>
      <c r="H40" s="22">
        <v>3715610.94</v>
      </c>
      <c r="I40" s="7">
        <v>0</v>
      </c>
      <c r="J40" s="22" t="s">
        <v>436</v>
      </c>
    </row>
    <row r="41" spans="1:10" x14ac:dyDescent="0.25">
      <c r="A41" s="35">
        <v>37</v>
      </c>
      <c r="B41" s="7" t="s">
        <v>243</v>
      </c>
      <c r="C41" s="6">
        <v>39493</v>
      </c>
      <c r="D41" s="22">
        <v>19839371.440000001</v>
      </c>
      <c r="E41" s="6">
        <v>25259</v>
      </c>
      <c r="F41" s="22">
        <v>17629905.609999999</v>
      </c>
      <c r="G41" s="6">
        <v>14234</v>
      </c>
      <c r="H41" s="22">
        <v>2209465.83</v>
      </c>
      <c r="I41" s="7">
        <v>0</v>
      </c>
      <c r="J41" s="22" t="s">
        <v>436</v>
      </c>
    </row>
    <row r="42" spans="1:10" x14ac:dyDescent="0.25">
      <c r="A42" s="35">
        <v>38</v>
      </c>
      <c r="B42" s="7" t="s">
        <v>244</v>
      </c>
      <c r="C42" s="6">
        <v>52641</v>
      </c>
      <c r="D42" s="22">
        <v>27354527.920000002</v>
      </c>
      <c r="E42" s="6">
        <v>37461</v>
      </c>
      <c r="F42" s="22">
        <v>24974952.93</v>
      </c>
      <c r="G42" s="6">
        <v>15180</v>
      </c>
      <c r="H42" s="22">
        <v>2379574.9900000002</v>
      </c>
      <c r="I42" s="7">
        <v>0</v>
      </c>
      <c r="J42" s="22" t="s">
        <v>436</v>
      </c>
    </row>
    <row r="43" spans="1:10" x14ac:dyDescent="0.25">
      <c r="A43" s="35">
        <v>39</v>
      </c>
      <c r="B43" s="7" t="s">
        <v>245</v>
      </c>
      <c r="C43" s="6">
        <v>46234</v>
      </c>
      <c r="D43" s="22">
        <v>24062542.739999998</v>
      </c>
      <c r="E43" s="6">
        <v>31468</v>
      </c>
      <c r="F43" s="22">
        <v>21809641.77</v>
      </c>
      <c r="G43" s="6">
        <v>14766</v>
      </c>
      <c r="H43" s="22">
        <v>2252900.9700000002</v>
      </c>
      <c r="I43" s="7">
        <v>0</v>
      </c>
      <c r="J43" s="22" t="s">
        <v>436</v>
      </c>
    </row>
    <row r="44" spans="1:10" x14ac:dyDescent="0.25">
      <c r="A44" s="35">
        <v>40</v>
      </c>
      <c r="B44" s="7" t="s">
        <v>246</v>
      </c>
      <c r="C44" s="6">
        <v>28071</v>
      </c>
      <c r="D44" s="22">
        <v>14870201.76</v>
      </c>
      <c r="E44" s="6">
        <v>18684</v>
      </c>
      <c r="F44" s="22">
        <v>13391521.84</v>
      </c>
      <c r="G44" s="6">
        <v>9387</v>
      </c>
      <c r="H44" s="22">
        <v>1478679.92</v>
      </c>
      <c r="I44" s="7">
        <v>0</v>
      </c>
      <c r="J44" s="22" t="s">
        <v>436</v>
      </c>
    </row>
    <row r="45" spans="1:10" x14ac:dyDescent="0.25">
      <c r="A45" s="35">
        <v>41</v>
      </c>
      <c r="B45" s="7" t="s">
        <v>247</v>
      </c>
      <c r="C45" s="6">
        <v>29430</v>
      </c>
      <c r="D45" s="22">
        <v>15733932.050000001</v>
      </c>
      <c r="E45" s="6">
        <v>18798</v>
      </c>
      <c r="F45" s="22">
        <v>14030771.029999999</v>
      </c>
      <c r="G45" s="6">
        <v>10632</v>
      </c>
      <c r="H45" s="22">
        <v>1703161.02</v>
      </c>
      <c r="I45" s="7">
        <v>0</v>
      </c>
      <c r="J45" s="22" t="s">
        <v>436</v>
      </c>
    </row>
    <row r="46" spans="1:10" x14ac:dyDescent="0.25">
      <c r="A46" s="35">
        <v>42</v>
      </c>
      <c r="B46" s="7" t="s">
        <v>248</v>
      </c>
      <c r="C46" s="6">
        <v>40341</v>
      </c>
      <c r="D46" s="22">
        <v>20751054.52</v>
      </c>
      <c r="E46" s="6">
        <v>28980</v>
      </c>
      <c r="F46" s="22">
        <v>18956482.59</v>
      </c>
      <c r="G46" s="6">
        <v>11361</v>
      </c>
      <c r="H46" s="22">
        <v>1794571.93</v>
      </c>
      <c r="I46" s="7">
        <v>0</v>
      </c>
      <c r="J46" s="22" t="s">
        <v>436</v>
      </c>
    </row>
    <row r="47" spans="1:10" x14ac:dyDescent="0.25">
      <c r="A47" s="35">
        <v>43</v>
      </c>
      <c r="B47" s="7" t="s">
        <v>249</v>
      </c>
      <c r="C47" s="6">
        <v>16278</v>
      </c>
      <c r="D47" s="22">
        <v>9098120.9700000007</v>
      </c>
      <c r="E47" s="6">
        <v>11016</v>
      </c>
      <c r="F47" s="22">
        <v>8178396.6399999997</v>
      </c>
      <c r="G47" s="6">
        <v>5262</v>
      </c>
      <c r="H47" s="22">
        <v>919724.33</v>
      </c>
      <c r="I47" s="7">
        <v>0</v>
      </c>
      <c r="J47" s="22" t="s">
        <v>436</v>
      </c>
    </row>
    <row r="48" spans="1:10" x14ac:dyDescent="0.25">
      <c r="A48" s="35">
        <v>44</v>
      </c>
      <c r="B48" s="7" t="s">
        <v>250</v>
      </c>
      <c r="C48" s="6">
        <v>72805</v>
      </c>
      <c r="D48" s="22">
        <v>37662949.479999997</v>
      </c>
      <c r="E48" s="6">
        <v>50633</v>
      </c>
      <c r="F48" s="22">
        <v>34295481.399999999</v>
      </c>
      <c r="G48" s="6">
        <v>22172</v>
      </c>
      <c r="H48" s="22">
        <v>3367468.08</v>
      </c>
      <c r="I48" s="7">
        <v>0</v>
      </c>
      <c r="J48" s="22" t="s">
        <v>436</v>
      </c>
    </row>
    <row r="49" spans="1:10" x14ac:dyDescent="0.25">
      <c r="A49" s="35">
        <v>45</v>
      </c>
      <c r="B49" s="7" t="s">
        <v>251</v>
      </c>
      <c r="C49" s="6">
        <v>59672</v>
      </c>
      <c r="D49" s="22">
        <v>31043392.440000001</v>
      </c>
      <c r="E49" s="6">
        <v>39662</v>
      </c>
      <c r="F49" s="22">
        <v>27970973.309999999</v>
      </c>
      <c r="G49" s="6">
        <v>20010</v>
      </c>
      <c r="H49" s="22">
        <v>3072419.13</v>
      </c>
      <c r="I49" s="7">
        <v>0</v>
      </c>
      <c r="J49" s="22" t="s">
        <v>436</v>
      </c>
    </row>
    <row r="50" spans="1:10" x14ac:dyDescent="0.25">
      <c r="A50" s="35">
        <v>46</v>
      </c>
      <c r="B50" s="7" t="s">
        <v>252</v>
      </c>
      <c r="C50" s="6">
        <v>66197</v>
      </c>
      <c r="D50" s="22">
        <v>36617959.240000002</v>
      </c>
      <c r="E50" s="6">
        <v>42465</v>
      </c>
      <c r="F50" s="22">
        <v>32730840.210000001</v>
      </c>
      <c r="G50" s="6">
        <v>23732</v>
      </c>
      <c r="H50" s="22">
        <v>3887119.03</v>
      </c>
      <c r="I50" s="7">
        <v>0</v>
      </c>
      <c r="J50" s="22" t="s">
        <v>436</v>
      </c>
    </row>
    <row r="51" spans="1:10" x14ac:dyDescent="0.25">
      <c r="A51" s="35">
        <v>47</v>
      </c>
      <c r="B51" s="7" t="s">
        <v>253</v>
      </c>
      <c r="C51" s="6">
        <v>18935</v>
      </c>
      <c r="D51" s="22">
        <v>10437213.24</v>
      </c>
      <c r="E51" s="6">
        <v>12574</v>
      </c>
      <c r="F51" s="22">
        <v>9333729.3900000006</v>
      </c>
      <c r="G51" s="6">
        <v>6361</v>
      </c>
      <c r="H51" s="22">
        <v>1103483.8500000001</v>
      </c>
      <c r="I51" s="7">
        <v>0</v>
      </c>
      <c r="J51" s="22" t="s">
        <v>436</v>
      </c>
    </row>
    <row r="52" spans="1:10" x14ac:dyDescent="0.25">
      <c r="A52" s="35">
        <v>48</v>
      </c>
      <c r="B52" s="7" t="s">
        <v>254</v>
      </c>
      <c r="C52" s="6">
        <v>15267</v>
      </c>
      <c r="D52" s="22">
        <v>8381367.6500000004</v>
      </c>
      <c r="E52" s="6">
        <v>9758</v>
      </c>
      <c r="F52" s="22">
        <v>7452053.9299999997</v>
      </c>
      <c r="G52" s="6">
        <v>5509</v>
      </c>
      <c r="H52" s="22">
        <v>929313.72</v>
      </c>
      <c r="I52" s="7">
        <v>0</v>
      </c>
      <c r="J52" s="22" t="s">
        <v>436</v>
      </c>
    </row>
    <row r="53" spans="1:10" x14ac:dyDescent="0.25">
      <c r="A53" s="35">
        <v>49</v>
      </c>
      <c r="B53" s="7" t="s">
        <v>255</v>
      </c>
      <c r="C53" s="6">
        <v>35559</v>
      </c>
      <c r="D53" s="22">
        <v>18588681.059999999</v>
      </c>
      <c r="E53" s="6">
        <v>23641</v>
      </c>
      <c r="F53" s="22">
        <v>16640303.02</v>
      </c>
      <c r="G53" s="6">
        <v>11918</v>
      </c>
      <c r="H53" s="22">
        <v>1948378.04</v>
      </c>
      <c r="I53" s="7">
        <v>0</v>
      </c>
      <c r="J53" s="22" t="s">
        <v>436</v>
      </c>
    </row>
    <row r="54" spans="1:10" x14ac:dyDescent="0.25">
      <c r="A54" s="35">
        <v>50</v>
      </c>
      <c r="B54" s="7" t="s">
        <v>256</v>
      </c>
      <c r="C54" s="6">
        <v>58709</v>
      </c>
      <c r="D54" s="22">
        <v>32862785.219999999</v>
      </c>
      <c r="E54" s="6">
        <v>35718</v>
      </c>
      <c r="F54" s="22">
        <v>29064353.640000001</v>
      </c>
      <c r="G54" s="6">
        <v>22991</v>
      </c>
      <c r="H54" s="22">
        <v>3798431.58</v>
      </c>
      <c r="I54" s="7">
        <v>0</v>
      </c>
      <c r="J54" s="22" t="s">
        <v>436</v>
      </c>
    </row>
    <row r="55" spans="1:10" x14ac:dyDescent="0.25">
      <c r="A55" s="35">
        <v>51</v>
      </c>
      <c r="B55" s="7" t="s">
        <v>257</v>
      </c>
      <c r="C55" s="6">
        <v>21239</v>
      </c>
      <c r="D55" s="22">
        <v>13012191.82</v>
      </c>
      <c r="E55" s="6">
        <v>13752</v>
      </c>
      <c r="F55" s="22">
        <v>11412017.34</v>
      </c>
      <c r="G55" s="6">
        <v>7487</v>
      </c>
      <c r="H55" s="22">
        <v>1600174.48</v>
      </c>
      <c r="I55" s="7">
        <v>0</v>
      </c>
      <c r="J55" s="22" t="s">
        <v>436</v>
      </c>
    </row>
    <row r="56" spans="1:10" x14ac:dyDescent="0.25">
      <c r="A56" s="35">
        <v>52</v>
      </c>
      <c r="B56" s="7" t="s">
        <v>436</v>
      </c>
      <c r="C56" s="6">
        <v>27401</v>
      </c>
      <c r="D56" s="22">
        <v>16653933.68</v>
      </c>
      <c r="E56" s="6">
        <v>18679</v>
      </c>
      <c r="F56" s="22">
        <v>15016386.880000001</v>
      </c>
      <c r="G56" s="6">
        <v>8722</v>
      </c>
      <c r="H56" s="22">
        <v>1637546.8</v>
      </c>
      <c r="I56" s="7">
        <v>0</v>
      </c>
      <c r="J56" s="22" t="s">
        <v>436</v>
      </c>
    </row>
    <row r="57" spans="1:10" s="42" customFormat="1" ht="15.75" x14ac:dyDescent="0.25">
      <c r="A57" s="192"/>
      <c r="B57" s="45" t="s">
        <v>535</v>
      </c>
      <c r="C57" s="63">
        <f t="shared" ref="C57:I57" si="0">SUM(C5:C56)</f>
        <v>4575895</v>
      </c>
      <c r="D57" s="46">
        <f t="shared" si="0"/>
        <v>2615139774.1999989</v>
      </c>
      <c r="E57" s="63">
        <f t="shared" si="0"/>
        <v>2822341</v>
      </c>
      <c r="F57" s="46">
        <f t="shared" si="0"/>
        <v>2306708705.7699995</v>
      </c>
      <c r="G57" s="63">
        <f t="shared" si="0"/>
        <v>1753554</v>
      </c>
      <c r="H57" s="46">
        <f t="shared" si="0"/>
        <v>308431068.43000007</v>
      </c>
      <c r="I57" s="63">
        <f t="shared" si="0"/>
        <v>0</v>
      </c>
      <c r="J57" s="362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7"/>
      <c r="D63" s="334"/>
      <c r="E63" s="247"/>
      <c r="F63" s="334"/>
      <c r="G63" s="247"/>
      <c r="H63" s="334"/>
      <c r="I63" s="247"/>
      <c r="J63" s="334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0"/>
  <sheetViews>
    <sheetView workbookViewId="0">
      <selection activeCell="E34" sqref="E34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2" t="s">
        <v>698</v>
      </c>
      <c r="B1" s="402"/>
      <c r="C1" s="402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436</v>
      </c>
      <c r="B4" s="251" t="s">
        <v>582</v>
      </c>
      <c r="C4" s="298">
        <v>9</v>
      </c>
    </row>
    <row r="5" spans="1:3" x14ac:dyDescent="0.25">
      <c r="A5" s="59" t="s">
        <v>436</v>
      </c>
      <c r="B5" s="251" t="s">
        <v>113</v>
      </c>
      <c r="C5" s="298">
        <v>8</v>
      </c>
    </row>
    <row r="6" spans="1:3" x14ac:dyDescent="0.25">
      <c r="A6" s="83" t="s">
        <v>436</v>
      </c>
      <c r="B6" s="251" t="s">
        <v>114</v>
      </c>
      <c r="C6" s="298">
        <v>561</v>
      </c>
    </row>
    <row r="7" spans="1:3" x14ac:dyDescent="0.25">
      <c r="A7" s="83" t="s">
        <v>436</v>
      </c>
      <c r="B7" s="251" t="s">
        <v>115</v>
      </c>
      <c r="C7" s="298">
        <v>46</v>
      </c>
    </row>
    <row r="8" spans="1:3" x14ac:dyDescent="0.25">
      <c r="A8" s="190" t="s">
        <v>436</v>
      </c>
      <c r="B8" s="251" t="s">
        <v>624</v>
      </c>
      <c r="C8" s="298">
        <v>1</v>
      </c>
    </row>
    <row r="9" spans="1:3" x14ac:dyDescent="0.25">
      <c r="A9" s="84" t="s">
        <v>436</v>
      </c>
      <c r="B9" s="251" t="s">
        <v>116</v>
      </c>
      <c r="C9" s="298">
        <v>12304</v>
      </c>
    </row>
    <row r="10" spans="1:3" x14ac:dyDescent="0.25">
      <c r="A10" s="83" t="s">
        <v>436</v>
      </c>
      <c r="B10" s="251" t="s">
        <v>592</v>
      </c>
      <c r="C10" s="298">
        <v>5</v>
      </c>
    </row>
    <row r="11" spans="1:3" x14ac:dyDescent="0.25">
      <c r="A11" s="190" t="s">
        <v>47</v>
      </c>
      <c r="B11" s="251" t="s">
        <v>117</v>
      </c>
      <c r="C11" s="298">
        <v>96</v>
      </c>
    </row>
    <row r="12" spans="1:3" x14ac:dyDescent="0.25">
      <c r="A12" s="58" t="s">
        <v>436</v>
      </c>
      <c r="B12" s="251" t="s">
        <v>119</v>
      </c>
      <c r="C12" s="298">
        <v>24</v>
      </c>
    </row>
    <row r="13" spans="1:3" x14ac:dyDescent="0.25">
      <c r="A13" s="58" t="s">
        <v>436</v>
      </c>
      <c r="B13" s="251" t="s">
        <v>120</v>
      </c>
      <c r="C13" s="298">
        <v>499</v>
      </c>
    </row>
    <row r="14" spans="1:3" x14ac:dyDescent="0.25">
      <c r="A14" s="58" t="s">
        <v>436</v>
      </c>
      <c r="B14" s="251" t="s">
        <v>122</v>
      </c>
      <c r="C14" s="298">
        <v>364</v>
      </c>
    </row>
    <row r="15" spans="1:3" x14ac:dyDescent="0.25">
      <c r="A15" s="58" t="s">
        <v>436</v>
      </c>
      <c r="B15" s="251" t="s">
        <v>124</v>
      </c>
      <c r="C15" s="298">
        <v>150</v>
      </c>
    </row>
    <row r="16" spans="1:3" ht="17.25" customHeight="1" x14ac:dyDescent="0.25">
      <c r="A16" s="58" t="s">
        <v>436</v>
      </c>
      <c r="B16" s="251" t="s">
        <v>427</v>
      </c>
      <c r="C16" s="298">
        <v>5</v>
      </c>
    </row>
    <row r="17" spans="1:4" x14ac:dyDescent="0.25">
      <c r="A17" s="58" t="s">
        <v>436</v>
      </c>
      <c r="B17" s="251" t="s">
        <v>125</v>
      </c>
      <c r="C17" s="298">
        <v>128</v>
      </c>
    </row>
    <row r="18" spans="1:4" x14ac:dyDescent="0.25">
      <c r="A18" s="58" t="s">
        <v>436</v>
      </c>
      <c r="B18" s="251" t="s">
        <v>572</v>
      </c>
      <c r="C18" s="298">
        <v>5</v>
      </c>
    </row>
    <row r="19" spans="1:4" x14ac:dyDescent="0.25">
      <c r="A19" s="58" t="s">
        <v>436</v>
      </c>
      <c r="B19" s="251" t="s">
        <v>126</v>
      </c>
      <c r="C19" s="298">
        <v>17</v>
      </c>
    </row>
    <row r="20" spans="1:4" x14ac:dyDescent="0.25">
      <c r="A20" s="58" t="s">
        <v>436</v>
      </c>
      <c r="B20" s="251" t="s">
        <v>127</v>
      </c>
      <c r="C20" s="298">
        <v>3</v>
      </c>
    </row>
    <row r="21" spans="1:4" x14ac:dyDescent="0.25">
      <c r="A21" s="58" t="s">
        <v>436</v>
      </c>
      <c r="B21" s="251" t="s">
        <v>128</v>
      </c>
      <c r="C21" s="298">
        <v>11</v>
      </c>
    </row>
    <row r="22" spans="1:4" x14ac:dyDescent="0.25">
      <c r="A22" s="58" t="s">
        <v>436</v>
      </c>
      <c r="B22" s="251" t="s">
        <v>129</v>
      </c>
      <c r="C22" s="298">
        <v>7950</v>
      </c>
      <c r="D22" s="56"/>
    </row>
    <row r="23" spans="1:4" x14ac:dyDescent="0.25">
      <c r="A23" s="58" t="s">
        <v>436</v>
      </c>
      <c r="B23" s="251" t="s">
        <v>130</v>
      </c>
      <c r="C23" s="298">
        <v>62</v>
      </c>
      <c r="D23" s="56"/>
    </row>
    <row r="24" spans="1:4" x14ac:dyDescent="0.25">
      <c r="A24" s="58" t="s">
        <v>436</v>
      </c>
      <c r="B24" s="251" t="s">
        <v>131</v>
      </c>
      <c r="C24" s="298">
        <v>465</v>
      </c>
      <c r="D24" s="56"/>
    </row>
    <row r="25" spans="1:4" x14ac:dyDescent="0.25">
      <c r="A25" s="7" t="s">
        <v>436</v>
      </c>
      <c r="B25" s="251" t="s">
        <v>132</v>
      </c>
      <c r="C25" s="298">
        <v>1056</v>
      </c>
      <c r="D25" s="56"/>
    </row>
    <row r="26" spans="1:4" x14ac:dyDescent="0.25">
      <c r="A26" s="59" t="s">
        <v>436</v>
      </c>
      <c r="B26" s="251" t="s">
        <v>133</v>
      </c>
      <c r="C26" s="298">
        <v>1089</v>
      </c>
      <c r="D26" s="56"/>
    </row>
    <row r="27" spans="1:4" ht="16.5" customHeight="1" x14ac:dyDescent="0.25">
      <c r="A27" s="58" t="s">
        <v>436</v>
      </c>
      <c r="B27" s="251" t="s">
        <v>134</v>
      </c>
      <c r="C27" s="298">
        <v>79</v>
      </c>
      <c r="D27" s="56"/>
    </row>
    <row r="28" spans="1:4" x14ac:dyDescent="0.25">
      <c r="A28" s="58" t="s">
        <v>436</v>
      </c>
      <c r="B28" s="251" t="s">
        <v>135</v>
      </c>
      <c r="C28" s="298">
        <v>2</v>
      </c>
      <c r="D28" s="56"/>
    </row>
    <row r="29" spans="1:4" x14ac:dyDescent="0.25">
      <c r="A29" s="58" t="s">
        <v>436</v>
      </c>
      <c r="B29" s="251" t="s">
        <v>136</v>
      </c>
      <c r="C29" s="298">
        <v>23</v>
      </c>
      <c r="D29" s="56"/>
    </row>
    <row r="30" spans="1:4" x14ac:dyDescent="0.25">
      <c r="A30" s="83" t="s">
        <v>436</v>
      </c>
      <c r="B30" s="251" t="s">
        <v>137</v>
      </c>
      <c r="C30" s="298">
        <v>1</v>
      </c>
      <c r="D30" s="56"/>
    </row>
    <row r="31" spans="1:4" x14ac:dyDescent="0.25">
      <c r="A31" s="83" t="s">
        <v>436</v>
      </c>
      <c r="B31" s="251" t="s">
        <v>138</v>
      </c>
      <c r="C31" s="298">
        <v>62</v>
      </c>
      <c r="D31" s="56"/>
    </row>
    <row r="32" spans="1:4" x14ac:dyDescent="0.25">
      <c r="A32" s="190" t="s">
        <v>436</v>
      </c>
      <c r="B32" s="251" t="s">
        <v>139</v>
      </c>
      <c r="C32" s="298">
        <v>14</v>
      </c>
      <c r="D32" s="56"/>
    </row>
    <row r="33" spans="1:4" x14ac:dyDescent="0.25">
      <c r="A33" s="190" t="s">
        <v>436</v>
      </c>
      <c r="B33" s="251" t="s">
        <v>635</v>
      </c>
      <c r="C33" s="298">
        <v>3</v>
      </c>
      <c r="D33" s="56"/>
    </row>
    <row r="34" spans="1:4" x14ac:dyDescent="0.25">
      <c r="A34" s="83" t="s">
        <v>436</v>
      </c>
      <c r="B34" s="251" t="s">
        <v>626</v>
      </c>
      <c r="C34" s="298">
        <v>3</v>
      </c>
      <c r="D34" s="56"/>
    </row>
    <row r="35" spans="1:4" x14ac:dyDescent="0.25">
      <c r="A35" s="190"/>
      <c r="B35" s="251" t="s">
        <v>140</v>
      </c>
      <c r="C35" s="298">
        <v>88</v>
      </c>
      <c r="D35" s="56"/>
    </row>
    <row r="36" spans="1:4" x14ac:dyDescent="0.25">
      <c r="A36" s="190" t="s">
        <v>46</v>
      </c>
      <c r="B36" s="251" t="s">
        <v>141</v>
      </c>
      <c r="C36" s="298">
        <v>4536549</v>
      </c>
      <c r="D36" s="56"/>
    </row>
    <row r="37" spans="1:4" x14ac:dyDescent="0.25">
      <c r="A37" s="58" t="s">
        <v>436</v>
      </c>
      <c r="B37" s="251" t="s">
        <v>142</v>
      </c>
      <c r="C37" s="298">
        <v>4</v>
      </c>
      <c r="D37" s="56"/>
    </row>
    <row r="38" spans="1:4" x14ac:dyDescent="0.25">
      <c r="A38" s="58" t="s">
        <v>436</v>
      </c>
      <c r="B38" s="251" t="s">
        <v>499</v>
      </c>
      <c r="C38" s="298">
        <v>4</v>
      </c>
      <c r="D38" s="56"/>
    </row>
    <row r="39" spans="1:4" x14ac:dyDescent="0.25">
      <c r="A39" s="58" t="s">
        <v>436</v>
      </c>
      <c r="B39" s="251" t="s">
        <v>432</v>
      </c>
      <c r="C39" s="298">
        <v>1</v>
      </c>
      <c r="D39" s="56"/>
    </row>
    <row r="40" spans="1:4" x14ac:dyDescent="0.25">
      <c r="A40" s="58" t="s">
        <v>436</v>
      </c>
      <c r="B40" s="251" t="s">
        <v>423</v>
      </c>
      <c r="C40" s="298">
        <v>2</v>
      </c>
      <c r="D40" s="56"/>
    </row>
    <row r="41" spans="1:4" x14ac:dyDescent="0.25">
      <c r="A41" s="58" t="s">
        <v>436</v>
      </c>
      <c r="B41" s="251" t="s">
        <v>16</v>
      </c>
      <c r="C41" s="298">
        <v>994</v>
      </c>
      <c r="D41" s="56"/>
    </row>
    <row r="42" spans="1:4" x14ac:dyDescent="0.25">
      <c r="A42" s="58" t="s">
        <v>436</v>
      </c>
      <c r="B42" s="251" t="s">
        <v>143</v>
      </c>
      <c r="C42" s="298">
        <v>347</v>
      </c>
      <c r="D42" s="56"/>
    </row>
    <row r="43" spans="1:4" x14ac:dyDescent="0.25">
      <c r="A43" s="58" t="s">
        <v>436</v>
      </c>
      <c r="B43" s="251" t="s">
        <v>144</v>
      </c>
      <c r="C43" s="298">
        <v>16</v>
      </c>
      <c r="D43" s="56"/>
    </row>
    <row r="44" spans="1:4" x14ac:dyDescent="0.25">
      <c r="A44" s="58" t="s">
        <v>436</v>
      </c>
      <c r="B44" s="251" t="s">
        <v>145</v>
      </c>
      <c r="C44" s="298">
        <v>294</v>
      </c>
      <c r="D44" s="56"/>
    </row>
    <row r="45" spans="1:4" x14ac:dyDescent="0.25">
      <c r="A45" s="58" t="s">
        <v>436</v>
      </c>
      <c r="B45" s="251" t="s">
        <v>146</v>
      </c>
      <c r="C45" s="298">
        <v>17</v>
      </c>
      <c r="D45" s="56"/>
    </row>
    <row r="46" spans="1:4" x14ac:dyDescent="0.25">
      <c r="A46" s="58" t="s">
        <v>436</v>
      </c>
      <c r="B46" s="251" t="s">
        <v>147</v>
      </c>
      <c r="C46" s="298">
        <v>28</v>
      </c>
      <c r="D46" s="56"/>
    </row>
    <row r="47" spans="1:4" x14ac:dyDescent="0.25">
      <c r="A47" s="58" t="s">
        <v>436</v>
      </c>
      <c r="B47" s="251" t="s">
        <v>148</v>
      </c>
      <c r="C47" s="298">
        <v>20</v>
      </c>
      <c r="D47" s="56"/>
    </row>
    <row r="48" spans="1:4" x14ac:dyDescent="0.25">
      <c r="A48" s="58" t="s">
        <v>436</v>
      </c>
      <c r="B48" s="251" t="s">
        <v>149</v>
      </c>
      <c r="C48" s="298">
        <v>16</v>
      </c>
      <c r="D48" s="56"/>
    </row>
    <row r="49" spans="1:4" x14ac:dyDescent="0.25">
      <c r="A49" s="58" t="s">
        <v>436</v>
      </c>
      <c r="B49" s="251" t="s">
        <v>150</v>
      </c>
      <c r="C49" s="298">
        <v>59</v>
      </c>
      <c r="D49" s="56"/>
    </row>
    <row r="50" spans="1:4" x14ac:dyDescent="0.25">
      <c r="A50" s="58" t="s">
        <v>436</v>
      </c>
      <c r="B50" s="251" t="s">
        <v>654</v>
      </c>
      <c r="C50" s="298">
        <v>1</v>
      </c>
      <c r="D50" s="56"/>
    </row>
    <row r="51" spans="1:4" x14ac:dyDescent="0.25">
      <c r="A51" s="58" t="s">
        <v>436</v>
      </c>
      <c r="B51" s="251" t="s">
        <v>565</v>
      </c>
      <c r="C51" s="298">
        <v>3</v>
      </c>
      <c r="D51" s="56"/>
    </row>
    <row r="52" spans="1:4" x14ac:dyDescent="0.25">
      <c r="A52" s="58" t="s">
        <v>436</v>
      </c>
      <c r="B52" s="251" t="s">
        <v>151</v>
      </c>
      <c r="C52" s="298">
        <v>84</v>
      </c>
      <c r="D52" s="56"/>
    </row>
    <row r="53" spans="1:4" x14ac:dyDescent="0.25">
      <c r="A53" s="58" t="s">
        <v>436</v>
      </c>
      <c r="B53" s="251" t="s">
        <v>152</v>
      </c>
      <c r="C53" s="298">
        <v>17</v>
      </c>
      <c r="D53" s="56"/>
    </row>
    <row r="54" spans="1:4" x14ac:dyDescent="0.25">
      <c r="A54" s="58" t="s">
        <v>436</v>
      </c>
      <c r="B54" s="251" t="s">
        <v>153</v>
      </c>
      <c r="C54" s="298">
        <v>606</v>
      </c>
      <c r="D54" s="56"/>
    </row>
    <row r="55" spans="1:4" x14ac:dyDescent="0.25">
      <c r="A55" s="58" t="s">
        <v>436</v>
      </c>
      <c r="B55" s="251" t="s">
        <v>154</v>
      </c>
      <c r="C55" s="298">
        <v>100</v>
      </c>
      <c r="D55" s="56"/>
    </row>
    <row r="56" spans="1:4" x14ac:dyDescent="0.25">
      <c r="A56" s="58" t="s">
        <v>436</v>
      </c>
      <c r="B56" s="251" t="s">
        <v>155</v>
      </c>
      <c r="C56" s="298">
        <v>299</v>
      </c>
      <c r="D56" s="56"/>
    </row>
    <row r="57" spans="1:4" x14ac:dyDescent="0.25">
      <c r="A57" s="58" t="s">
        <v>436</v>
      </c>
      <c r="B57" s="251" t="s">
        <v>577</v>
      </c>
      <c r="C57" s="298">
        <v>10</v>
      </c>
      <c r="D57" s="56"/>
    </row>
    <row r="58" spans="1:4" x14ac:dyDescent="0.25">
      <c r="A58" s="58" t="s">
        <v>436</v>
      </c>
      <c r="B58" s="251" t="s">
        <v>566</v>
      </c>
      <c r="C58" s="298">
        <v>27</v>
      </c>
      <c r="D58" s="56"/>
    </row>
    <row r="59" spans="1:4" x14ac:dyDescent="0.25">
      <c r="A59" s="58" t="s">
        <v>436</v>
      </c>
      <c r="B59" s="251" t="s">
        <v>651</v>
      </c>
      <c r="C59" s="298">
        <v>2</v>
      </c>
      <c r="D59" s="56"/>
    </row>
    <row r="60" spans="1:4" x14ac:dyDescent="0.25">
      <c r="A60" s="58" t="s">
        <v>436</v>
      </c>
      <c r="B60" s="251" t="s">
        <v>156</v>
      </c>
      <c r="C60" s="298">
        <v>14</v>
      </c>
      <c r="D60" s="56"/>
    </row>
    <row r="61" spans="1:4" x14ac:dyDescent="0.25">
      <c r="A61" s="58" t="s">
        <v>436</v>
      </c>
      <c r="B61" s="251" t="s">
        <v>500</v>
      </c>
      <c r="C61" s="298">
        <v>14</v>
      </c>
      <c r="D61" s="56"/>
    </row>
    <row r="62" spans="1:4" x14ac:dyDescent="0.25">
      <c r="A62" s="58" t="s">
        <v>436</v>
      </c>
      <c r="B62" s="251" t="s">
        <v>157</v>
      </c>
      <c r="C62" s="298">
        <v>13</v>
      </c>
      <c r="D62" s="56"/>
    </row>
    <row r="63" spans="1:4" x14ac:dyDescent="0.25">
      <c r="A63" s="58" t="s">
        <v>436</v>
      </c>
      <c r="B63" s="251" t="s">
        <v>158</v>
      </c>
      <c r="C63" s="298">
        <v>7</v>
      </c>
      <c r="D63" s="56"/>
    </row>
    <row r="64" spans="1:4" x14ac:dyDescent="0.25">
      <c r="A64" s="58" t="s">
        <v>436</v>
      </c>
      <c r="B64" s="251" t="s">
        <v>159</v>
      </c>
      <c r="C64" s="298">
        <v>3</v>
      </c>
      <c r="D64" s="56"/>
    </row>
    <row r="65" spans="1:4" x14ac:dyDescent="0.25">
      <c r="A65" s="58" t="s">
        <v>436</v>
      </c>
      <c r="B65" s="251" t="s">
        <v>160</v>
      </c>
      <c r="C65" s="298">
        <v>15</v>
      </c>
      <c r="D65" s="56"/>
    </row>
    <row r="66" spans="1:4" x14ac:dyDescent="0.25">
      <c r="A66" s="58" t="s">
        <v>436</v>
      </c>
      <c r="B66" s="251" t="s">
        <v>161</v>
      </c>
      <c r="C66" s="298">
        <v>1901</v>
      </c>
      <c r="D66" s="56"/>
    </row>
    <row r="67" spans="1:4" x14ac:dyDescent="0.25">
      <c r="A67" s="58" t="s">
        <v>436</v>
      </c>
      <c r="B67" s="251" t="s">
        <v>162</v>
      </c>
      <c r="C67" s="298">
        <v>10</v>
      </c>
      <c r="D67" s="56"/>
    </row>
    <row r="68" spans="1:4" x14ac:dyDescent="0.25">
      <c r="A68" s="58" t="s">
        <v>436</v>
      </c>
      <c r="B68" s="251" t="s">
        <v>163</v>
      </c>
      <c r="C68" s="298">
        <v>93</v>
      </c>
      <c r="D68" s="56"/>
    </row>
    <row r="69" spans="1:4" x14ac:dyDescent="0.25">
      <c r="A69" s="58" t="s">
        <v>436</v>
      </c>
      <c r="B69" s="251" t="s">
        <v>164</v>
      </c>
      <c r="C69" s="298">
        <v>40</v>
      </c>
      <c r="D69" s="56"/>
    </row>
    <row r="70" spans="1:4" x14ac:dyDescent="0.25">
      <c r="A70" s="58" t="s">
        <v>436</v>
      </c>
      <c r="B70" s="251" t="s">
        <v>165</v>
      </c>
      <c r="C70" s="298">
        <v>4</v>
      </c>
      <c r="D70" s="56"/>
    </row>
    <row r="71" spans="1:4" x14ac:dyDescent="0.25">
      <c r="A71" s="58" t="s">
        <v>436</v>
      </c>
      <c r="B71" s="251" t="s">
        <v>166</v>
      </c>
      <c r="C71" s="298">
        <v>29</v>
      </c>
      <c r="D71" s="56"/>
    </row>
    <row r="72" spans="1:4" x14ac:dyDescent="0.25">
      <c r="A72" s="58" t="s">
        <v>436</v>
      </c>
      <c r="B72" s="251" t="s">
        <v>428</v>
      </c>
      <c r="C72" s="298">
        <v>5</v>
      </c>
      <c r="D72" s="56"/>
    </row>
    <row r="73" spans="1:4" x14ac:dyDescent="0.25">
      <c r="A73" s="58" t="s">
        <v>436</v>
      </c>
      <c r="B73" s="251" t="s">
        <v>652</v>
      </c>
      <c r="C73" s="298">
        <v>3</v>
      </c>
      <c r="D73" s="56"/>
    </row>
    <row r="74" spans="1:4" x14ac:dyDescent="0.25">
      <c r="A74" s="58" t="s">
        <v>436</v>
      </c>
      <c r="B74" s="251" t="s">
        <v>623</v>
      </c>
      <c r="C74" s="298">
        <v>2</v>
      </c>
      <c r="D74" s="56"/>
    </row>
    <row r="75" spans="1:4" x14ac:dyDescent="0.25">
      <c r="A75" s="58" t="s">
        <v>436</v>
      </c>
      <c r="B75" s="251" t="s">
        <v>167</v>
      </c>
      <c r="C75" s="298">
        <v>1</v>
      </c>
      <c r="D75" s="56"/>
    </row>
    <row r="76" spans="1:4" x14ac:dyDescent="0.25">
      <c r="A76" s="58" t="s">
        <v>436</v>
      </c>
      <c r="B76" s="251" t="s">
        <v>168</v>
      </c>
      <c r="C76" s="298">
        <v>40</v>
      </c>
      <c r="D76" s="56"/>
    </row>
    <row r="77" spans="1:4" x14ac:dyDescent="0.25">
      <c r="A77" s="58" t="s">
        <v>436</v>
      </c>
      <c r="B77" s="251" t="s">
        <v>653</v>
      </c>
      <c r="C77" s="298">
        <v>1</v>
      </c>
      <c r="D77" s="56"/>
    </row>
    <row r="78" spans="1:4" x14ac:dyDescent="0.25">
      <c r="A78" s="58" t="s">
        <v>436</v>
      </c>
      <c r="B78" s="251" t="s">
        <v>659</v>
      </c>
      <c r="C78" s="298">
        <v>1</v>
      </c>
      <c r="D78" s="56"/>
    </row>
    <row r="79" spans="1:4" x14ac:dyDescent="0.25">
      <c r="A79" s="58" t="s">
        <v>436</v>
      </c>
      <c r="B79" s="251" t="s">
        <v>648</v>
      </c>
      <c r="C79" s="298">
        <v>1</v>
      </c>
      <c r="D79" s="56"/>
    </row>
    <row r="80" spans="1:4" x14ac:dyDescent="0.25">
      <c r="A80" s="58" t="s">
        <v>436</v>
      </c>
      <c r="B80" s="251" t="s">
        <v>419</v>
      </c>
      <c r="C80" s="298">
        <v>8</v>
      </c>
      <c r="D80" s="56"/>
    </row>
    <row r="81" spans="1:4" x14ac:dyDescent="0.25">
      <c r="A81" s="58" t="s">
        <v>436</v>
      </c>
      <c r="B81" s="251" t="s">
        <v>621</v>
      </c>
      <c r="C81" s="298">
        <v>1</v>
      </c>
      <c r="D81" s="56"/>
    </row>
    <row r="82" spans="1:4" x14ac:dyDescent="0.25">
      <c r="A82" s="58" t="s">
        <v>436</v>
      </c>
      <c r="B82" s="251" t="s">
        <v>169</v>
      </c>
      <c r="C82" s="298">
        <v>431</v>
      </c>
      <c r="D82" s="56"/>
    </row>
    <row r="83" spans="1:4" x14ac:dyDescent="0.25">
      <c r="A83" s="58" t="s">
        <v>436</v>
      </c>
      <c r="B83" s="251" t="s">
        <v>171</v>
      </c>
      <c r="C83" s="298">
        <v>34</v>
      </c>
      <c r="D83" s="56"/>
    </row>
    <row r="84" spans="1:4" x14ac:dyDescent="0.25">
      <c r="A84" s="58" t="s">
        <v>436</v>
      </c>
      <c r="B84" s="251" t="s">
        <v>172</v>
      </c>
      <c r="C84" s="298">
        <v>1</v>
      </c>
      <c r="D84" s="56"/>
    </row>
    <row r="85" spans="1:4" x14ac:dyDescent="0.25">
      <c r="A85" s="58" t="s">
        <v>436</v>
      </c>
      <c r="B85" s="251" t="s">
        <v>570</v>
      </c>
      <c r="C85" s="298">
        <v>1</v>
      </c>
      <c r="D85" s="56"/>
    </row>
    <row r="86" spans="1:4" x14ac:dyDescent="0.25">
      <c r="A86" s="58" t="s">
        <v>436</v>
      </c>
      <c r="B86" s="251" t="s">
        <v>421</v>
      </c>
      <c r="C86" s="298">
        <v>2</v>
      </c>
      <c r="D86" s="56"/>
    </row>
    <row r="87" spans="1:4" x14ac:dyDescent="0.25">
      <c r="A87" s="58" t="s">
        <v>436</v>
      </c>
      <c r="B87" s="251" t="s">
        <v>173</v>
      </c>
      <c r="C87" s="298">
        <v>6</v>
      </c>
      <c r="D87" s="56"/>
    </row>
    <row r="88" spans="1:4" x14ac:dyDescent="0.25">
      <c r="A88" s="58" t="s">
        <v>436</v>
      </c>
      <c r="B88" s="251" t="s">
        <v>596</v>
      </c>
      <c r="C88" s="298">
        <v>1</v>
      </c>
      <c r="D88" s="56"/>
    </row>
    <row r="89" spans="1:4" x14ac:dyDescent="0.25">
      <c r="A89" s="58" t="s">
        <v>436</v>
      </c>
      <c r="B89" s="251" t="s">
        <v>612</v>
      </c>
      <c r="C89" s="298">
        <v>2</v>
      </c>
      <c r="D89" s="56"/>
    </row>
    <row r="90" spans="1:4" x14ac:dyDescent="0.25">
      <c r="A90" s="58" t="s">
        <v>436</v>
      </c>
      <c r="B90" s="251" t="s">
        <v>174</v>
      </c>
      <c r="C90" s="298">
        <v>28</v>
      </c>
      <c r="D90" s="56"/>
    </row>
    <row r="91" spans="1:4" x14ac:dyDescent="0.25">
      <c r="A91" s="58" t="s">
        <v>436</v>
      </c>
      <c r="B91" s="251" t="s">
        <v>175</v>
      </c>
      <c r="C91" s="298">
        <v>3</v>
      </c>
      <c r="D91" s="56"/>
    </row>
    <row r="92" spans="1:4" x14ac:dyDescent="0.25">
      <c r="A92" s="58" t="s">
        <v>436</v>
      </c>
      <c r="B92" s="251" t="s">
        <v>176</v>
      </c>
      <c r="C92" s="298">
        <v>18</v>
      </c>
      <c r="D92" s="56"/>
    </row>
    <row r="93" spans="1:4" x14ac:dyDescent="0.25">
      <c r="A93" s="58" t="s">
        <v>436</v>
      </c>
      <c r="B93" s="251" t="s">
        <v>501</v>
      </c>
      <c r="C93" s="298">
        <v>7</v>
      </c>
      <c r="D93" s="56"/>
    </row>
    <row r="94" spans="1:4" x14ac:dyDescent="0.25">
      <c r="A94" s="58" t="s">
        <v>436</v>
      </c>
      <c r="B94" s="251" t="s">
        <v>177</v>
      </c>
      <c r="C94" s="298">
        <v>24</v>
      </c>
      <c r="D94" s="56"/>
    </row>
    <row r="95" spans="1:4" x14ac:dyDescent="0.25">
      <c r="A95" s="58" t="s">
        <v>436</v>
      </c>
      <c r="B95" s="251" t="s">
        <v>178</v>
      </c>
      <c r="C95" s="298">
        <v>234</v>
      </c>
      <c r="D95" s="56"/>
    </row>
    <row r="96" spans="1:4" x14ac:dyDescent="0.25">
      <c r="A96" s="58" t="s">
        <v>436</v>
      </c>
      <c r="B96" s="251" t="s">
        <v>179</v>
      </c>
      <c r="C96" s="298">
        <v>33</v>
      </c>
      <c r="D96" s="56"/>
    </row>
    <row r="97" spans="1:4" x14ac:dyDescent="0.25">
      <c r="A97" s="58" t="s">
        <v>436</v>
      </c>
      <c r="B97" s="251" t="s">
        <v>180</v>
      </c>
      <c r="C97" s="298">
        <v>6</v>
      </c>
      <c r="D97" s="56"/>
    </row>
    <row r="98" spans="1:4" x14ac:dyDescent="0.25">
      <c r="A98" s="58" t="s">
        <v>436</v>
      </c>
      <c r="B98" s="251" t="s">
        <v>181</v>
      </c>
      <c r="C98" s="298">
        <v>63</v>
      </c>
      <c r="D98" s="56"/>
    </row>
    <row r="99" spans="1:4" x14ac:dyDescent="0.25">
      <c r="A99" s="58" t="s">
        <v>436</v>
      </c>
      <c r="B99" s="251" t="s">
        <v>182</v>
      </c>
      <c r="C99" s="298">
        <v>1474</v>
      </c>
      <c r="D99" s="56"/>
    </row>
    <row r="100" spans="1:4" x14ac:dyDescent="0.25">
      <c r="A100" s="58" t="s">
        <v>436</v>
      </c>
      <c r="B100" s="251" t="s">
        <v>183</v>
      </c>
      <c r="C100" s="298">
        <v>5</v>
      </c>
      <c r="D100" s="56"/>
    </row>
    <row r="101" spans="1:4" x14ac:dyDescent="0.25">
      <c r="A101" s="58" t="s">
        <v>436</v>
      </c>
      <c r="B101" s="251" t="s">
        <v>184</v>
      </c>
      <c r="C101" s="298">
        <v>560</v>
      </c>
      <c r="D101" s="56"/>
    </row>
    <row r="102" spans="1:4" x14ac:dyDescent="0.25">
      <c r="A102" s="58" t="s">
        <v>436</v>
      </c>
      <c r="B102" s="251" t="s">
        <v>185</v>
      </c>
      <c r="C102" s="298">
        <v>7</v>
      </c>
      <c r="D102" s="56"/>
    </row>
    <row r="103" spans="1:4" x14ac:dyDescent="0.25">
      <c r="A103" s="58" t="s">
        <v>436</v>
      </c>
      <c r="B103" s="251" t="s">
        <v>697</v>
      </c>
      <c r="C103" s="298">
        <v>2</v>
      </c>
    </row>
    <row r="104" spans="1:4" x14ac:dyDescent="0.25">
      <c r="A104" s="58" t="s">
        <v>436</v>
      </c>
      <c r="B104" s="251" t="s">
        <v>186</v>
      </c>
      <c r="C104" s="298">
        <v>6</v>
      </c>
    </row>
    <row r="105" spans="1:4" x14ac:dyDescent="0.25">
      <c r="A105" s="58" t="s">
        <v>436</v>
      </c>
      <c r="B105" s="251" t="s">
        <v>187</v>
      </c>
      <c r="C105" s="298">
        <v>5</v>
      </c>
    </row>
    <row r="106" spans="1:4" x14ac:dyDescent="0.25">
      <c r="A106" s="58" t="s">
        <v>436</v>
      </c>
      <c r="B106" s="251" t="s">
        <v>188</v>
      </c>
      <c r="C106" s="298">
        <v>918</v>
      </c>
    </row>
    <row r="107" spans="1:4" x14ac:dyDescent="0.25">
      <c r="A107" s="58" t="s">
        <v>436</v>
      </c>
      <c r="B107" s="251" t="s">
        <v>502</v>
      </c>
      <c r="C107" s="298">
        <v>18</v>
      </c>
    </row>
    <row r="108" spans="1:4" x14ac:dyDescent="0.25">
      <c r="A108" s="58" t="s">
        <v>436</v>
      </c>
      <c r="B108" s="251" t="s">
        <v>433</v>
      </c>
      <c r="C108" s="298">
        <v>5</v>
      </c>
    </row>
    <row r="109" spans="1:4" x14ac:dyDescent="0.25">
      <c r="A109" s="58" t="s">
        <v>436</v>
      </c>
      <c r="B109" s="251" t="s">
        <v>625</v>
      </c>
      <c r="C109" s="298">
        <v>1</v>
      </c>
    </row>
    <row r="110" spans="1:4" x14ac:dyDescent="0.25">
      <c r="A110" s="58" t="s">
        <v>436</v>
      </c>
      <c r="B110" s="251" t="s">
        <v>189</v>
      </c>
      <c r="C110" s="298">
        <v>1333</v>
      </c>
    </row>
    <row r="111" spans="1:4" x14ac:dyDescent="0.25">
      <c r="A111" s="58" t="s">
        <v>436</v>
      </c>
      <c r="B111" s="251" t="s">
        <v>190</v>
      </c>
      <c r="C111" s="298">
        <v>1212</v>
      </c>
    </row>
    <row r="112" spans="1:4" x14ac:dyDescent="0.25">
      <c r="A112" s="83" t="s">
        <v>436</v>
      </c>
      <c r="B112" s="251" t="s">
        <v>434</v>
      </c>
      <c r="C112" s="298">
        <v>4</v>
      </c>
    </row>
    <row r="113" spans="1:4" x14ac:dyDescent="0.25">
      <c r="A113" s="83" t="s">
        <v>436</v>
      </c>
      <c r="B113" s="251" t="s">
        <v>658</v>
      </c>
      <c r="C113" s="298">
        <v>1</v>
      </c>
    </row>
    <row r="114" spans="1:4" x14ac:dyDescent="0.25">
      <c r="A114" s="83" t="s">
        <v>436</v>
      </c>
      <c r="B114" s="251" t="s">
        <v>191</v>
      </c>
      <c r="C114" s="298">
        <v>67</v>
      </c>
    </row>
    <row r="115" spans="1:4" x14ac:dyDescent="0.25">
      <c r="A115" s="83" t="s">
        <v>436</v>
      </c>
      <c r="B115" s="251" t="s">
        <v>192</v>
      </c>
      <c r="C115" s="298">
        <v>6</v>
      </c>
      <c r="D115" s="38"/>
    </row>
    <row r="116" spans="1:4" x14ac:dyDescent="0.25">
      <c r="A116" s="236" t="s">
        <v>436</v>
      </c>
      <c r="B116" s="251" t="s">
        <v>578</v>
      </c>
      <c r="C116" s="298">
        <v>3</v>
      </c>
    </row>
    <row r="117" spans="1:4" x14ac:dyDescent="0.25">
      <c r="A117" s="185" t="s">
        <v>436</v>
      </c>
      <c r="B117" s="251" t="s">
        <v>193</v>
      </c>
      <c r="C117" s="298">
        <v>4</v>
      </c>
    </row>
    <row r="118" spans="1:4" x14ac:dyDescent="0.25">
      <c r="A118" s="84" t="s">
        <v>436</v>
      </c>
      <c r="B118" s="251" t="s">
        <v>194</v>
      </c>
      <c r="C118" s="298">
        <v>22</v>
      </c>
    </row>
    <row r="119" spans="1:4" x14ac:dyDescent="0.25">
      <c r="A119" s="83" t="s">
        <v>436</v>
      </c>
      <c r="B119" s="251" t="s">
        <v>429</v>
      </c>
      <c r="C119" s="298">
        <v>6</v>
      </c>
    </row>
    <row r="120" spans="1:4" x14ac:dyDescent="0.25">
      <c r="A120" s="83" t="s">
        <v>436</v>
      </c>
      <c r="B120" s="251" t="s">
        <v>195</v>
      </c>
      <c r="C120" s="298">
        <v>21</v>
      </c>
    </row>
    <row r="121" spans="1:4" x14ac:dyDescent="0.25">
      <c r="A121" s="185" t="s">
        <v>436</v>
      </c>
      <c r="B121" s="251" t="s">
        <v>196</v>
      </c>
      <c r="C121" s="298">
        <v>114</v>
      </c>
    </row>
    <row r="122" spans="1:4" x14ac:dyDescent="0.25">
      <c r="A122" s="84" t="s">
        <v>436</v>
      </c>
      <c r="B122" s="251" t="s">
        <v>197</v>
      </c>
      <c r="C122" s="298">
        <v>81</v>
      </c>
    </row>
    <row r="123" spans="1:4" x14ac:dyDescent="0.25">
      <c r="A123" s="84" t="s">
        <v>436</v>
      </c>
      <c r="B123" s="251" t="s">
        <v>198</v>
      </c>
      <c r="C123" s="298">
        <v>91</v>
      </c>
    </row>
    <row r="124" spans="1:4" x14ac:dyDescent="0.25">
      <c r="A124" s="84" t="s">
        <v>436</v>
      </c>
      <c r="B124" s="251" t="s">
        <v>573</v>
      </c>
      <c r="C124" s="298">
        <v>11</v>
      </c>
    </row>
    <row r="125" spans="1:4" x14ac:dyDescent="0.25">
      <c r="A125" s="84" t="s">
        <v>436</v>
      </c>
      <c r="B125" s="251" t="s">
        <v>199</v>
      </c>
      <c r="C125" s="298">
        <v>6</v>
      </c>
    </row>
    <row r="126" spans="1:4" x14ac:dyDescent="0.25">
      <c r="A126" s="84" t="s">
        <v>436</v>
      </c>
      <c r="B126" s="251" t="s">
        <v>200</v>
      </c>
      <c r="C126" s="298">
        <v>19</v>
      </c>
    </row>
    <row r="127" spans="1:4" x14ac:dyDescent="0.25">
      <c r="A127" s="84" t="s">
        <v>436</v>
      </c>
      <c r="B127" s="251" t="s">
        <v>642</v>
      </c>
      <c r="C127" s="298">
        <v>1</v>
      </c>
    </row>
    <row r="128" spans="1:4" x14ac:dyDescent="0.25">
      <c r="A128" s="84"/>
      <c r="B128" s="251" t="s">
        <v>201</v>
      </c>
      <c r="C128" s="298">
        <v>985</v>
      </c>
    </row>
    <row r="129" spans="1:3" x14ac:dyDescent="0.25">
      <c r="A129" s="84"/>
      <c r="B129" s="251" t="s">
        <v>202</v>
      </c>
      <c r="C129" s="298">
        <v>59</v>
      </c>
    </row>
    <row r="130" spans="1:3" x14ac:dyDescent="0.25">
      <c r="A130" s="84"/>
      <c r="B130" s="251" t="s">
        <v>203</v>
      </c>
      <c r="C130" s="298">
        <v>18</v>
      </c>
    </row>
    <row r="131" spans="1:3" x14ac:dyDescent="0.25">
      <c r="A131" s="83"/>
      <c r="B131" s="84" t="s">
        <v>583</v>
      </c>
      <c r="C131" s="298">
        <v>5</v>
      </c>
    </row>
    <row r="132" spans="1:3" x14ac:dyDescent="0.25">
      <c r="A132" s="83"/>
      <c r="B132" s="84" t="s">
        <v>204</v>
      </c>
      <c r="C132" s="298">
        <v>962</v>
      </c>
    </row>
    <row r="133" spans="1:3" x14ac:dyDescent="0.25">
      <c r="A133" s="83"/>
      <c r="B133" s="84" t="s">
        <v>205</v>
      </c>
      <c r="C133" s="298">
        <v>60</v>
      </c>
    </row>
    <row r="134" spans="1:3" x14ac:dyDescent="0.25">
      <c r="A134" s="83"/>
      <c r="B134" s="84" t="s">
        <v>206</v>
      </c>
      <c r="C134" s="398">
        <v>54</v>
      </c>
    </row>
    <row r="135" spans="1:3" x14ac:dyDescent="0.25">
      <c r="A135" s="83"/>
      <c r="B135" s="84" t="s">
        <v>207</v>
      </c>
      <c r="C135" s="398">
        <v>16</v>
      </c>
    </row>
    <row r="136" spans="1:3" x14ac:dyDescent="0.25">
      <c r="A136" s="236"/>
      <c r="B136" s="45" t="s">
        <v>533</v>
      </c>
      <c r="C136" s="53">
        <f>SUM(C4:C135)</f>
        <v>4575895</v>
      </c>
    </row>
    <row r="139" spans="1:3" x14ac:dyDescent="0.25">
      <c r="A139" s="138" t="s">
        <v>46</v>
      </c>
      <c r="B139" s="44" t="s">
        <v>430</v>
      </c>
    </row>
    <row r="140" spans="1:3" x14ac:dyDescent="0.25">
      <c r="A140" s="138" t="s">
        <v>47</v>
      </c>
      <c r="B140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activeCell="G36" sqref="G36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2" t="s">
        <v>701</v>
      </c>
      <c r="B1" s="402"/>
      <c r="C1" s="402"/>
      <c r="D1" s="402"/>
      <c r="E1" s="402"/>
      <c r="F1" s="402"/>
    </row>
    <row r="2" spans="1:6" ht="15.75" thickBot="1" x14ac:dyDescent="0.3"/>
    <row r="3" spans="1:6" s="38" customFormat="1" ht="15.75" x14ac:dyDescent="0.25">
      <c r="A3" s="265" t="s">
        <v>35</v>
      </c>
      <c r="B3" s="266" t="s">
        <v>37</v>
      </c>
      <c r="C3" s="266" t="s">
        <v>38</v>
      </c>
      <c r="D3" s="266" t="s">
        <v>440</v>
      </c>
      <c r="E3" s="266" t="s">
        <v>39</v>
      </c>
      <c r="F3" s="267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4">
        <v>1</v>
      </c>
    </row>
    <row r="5" spans="1:6" x14ac:dyDescent="0.25">
      <c r="A5" s="142">
        <v>10</v>
      </c>
      <c r="B5" s="28">
        <v>5</v>
      </c>
      <c r="C5" s="28">
        <v>3</v>
      </c>
      <c r="D5" s="28">
        <v>2</v>
      </c>
      <c r="E5" s="28">
        <v>0</v>
      </c>
      <c r="F5" s="254">
        <v>1</v>
      </c>
    </row>
    <row r="6" spans="1:6" x14ac:dyDescent="0.25">
      <c r="A6" s="142">
        <v>10</v>
      </c>
      <c r="B6" s="28">
        <v>4</v>
      </c>
      <c r="C6" s="28">
        <v>4</v>
      </c>
      <c r="D6" s="28">
        <v>2</v>
      </c>
      <c r="E6" s="28">
        <v>0</v>
      </c>
      <c r="F6" s="254">
        <v>2</v>
      </c>
    </row>
    <row r="7" spans="1:6" x14ac:dyDescent="0.25">
      <c r="A7" s="142">
        <v>9</v>
      </c>
      <c r="B7" s="28">
        <v>4</v>
      </c>
      <c r="C7" s="28">
        <v>3</v>
      </c>
      <c r="D7" s="28">
        <v>2</v>
      </c>
      <c r="E7" s="28">
        <v>0</v>
      </c>
      <c r="F7" s="254">
        <v>4</v>
      </c>
    </row>
    <row r="8" spans="1:6" x14ac:dyDescent="0.25">
      <c r="A8" s="142">
        <v>9</v>
      </c>
      <c r="B8" s="28">
        <v>3</v>
      </c>
      <c r="C8" s="28">
        <v>2</v>
      </c>
      <c r="D8" s="28">
        <v>4</v>
      </c>
      <c r="E8" s="28">
        <v>0</v>
      </c>
      <c r="F8" s="254">
        <v>1</v>
      </c>
    </row>
    <row r="9" spans="1:6" x14ac:dyDescent="0.25">
      <c r="A9" s="142">
        <v>8</v>
      </c>
      <c r="B9" s="28">
        <v>6</v>
      </c>
      <c r="C9" s="28">
        <v>2</v>
      </c>
      <c r="D9" s="28">
        <v>0</v>
      </c>
      <c r="E9" s="28">
        <v>0</v>
      </c>
      <c r="F9" s="254">
        <v>1</v>
      </c>
    </row>
    <row r="10" spans="1:6" x14ac:dyDescent="0.25">
      <c r="A10" s="142">
        <v>8</v>
      </c>
      <c r="B10" s="28">
        <v>5</v>
      </c>
      <c r="C10" s="28">
        <v>1</v>
      </c>
      <c r="D10" s="28">
        <v>2</v>
      </c>
      <c r="E10" s="28">
        <v>0</v>
      </c>
      <c r="F10" s="254">
        <v>1</v>
      </c>
    </row>
    <row r="11" spans="1:6" x14ac:dyDescent="0.25">
      <c r="A11" s="142">
        <v>8</v>
      </c>
      <c r="B11" s="28">
        <v>5</v>
      </c>
      <c r="C11" s="28">
        <v>2</v>
      </c>
      <c r="D11" s="28">
        <v>1</v>
      </c>
      <c r="E11" s="28">
        <v>0</v>
      </c>
      <c r="F11" s="254">
        <v>5</v>
      </c>
    </row>
    <row r="12" spans="1:6" x14ac:dyDescent="0.25">
      <c r="A12" s="142">
        <v>8</v>
      </c>
      <c r="B12" s="28">
        <v>5</v>
      </c>
      <c r="C12" s="28">
        <v>3</v>
      </c>
      <c r="D12" s="28">
        <v>0</v>
      </c>
      <c r="E12" s="28">
        <v>0</v>
      </c>
      <c r="F12" s="254">
        <v>1</v>
      </c>
    </row>
    <row r="13" spans="1:6" s="2" customFormat="1" x14ac:dyDescent="0.25">
      <c r="A13" s="142">
        <v>8</v>
      </c>
      <c r="B13" s="28">
        <v>4</v>
      </c>
      <c r="C13" s="28">
        <v>1</v>
      </c>
      <c r="D13" s="28">
        <v>3</v>
      </c>
      <c r="E13" s="28">
        <v>0</v>
      </c>
      <c r="F13" s="254">
        <v>1</v>
      </c>
    </row>
    <row r="14" spans="1:6" x14ac:dyDescent="0.25">
      <c r="A14" s="142">
        <v>8</v>
      </c>
      <c r="B14" s="28">
        <v>4</v>
      </c>
      <c r="C14" s="28">
        <v>2</v>
      </c>
      <c r="D14" s="28">
        <v>2</v>
      </c>
      <c r="E14" s="28">
        <v>0</v>
      </c>
      <c r="F14" s="254">
        <v>77</v>
      </c>
    </row>
    <row r="15" spans="1:6" x14ac:dyDescent="0.25">
      <c r="A15" s="142">
        <v>8</v>
      </c>
      <c r="B15" s="28">
        <v>4</v>
      </c>
      <c r="C15" s="28">
        <v>3</v>
      </c>
      <c r="D15" s="28">
        <v>1</v>
      </c>
      <c r="E15" s="28">
        <v>0</v>
      </c>
      <c r="F15" s="254">
        <v>12</v>
      </c>
    </row>
    <row r="16" spans="1:6" x14ac:dyDescent="0.25">
      <c r="A16" s="142">
        <v>8</v>
      </c>
      <c r="B16" s="28">
        <v>3</v>
      </c>
      <c r="C16" s="28">
        <v>1</v>
      </c>
      <c r="D16" s="28">
        <v>4</v>
      </c>
      <c r="E16" s="28">
        <v>0</v>
      </c>
      <c r="F16" s="254">
        <v>2</v>
      </c>
    </row>
    <row r="17" spans="1:6" x14ac:dyDescent="0.25">
      <c r="A17" s="142">
        <v>8</v>
      </c>
      <c r="B17" s="28">
        <v>3</v>
      </c>
      <c r="C17" s="28">
        <v>2</v>
      </c>
      <c r="D17" s="28">
        <v>3</v>
      </c>
      <c r="E17" s="28">
        <v>0</v>
      </c>
      <c r="F17" s="254">
        <v>4</v>
      </c>
    </row>
    <row r="18" spans="1:6" x14ac:dyDescent="0.25">
      <c r="A18" s="142">
        <v>8</v>
      </c>
      <c r="B18" s="28">
        <v>3</v>
      </c>
      <c r="C18" s="28">
        <v>3</v>
      </c>
      <c r="D18" s="28">
        <v>2</v>
      </c>
      <c r="E18" s="28">
        <v>0</v>
      </c>
      <c r="F18" s="254">
        <v>17</v>
      </c>
    </row>
    <row r="19" spans="1:6" x14ac:dyDescent="0.25">
      <c r="A19" s="142">
        <v>8</v>
      </c>
      <c r="B19" s="28">
        <v>3</v>
      </c>
      <c r="C19" s="28">
        <v>4</v>
      </c>
      <c r="D19" s="28">
        <v>1</v>
      </c>
      <c r="E19" s="28">
        <v>0</v>
      </c>
      <c r="F19" s="254">
        <v>1</v>
      </c>
    </row>
    <row r="20" spans="1:6" x14ac:dyDescent="0.25">
      <c r="A20" s="142">
        <v>8</v>
      </c>
      <c r="B20" s="28">
        <v>2</v>
      </c>
      <c r="C20" s="28">
        <v>1</v>
      </c>
      <c r="D20" s="28">
        <v>5</v>
      </c>
      <c r="E20" s="28">
        <v>0</v>
      </c>
      <c r="F20" s="254">
        <v>1</v>
      </c>
    </row>
    <row r="21" spans="1:6" x14ac:dyDescent="0.25">
      <c r="A21" s="142">
        <v>8</v>
      </c>
      <c r="B21" s="28">
        <v>2</v>
      </c>
      <c r="C21" s="28">
        <v>4</v>
      </c>
      <c r="D21" s="28">
        <v>2</v>
      </c>
      <c r="E21" s="28">
        <v>0</v>
      </c>
      <c r="F21" s="254">
        <v>3</v>
      </c>
    </row>
    <row r="22" spans="1:6" x14ac:dyDescent="0.25">
      <c r="A22" s="142">
        <v>7</v>
      </c>
      <c r="B22" s="28">
        <v>5</v>
      </c>
      <c r="C22" s="28">
        <v>1</v>
      </c>
      <c r="D22" s="28">
        <v>1</v>
      </c>
      <c r="E22" s="28">
        <v>0</v>
      </c>
      <c r="F22" s="254">
        <v>2</v>
      </c>
    </row>
    <row r="23" spans="1:6" x14ac:dyDescent="0.25">
      <c r="A23" s="142">
        <v>7</v>
      </c>
      <c r="B23" s="28">
        <v>5</v>
      </c>
      <c r="C23" s="28">
        <v>2</v>
      </c>
      <c r="D23" s="28">
        <v>0</v>
      </c>
      <c r="E23" s="28">
        <v>0</v>
      </c>
      <c r="F23" s="254">
        <v>1</v>
      </c>
    </row>
    <row r="24" spans="1:6" x14ac:dyDescent="0.25">
      <c r="A24" s="142">
        <v>7</v>
      </c>
      <c r="B24" s="28">
        <v>4</v>
      </c>
      <c r="C24" s="28">
        <v>0</v>
      </c>
      <c r="D24" s="28">
        <v>3</v>
      </c>
      <c r="E24" s="28">
        <v>0</v>
      </c>
      <c r="F24" s="254">
        <v>1</v>
      </c>
    </row>
    <row r="25" spans="1:6" x14ac:dyDescent="0.25">
      <c r="A25" s="142">
        <v>7</v>
      </c>
      <c r="B25" s="28">
        <v>4</v>
      </c>
      <c r="C25" s="28">
        <v>1</v>
      </c>
      <c r="D25" s="28">
        <v>2</v>
      </c>
      <c r="E25" s="28">
        <v>0</v>
      </c>
      <c r="F25" s="254">
        <v>89</v>
      </c>
    </row>
    <row r="26" spans="1:6" x14ac:dyDescent="0.25">
      <c r="A26" s="142">
        <v>7</v>
      </c>
      <c r="B26" s="28">
        <v>4</v>
      </c>
      <c r="C26" s="28">
        <v>2</v>
      </c>
      <c r="D26" s="28">
        <v>1</v>
      </c>
      <c r="E26" s="28">
        <v>0</v>
      </c>
      <c r="F26" s="254">
        <v>106</v>
      </c>
    </row>
    <row r="27" spans="1:6" x14ac:dyDescent="0.25">
      <c r="A27" s="142">
        <v>7</v>
      </c>
      <c r="B27" s="28">
        <v>4</v>
      </c>
      <c r="C27" s="28">
        <v>3</v>
      </c>
      <c r="D27" s="28">
        <v>0</v>
      </c>
      <c r="E27" s="28">
        <v>0</v>
      </c>
      <c r="F27" s="254">
        <v>11</v>
      </c>
    </row>
    <row r="28" spans="1:6" x14ac:dyDescent="0.25">
      <c r="A28" s="142">
        <v>7</v>
      </c>
      <c r="B28" s="28">
        <v>3</v>
      </c>
      <c r="C28" s="28">
        <v>0</v>
      </c>
      <c r="D28" s="28">
        <v>4</v>
      </c>
      <c r="E28" s="28">
        <v>0</v>
      </c>
      <c r="F28" s="254">
        <v>11</v>
      </c>
    </row>
    <row r="29" spans="1:6" x14ac:dyDescent="0.25">
      <c r="A29" s="142">
        <v>7</v>
      </c>
      <c r="B29" s="28">
        <v>3</v>
      </c>
      <c r="C29" s="28">
        <v>1</v>
      </c>
      <c r="D29" s="28">
        <v>3</v>
      </c>
      <c r="E29" s="28">
        <v>0</v>
      </c>
      <c r="F29" s="254">
        <v>59</v>
      </c>
    </row>
    <row r="30" spans="1:6" x14ac:dyDescent="0.25">
      <c r="A30" s="142">
        <v>7</v>
      </c>
      <c r="B30" s="28">
        <v>3</v>
      </c>
      <c r="C30" s="28">
        <v>2</v>
      </c>
      <c r="D30" s="28">
        <v>2</v>
      </c>
      <c r="E30" s="28">
        <v>0</v>
      </c>
      <c r="F30" s="254">
        <v>361</v>
      </c>
    </row>
    <row r="31" spans="1:6" x14ac:dyDescent="0.25">
      <c r="A31" s="142">
        <v>7</v>
      </c>
      <c r="B31" s="28">
        <v>3</v>
      </c>
      <c r="C31" s="28">
        <v>3</v>
      </c>
      <c r="D31" s="28">
        <v>1</v>
      </c>
      <c r="E31" s="28">
        <v>0</v>
      </c>
      <c r="F31" s="254">
        <v>53</v>
      </c>
    </row>
    <row r="32" spans="1:6" x14ac:dyDescent="0.25">
      <c r="A32" s="142">
        <v>7</v>
      </c>
      <c r="B32" s="28">
        <v>3</v>
      </c>
      <c r="C32" s="28">
        <v>4</v>
      </c>
      <c r="D32" s="28">
        <v>0</v>
      </c>
      <c r="E32" s="28">
        <v>0</v>
      </c>
      <c r="F32" s="254">
        <v>1</v>
      </c>
    </row>
    <row r="33" spans="1:6" x14ac:dyDescent="0.25">
      <c r="A33" s="142">
        <v>7</v>
      </c>
      <c r="B33" s="28">
        <v>2</v>
      </c>
      <c r="C33" s="28">
        <v>1</v>
      </c>
      <c r="D33" s="28">
        <v>4</v>
      </c>
      <c r="E33" s="28">
        <v>0</v>
      </c>
      <c r="F33" s="254">
        <v>2</v>
      </c>
    </row>
    <row r="34" spans="1:6" x14ac:dyDescent="0.25">
      <c r="A34" s="142">
        <v>7</v>
      </c>
      <c r="B34" s="28">
        <v>2</v>
      </c>
      <c r="C34" s="28">
        <v>2</v>
      </c>
      <c r="D34" s="28">
        <v>3</v>
      </c>
      <c r="E34" s="28">
        <v>0</v>
      </c>
      <c r="F34" s="254">
        <v>3</v>
      </c>
    </row>
    <row r="35" spans="1:6" x14ac:dyDescent="0.25">
      <c r="A35" s="142">
        <v>7</v>
      </c>
      <c r="B35" s="28">
        <v>2</v>
      </c>
      <c r="C35" s="28">
        <v>3</v>
      </c>
      <c r="D35" s="28">
        <v>2</v>
      </c>
      <c r="E35" s="28">
        <v>0</v>
      </c>
      <c r="F35" s="254">
        <v>20</v>
      </c>
    </row>
    <row r="36" spans="1:6" x14ac:dyDescent="0.25">
      <c r="A36" s="142">
        <v>6</v>
      </c>
      <c r="B36" s="28">
        <v>5</v>
      </c>
      <c r="C36" s="28">
        <v>0</v>
      </c>
      <c r="D36" s="28">
        <v>1</v>
      </c>
      <c r="E36" s="28">
        <v>0</v>
      </c>
      <c r="F36" s="254">
        <v>1</v>
      </c>
    </row>
    <row r="37" spans="1:6" x14ac:dyDescent="0.25">
      <c r="A37" s="142">
        <v>6</v>
      </c>
      <c r="B37" s="28">
        <v>5</v>
      </c>
      <c r="C37" s="28">
        <v>1</v>
      </c>
      <c r="D37" s="28">
        <v>0</v>
      </c>
      <c r="E37" s="28">
        <v>0</v>
      </c>
      <c r="F37" s="254">
        <v>4</v>
      </c>
    </row>
    <row r="38" spans="1:6" x14ac:dyDescent="0.25">
      <c r="A38" s="142">
        <v>6</v>
      </c>
      <c r="B38" s="28">
        <v>4</v>
      </c>
      <c r="C38" s="28">
        <v>0</v>
      </c>
      <c r="D38" s="28">
        <v>2</v>
      </c>
      <c r="E38" s="28">
        <v>0</v>
      </c>
      <c r="F38" s="254">
        <v>32</v>
      </c>
    </row>
    <row r="39" spans="1:6" x14ac:dyDescent="0.25">
      <c r="A39" s="142">
        <v>6</v>
      </c>
      <c r="B39" s="28">
        <v>4</v>
      </c>
      <c r="C39" s="28">
        <v>1</v>
      </c>
      <c r="D39" s="28">
        <v>1</v>
      </c>
      <c r="E39" s="28">
        <v>0</v>
      </c>
      <c r="F39" s="254">
        <v>114</v>
      </c>
    </row>
    <row r="40" spans="1:6" x14ac:dyDescent="0.25">
      <c r="A40" s="142">
        <v>6</v>
      </c>
      <c r="B40" s="28">
        <v>4</v>
      </c>
      <c r="C40" s="28">
        <v>2</v>
      </c>
      <c r="D40" s="28">
        <v>0</v>
      </c>
      <c r="E40" s="28">
        <v>0</v>
      </c>
      <c r="F40" s="254">
        <v>155</v>
      </c>
    </row>
    <row r="41" spans="1:6" x14ac:dyDescent="0.25">
      <c r="A41" s="142">
        <v>6</v>
      </c>
      <c r="B41" s="28">
        <v>3</v>
      </c>
      <c r="C41" s="28">
        <v>0</v>
      </c>
      <c r="D41" s="28">
        <v>3</v>
      </c>
      <c r="E41" s="28">
        <v>0</v>
      </c>
      <c r="F41" s="254">
        <v>20</v>
      </c>
    </row>
    <row r="42" spans="1:6" x14ac:dyDescent="0.25">
      <c r="A42" s="142">
        <v>6</v>
      </c>
      <c r="B42" s="28">
        <v>3</v>
      </c>
      <c r="C42" s="28">
        <v>1</v>
      </c>
      <c r="D42" s="28">
        <v>2</v>
      </c>
      <c r="E42" s="28">
        <v>0</v>
      </c>
      <c r="F42" s="254">
        <v>516</v>
      </c>
    </row>
    <row r="43" spans="1:6" x14ac:dyDescent="0.25">
      <c r="A43" s="142">
        <v>6</v>
      </c>
      <c r="B43" s="28">
        <v>3</v>
      </c>
      <c r="C43" s="28">
        <v>2</v>
      </c>
      <c r="D43" s="28">
        <v>1</v>
      </c>
      <c r="E43" s="28">
        <v>0</v>
      </c>
      <c r="F43" s="254">
        <v>1131</v>
      </c>
    </row>
    <row r="44" spans="1:6" x14ac:dyDescent="0.25">
      <c r="A44" s="142">
        <v>6</v>
      </c>
      <c r="B44" s="28">
        <v>3</v>
      </c>
      <c r="C44" s="28">
        <v>3</v>
      </c>
      <c r="D44" s="28">
        <v>0</v>
      </c>
      <c r="E44" s="28">
        <v>0</v>
      </c>
      <c r="F44" s="254">
        <v>81</v>
      </c>
    </row>
    <row r="45" spans="1:6" x14ac:dyDescent="0.25">
      <c r="A45" s="142">
        <v>6</v>
      </c>
      <c r="B45" s="28">
        <v>2</v>
      </c>
      <c r="C45" s="28">
        <v>0</v>
      </c>
      <c r="D45" s="28">
        <v>4</v>
      </c>
      <c r="E45" s="28">
        <v>0</v>
      </c>
      <c r="F45" s="254">
        <v>47</v>
      </c>
    </row>
    <row r="46" spans="1:6" x14ac:dyDescent="0.25">
      <c r="A46" s="142">
        <v>6</v>
      </c>
      <c r="B46" s="28">
        <v>2</v>
      </c>
      <c r="C46" s="28">
        <v>1</v>
      </c>
      <c r="D46" s="28">
        <v>3</v>
      </c>
      <c r="E46" s="28">
        <v>0</v>
      </c>
      <c r="F46" s="254">
        <v>515</v>
      </c>
    </row>
    <row r="47" spans="1:6" x14ac:dyDescent="0.25">
      <c r="A47" s="142">
        <v>6</v>
      </c>
      <c r="B47" s="28">
        <v>2</v>
      </c>
      <c r="C47" s="28">
        <v>2</v>
      </c>
      <c r="D47" s="28">
        <v>2</v>
      </c>
      <c r="E47" s="28">
        <v>0</v>
      </c>
      <c r="F47" s="254">
        <v>6468</v>
      </c>
    </row>
    <row r="48" spans="1:6" x14ac:dyDescent="0.25">
      <c r="A48" s="142">
        <v>6</v>
      </c>
      <c r="B48" s="28">
        <v>2</v>
      </c>
      <c r="C48" s="28">
        <v>3</v>
      </c>
      <c r="D48" s="28">
        <v>1</v>
      </c>
      <c r="E48" s="28">
        <v>0</v>
      </c>
      <c r="F48" s="254">
        <v>64</v>
      </c>
    </row>
    <row r="49" spans="1:6" x14ac:dyDescent="0.25">
      <c r="A49" s="142">
        <v>6</v>
      </c>
      <c r="B49" s="28">
        <v>2</v>
      </c>
      <c r="C49" s="28">
        <v>4</v>
      </c>
      <c r="D49" s="28">
        <v>0</v>
      </c>
      <c r="E49" s="28">
        <v>0</v>
      </c>
      <c r="F49" s="254">
        <v>4</v>
      </c>
    </row>
    <row r="50" spans="1:6" x14ac:dyDescent="0.25">
      <c r="A50" s="142">
        <v>5</v>
      </c>
      <c r="B50" s="28">
        <v>5</v>
      </c>
      <c r="C50" s="28">
        <v>0</v>
      </c>
      <c r="D50" s="28">
        <v>0</v>
      </c>
      <c r="E50" s="28">
        <v>0</v>
      </c>
      <c r="F50" s="254">
        <v>1</v>
      </c>
    </row>
    <row r="51" spans="1:6" x14ac:dyDescent="0.25">
      <c r="A51" s="142">
        <v>5</v>
      </c>
      <c r="B51" s="28">
        <v>4</v>
      </c>
      <c r="C51" s="28">
        <v>0</v>
      </c>
      <c r="D51" s="28">
        <v>1</v>
      </c>
      <c r="E51" s="28">
        <v>0</v>
      </c>
      <c r="F51" s="254">
        <v>29</v>
      </c>
    </row>
    <row r="52" spans="1:6" x14ac:dyDescent="0.25">
      <c r="A52" s="142">
        <v>5</v>
      </c>
      <c r="B52" s="28">
        <v>4</v>
      </c>
      <c r="C52" s="28">
        <v>1</v>
      </c>
      <c r="D52" s="28">
        <v>0</v>
      </c>
      <c r="E52" s="28">
        <v>0</v>
      </c>
      <c r="F52" s="254">
        <v>186</v>
      </c>
    </row>
    <row r="53" spans="1:6" x14ac:dyDescent="0.25">
      <c r="A53" s="142">
        <v>5</v>
      </c>
      <c r="B53" s="28">
        <v>3</v>
      </c>
      <c r="C53" s="28">
        <v>0</v>
      </c>
      <c r="D53" s="28">
        <v>2</v>
      </c>
      <c r="E53" s="28">
        <v>0</v>
      </c>
      <c r="F53" s="254">
        <v>188</v>
      </c>
    </row>
    <row r="54" spans="1:6" x14ac:dyDescent="0.25">
      <c r="A54" s="142">
        <v>5</v>
      </c>
      <c r="B54" s="28">
        <v>3</v>
      </c>
      <c r="C54" s="28">
        <v>1</v>
      </c>
      <c r="D54" s="28">
        <v>1</v>
      </c>
      <c r="E54" s="28">
        <v>0</v>
      </c>
      <c r="F54" s="254">
        <v>1743</v>
      </c>
    </row>
    <row r="55" spans="1:6" x14ac:dyDescent="0.25">
      <c r="A55" s="142">
        <v>5</v>
      </c>
      <c r="B55" s="28">
        <v>3</v>
      </c>
      <c r="C55" s="28">
        <v>2</v>
      </c>
      <c r="D55" s="28">
        <v>0</v>
      </c>
      <c r="E55" s="28">
        <v>0</v>
      </c>
      <c r="F55" s="254">
        <v>2310</v>
      </c>
    </row>
    <row r="56" spans="1:6" x14ac:dyDescent="0.25">
      <c r="A56" s="142">
        <v>5</v>
      </c>
      <c r="B56" s="28">
        <v>2</v>
      </c>
      <c r="C56" s="28">
        <v>0</v>
      </c>
      <c r="D56" s="28">
        <v>3</v>
      </c>
      <c r="E56" s="28">
        <v>0</v>
      </c>
      <c r="F56" s="254">
        <v>142</v>
      </c>
    </row>
    <row r="57" spans="1:6" x14ac:dyDescent="0.25">
      <c r="A57" s="142">
        <v>5</v>
      </c>
      <c r="B57" s="28">
        <v>2</v>
      </c>
      <c r="C57" s="28">
        <v>1</v>
      </c>
      <c r="D57" s="28">
        <v>2</v>
      </c>
      <c r="E57" s="28">
        <v>0</v>
      </c>
      <c r="F57" s="254">
        <v>3920</v>
      </c>
    </row>
    <row r="58" spans="1:6" x14ac:dyDescent="0.25">
      <c r="A58" s="142">
        <v>5</v>
      </c>
      <c r="B58" s="28">
        <v>2</v>
      </c>
      <c r="C58" s="28">
        <v>2</v>
      </c>
      <c r="D58" s="28">
        <v>1</v>
      </c>
      <c r="E58" s="28">
        <v>0</v>
      </c>
      <c r="F58" s="254">
        <v>12411</v>
      </c>
    </row>
    <row r="59" spans="1:6" x14ac:dyDescent="0.25">
      <c r="A59" s="142">
        <v>5</v>
      </c>
      <c r="B59" s="28">
        <v>2</v>
      </c>
      <c r="C59" s="28">
        <v>3</v>
      </c>
      <c r="D59" s="28">
        <v>0</v>
      </c>
      <c r="E59" s="28">
        <v>0</v>
      </c>
      <c r="F59" s="254">
        <v>158</v>
      </c>
    </row>
    <row r="60" spans="1:6" x14ac:dyDescent="0.25">
      <c r="A60" s="142">
        <v>5</v>
      </c>
      <c r="B60" s="28">
        <v>1</v>
      </c>
      <c r="C60" s="28">
        <v>0</v>
      </c>
      <c r="D60" s="28">
        <v>4</v>
      </c>
      <c r="E60" s="28">
        <v>0</v>
      </c>
      <c r="F60" s="254">
        <v>12</v>
      </c>
    </row>
    <row r="61" spans="1:6" x14ac:dyDescent="0.25">
      <c r="A61" s="142">
        <v>5</v>
      </c>
      <c r="B61" s="28">
        <v>1</v>
      </c>
      <c r="C61" s="28">
        <v>1</v>
      </c>
      <c r="D61" s="28">
        <v>3</v>
      </c>
      <c r="E61" s="28">
        <v>0</v>
      </c>
      <c r="F61" s="254">
        <v>62</v>
      </c>
    </row>
    <row r="62" spans="1:6" x14ac:dyDescent="0.25">
      <c r="A62" s="142">
        <v>5</v>
      </c>
      <c r="B62" s="28">
        <v>1</v>
      </c>
      <c r="C62" s="28">
        <v>2</v>
      </c>
      <c r="D62" s="28">
        <v>2</v>
      </c>
      <c r="E62" s="28">
        <v>0</v>
      </c>
      <c r="F62" s="254">
        <v>66</v>
      </c>
    </row>
    <row r="63" spans="1:6" x14ac:dyDescent="0.25">
      <c r="A63" s="142">
        <v>5</v>
      </c>
      <c r="B63" s="28">
        <v>1</v>
      </c>
      <c r="C63" s="28">
        <v>3</v>
      </c>
      <c r="D63" s="28">
        <v>1</v>
      </c>
      <c r="E63" s="28">
        <v>0</v>
      </c>
      <c r="F63" s="254">
        <v>2</v>
      </c>
    </row>
    <row r="64" spans="1:6" x14ac:dyDescent="0.25">
      <c r="A64" s="142">
        <v>4</v>
      </c>
      <c r="B64" s="28">
        <v>4</v>
      </c>
      <c r="C64" s="28">
        <v>0</v>
      </c>
      <c r="D64" s="28">
        <v>0</v>
      </c>
      <c r="E64" s="28">
        <v>0</v>
      </c>
      <c r="F64" s="254">
        <v>106</v>
      </c>
    </row>
    <row r="65" spans="1:6" x14ac:dyDescent="0.25">
      <c r="A65" s="142">
        <v>4</v>
      </c>
      <c r="B65" s="28">
        <v>3</v>
      </c>
      <c r="C65" s="28">
        <v>0</v>
      </c>
      <c r="D65" s="28">
        <v>1</v>
      </c>
      <c r="E65" s="28">
        <v>0</v>
      </c>
      <c r="F65" s="254">
        <v>483</v>
      </c>
    </row>
    <row r="66" spans="1:6" x14ac:dyDescent="0.25">
      <c r="A66" s="142">
        <v>4</v>
      </c>
      <c r="B66" s="28">
        <v>3</v>
      </c>
      <c r="C66" s="28">
        <v>1</v>
      </c>
      <c r="D66" s="28">
        <v>0</v>
      </c>
      <c r="E66" s="28">
        <v>0</v>
      </c>
      <c r="F66" s="254">
        <v>4483</v>
      </c>
    </row>
    <row r="67" spans="1:6" x14ac:dyDescent="0.25">
      <c r="A67" s="142">
        <v>4</v>
      </c>
      <c r="B67" s="28">
        <v>2</v>
      </c>
      <c r="C67" s="28">
        <v>0</v>
      </c>
      <c r="D67" s="28">
        <v>2</v>
      </c>
      <c r="E67" s="28">
        <v>0</v>
      </c>
      <c r="F67" s="254">
        <v>2847</v>
      </c>
    </row>
    <row r="68" spans="1:6" x14ac:dyDescent="0.25">
      <c r="A68" s="142">
        <v>4</v>
      </c>
      <c r="B68" s="28">
        <v>2</v>
      </c>
      <c r="C68" s="28">
        <v>1</v>
      </c>
      <c r="D68" s="28">
        <v>1</v>
      </c>
      <c r="E68" s="28">
        <v>0</v>
      </c>
      <c r="F68" s="254">
        <v>26658</v>
      </c>
    </row>
    <row r="69" spans="1:6" s="37" customFormat="1" ht="15.75" x14ac:dyDescent="0.25">
      <c r="A69" s="122">
        <v>4</v>
      </c>
      <c r="B69" s="121">
        <v>2</v>
      </c>
      <c r="C69" s="121">
        <v>2</v>
      </c>
      <c r="D69" s="121">
        <v>0</v>
      </c>
      <c r="E69" s="121">
        <v>0</v>
      </c>
      <c r="F69" s="254">
        <v>44873</v>
      </c>
    </row>
    <row r="70" spans="1:6" x14ac:dyDescent="0.25">
      <c r="A70" s="142">
        <v>4</v>
      </c>
      <c r="B70" s="7">
        <v>1</v>
      </c>
      <c r="C70" s="7">
        <v>0</v>
      </c>
      <c r="D70" s="7">
        <v>3</v>
      </c>
      <c r="E70" s="7">
        <v>0</v>
      </c>
      <c r="F70" s="254">
        <v>57</v>
      </c>
    </row>
    <row r="71" spans="1:6" x14ac:dyDescent="0.25">
      <c r="A71" s="142">
        <v>4</v>
      </c>
      <c r="B71" s="7">
        <v>1</v>
      </c>
      <c r="C71" s="7">
        <v>1</v>
      </c>
      <c r="D71" s="7">
        <v>2</v>
      </c>
      <c r="E71" s="7">
        <v>0</v>
      </c>
      <c r="F71" s="254">
        <v>948</v>
      </c>
    </row>
    <row r="72" spans="1:6" x14ac:dyDescent="0.25">
      <c r="A72" s="142">
        <v>4</v>
      </c>
      <c r="B72" s="7">
        <v>1</v>
      </c>
      <c r="C72" s="7">
        <v>2</v>
      </c>
      <c r="D72" s="7">
        <v>1</v>
      </c>
      <c r="E72" s="7">
        <v>0</v>
      </c>
      <c r="F72" s="254">
        <v>494</v>
      </c>
    </row>
    <row r="73" spans="1:6" x14ac:dyDescent="0.25">
      <c r="A73" s="142">
        <v>4</v>
      </c>
      <c r="B73" s="7">
        <v>1</v>
      </c>
      <c r="C73" s="7">
        <v>3</v>
      </c>
      <c r="D73" s="7">
        <v>0</v>
      </c>
      <c r="E73" s="7">
        <v>0</v>
      </c>
      <c r="F73" s="254">
        <v>9</v>
      </c>
    </row>
    <row r="74" spans="1:6" x14ac:dyDescent="0.25">
      <c r="A74" s="142">
        <v>3</v>
      </c>
      <c r="B74" s="7">
        <v>3</v>
      </c>
      <c r="C74" s="7">
        <v>0</v>
      </c>
      <c r="D74" s="7">
        <v>0</v>
      </c>
      <c r="E74" s="7">
        <v>0</v>
      </c>
      <c r="F74" s="254">
        <v>3394</v>
      </c>
    </row>
    <row r="75" spans="1:6" x14ac:dyDescent="0.25">
      <c r="A75" s="142">
        <v>3</v>
      </c>
      <c r="B75" s="7">
        <v>2</v>
      </c>
      <c r="C75" s="7">
        <v>0</v>
      </c>
      <c r="D75" s="7">
        <v>1</v>
      </c>
      <c r="E75" s="7">
        <v>0</v>
      </c>
      <c r="F75" s="254">
        <v>6642</v>
      </c>
    </row>
    <row r="76" spans="1:6" x14ac:dyDescent="0.25">
      <c r="A76" s="142">
        <v>3</v>
      </c>
      <c r="B76" s="7">
        <v>2</v>
      </c>
      <c r="C76" s="7">
        <v>1</v>
      </c>
      <c r="D76" s="7">
        <v>0</v>
      </c>
      <c r="E76" s="7">
        <v>0</v>
      </c>
      <c r="F76" s="254">
        <v>105158</v>
      </c>
    </row>
    <row r="77" spans="1:6" x14ac:dyDescent="0.25">
      <c r="A77" s="142">
        <v>3</v>
      </c>
      <c r="B77" s="7">
        <v>1</v>
      </c>
      <c r="C77" s="7">
        <v>0</v>
      </c>
      <c r="D77" s="7">
        <v>2</v>
      </c>
      <c r="E77" s="7">
        <v>0</v>
      </c>
      <c r="F77" s="254">
        <v>35395</v>
      </c>
    </row>
    <row r="78" spans="1:6" x14ac:dyDescent="0.25">
      <c r="A78" s="142">
        <v>3</v>
      </c>
      <c r="B78" s="7">
        <v>1</v>
      </c>
      <c r="C78" s="7">
        <v>1</v>
      </c>
      <c r="D78" s="7">
        <v>1</v>
      </c>
      <c r="E78" s="7">
        <v>0</v>
      </c>
      <c r="F78" s="254">
        <v>224060</v>
      </c>
    </row>
    <row r="79" spans="1:6" x14ac:dyDescent="0.25">
      <c r="A79" s="142">
        <v>3</v>
      </c>
      <c r="B79" s="7">
        <v>1</v>
      </c>
      <c r="C79" s="7">
        <v>2</v>
      </c>
      <c r="D79" s="7">
        <v>0</v>
      </c>
      <c r="E79" s="7">
        <v>0</v>
      </c>
      <c r="F79" s="254">
        <v>1695</v>
      </c>
    </row>
    <row r="80" spans="1:6" x14ac:dyDescent="0.25">
      <c r="A80" s="142">
        <v>3</v>
      </c>
      <c r="B80" s="7">
        <v>0</v>
      </c>
      <c r="C80" s="7">
        <v>0</v>
      </c>
      <c r="D80" s="7">
        <v>3</v>
      </c>
      <c r="E80" s="7">
        <v>0</v>
      </c>
      <c r="F80" s="254">
        <v>2</v>
      </c>
    </row>
    <row r="81" spans="1:6" x14ac:dyDescent="0.25">
      <c r="A81" s="142">
        <v>3</v>
      </c>
      <c r="B81" s="7">
        <v>0</v>
      </c>
      <c r="C81" s="7">
        <v>1</v>
      </c>
      <c r="D81" s="7">
        <v>2</v>
      </c>
      <c r="E81" s="7">
        <v>0</v>
      </c>
      <c r="F81" s="254">
        <v>1</v>
      </c>
    </row>
    <row r="82" spans="1:6" x14ac:dyDescent="0.25">
      <c r="A82" s="142">
        <v>2</v>
      </c>
      <c r="B82" s="7">
        <v>2</v>
      </c>
      <c r="C82" s="7">
        <v>0</v>
      </c>
      <c r="D82" s="7">
        <v>0</v>
      </c>
      <c r="E82" s="7">
        <v>0</v>
      </c>
      <c r="F82" s="254">
        <v>101347</v>
      </c>
    </row>
    <row r="83" spans="1:6" x14ac:dyDescent="0.25">
      <c r="A83" s="142">
        <v>2</v>
      </c>
      <c r="B83" s="7">
        <v>1</v>
      </c>
      <c r="C83" s="7">
        <v>0</v>
      </c>
      <c r="D83" s="7">
        <v>1</v>
      </c>
      <c r="E83" s="7">
        <v>0</v>
      </c>
      <c r="F83" s="254">
        <v>44415</v>
      </c>
    </row>
    <row r="84" spans="1:6" x14ac:dyDescent="0.25">
      <c r="A84" s="142">
        <v>2</v>
      </c>
      <c r="B84" s="7">
        <v>1</v>
      </c>
      <c r="C84" s="7">
        <v>1</v>
      </c>
      <c r="D84" s="7">
        <v>0</v>
      </c>
      <c r="E84" s="7">
        <v>0</v>
      </c>
      <c r="F84" s="254">
        <v>814584</v>
      </c>
    </row>
    <row r="85" spans="1:6" x14ac:dyDescent="0.25">
      <c r="A85" s="142">
        <v>2</v>
      </c>
      <c r="B85" s="7">
        <v>0</v>
      </c>
      <c r="C85" s="7">
        <v>0</v>
      </c>
      <c r="D85" s="7">
        <v>2</v>
      </c>
      <c r="E85" s="7">
        <v>0</v>
      </c>
      <c r="F85" s="254">
        <v>334</v>
      </c>
    </row>
    <row r="86" spans="1:6" x14ac:dyDescent="0.25">
      <c r="A86" s="142">
        <v>2</v>
      </c>
      <c r="B86" s="7">
        <v>0</v>
      </c>
      <c r="C86" s="7">
        <v>1</v>
      </c>
      <c r="D86" s="7">
        <v>1</v>
      </c>
      <c r="E86" s="7">
        <v>0</v>
      </c>
      <c r="F86" s="254">
        <v>109</v>
      </c>
    </row>
    <row r="87" spans="1:6" x14ac:dyDescent="0.25">
      <c r="A87" s="142">
        <v>2</v>
      </c>
      <c r="B87" s="7">
        <v>0</v>
      </c>
      <c r="C87" s="7">
        <v>2</v>
      </c>
      <c r="D87" s="7">
        <v>0</v>
      </c>
      <c r="E87" s="7">
        <v>0</v>
      </c>
      <c r="F87" s="254">
        <v>21</v>
      </c>
    </row>
    <row r="88" spans="1:6" x14ac:dyDescent="0.25">
      <c r="A88" s="142">
        <v>1</v>
      </c>
      <c r="B88" s="7">
        <v>1</v>
      </c>
      <c r="C88" s="7">
        <v>0</v>
      </c>
      <c r="D88" s="7">
        <v>0</v>
      </c>
      <c r="E88" s="7">
        <v>0</v>
      </c>
      <c r="F88" s="254">
        <v>1029602</v>
      </c>
    </row>
    <row r="89" spans="1:6" x14ac:dyDescent="0.25">
      <c r="A89" s="387">
        <v>1</v>
      </c>
      <c r="B89" s="286">
        <v>0</v>
      </c>
      <c r="C89" s="286">
        <v>0</v>
      </c>
      <c r="D89" s="286">
        <v>1</v>
      </c>
      <c r="E89" s="286">
        <v>0</v>
      </c>
      <c r="F89" s="388">
        <v>2724</v>
      </c>
    </row>
    <row r="90" spans="1:6" x14ac:dyDescent="0.25">
      <c r="A90" s="7">
        <v>1</v>
      </c>
      <c r="B90" s="7">
        <v>0</v>
      </c>
      <c r="C90" s="7">
        <v>1</v>
      </c>
      <c r="D90" s="7">
        <v>0</v>
      </c>
      <c r="E90" s="7">
        <v>0</v>
      </c>
      <c r="F90" s="6">
        <v>1881</v>
      </c>
    </row>
    <row r="91" spans="1:6" ht="16.5" thickBot="1" x14ac:dyDescent="0.3">
      <c r="A91" s="393"/>
      <c r="B91" s="394"/>
      <c r="C91" s="394"/>
      <c r="D91" s="394"/>
      <c r="E91" s="394"/>
      <c r="F91" s="284">
        <f>SUM(F4:F90)</f>
        <v>2483559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5DC2-4EA4-4E02-A040-1C50361BA6F7}">
  <dimension ref="A1:F18"/>
  <sheetViews>
    <sheetView workbookViewId="0">
      <selection activeCell="D29" sqref="D29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3" t="s">
        <v>790</v>
      </c>
      <c r="B1" s="473"/>
      <c r="C1" s="473"/>
      <c r="D1" s="473"/>
      <c r="E1" s="474"/>
      <c r="F1" s="474"/>
    </row>
    <row r="2" spans="1:6" ht="18.75" x14ac:dyDescent="0.3">
      <c r="A2" s="475"/>
      <c r="B2" s="475"/>
      <c r="C2" s="475"/>
      <c r="D2" s="475"/>
      <c r="E2" s="475"/>
      <c r="F2" s="475"/>
    </row>
    <row r="3" spans="1:6" ht="30" x14ac:dyDescent="0.25">
      <c r="A3" s="476" t="s">
        <v>791</v>
      </c>
      <c r="B3" s="477" t="s">
        <v>792</v>
      </c>
      <c r="C3" s="477" t="s">
        <v>793</v>
      </c>
      <c r="D3" s="478" t="s">
        <v>794</v>
      </c>
    </row>
    <row r="4" spans="1:6" ht="35.25" customHeight="1" x14ac:dyDescent="0.25">
      <c r="A4" s="479" t="s">
        <v>795</v>
      </c>
      <c r="B4" s="22">
        <v>124565527.96999998</v>
      </c>
      <c r="C4" s="480">
        <v>6813.3348880025633</v>
      </c>
      <c r="D4" s="481">
        <v>0.21939129078656225</v>
      </c>
    </row>
    <row r="5" spans="1:6" x14ac:dyDescent="0.25">
      <c r="A5" s="482" t="s">
        <v>796</v>
      </c>
      <c r="B5" s="22">
        <v>414538520.60000002</v>
      </c>
      <c r="C5" s="480">
        <v>24063.301055864631</v>
      </c>
      <c r="D5" s="481">
        <v>0.2067240166114965</v>
      </c>
    </row>
    <row r="6" spans="1:6" x14ac:dyDescent="0.25">
      <c r="A6" s="482" t="s">
        <v>797</v>
      </c>
      <c r="B6" s="22">
        <v>68416999.320000008</v>
      </c>
      <c r="C6" s="480">
        <v>4302.2949893594669</v>
      </c>
      <c r="D6" s="481">
        <v>0.19082931176744639</v>
      </c>
    </row>
    <row r="7" spans="1:6" x14ac:dyDescent="0.25">
      <c r="A7" s="482" t="s">
        <v>798</v>
      </c>
      <c r="B7" s="22">
        <v>168664738.19999999</v>
      </c>
      <c r="C7" s="480">
        <v>8927.3802822550115</v>
      </c>
      <c r="D7" s="481">
        <v>0.22671565391059531</v>
      </c>
    </row>
    <row r="8" spans="1:6" x14ac:dyDescent="0.25">
      <c r="A8" s="482" t="s">
        <v>799</v>
      </c>
      <c r="B8" s="22">
        <v>80982349.570000008</v>
      </c>
      <c r="C8" s="480">
        <v>3875.338019013695</v>
      </c>
      <c r="D8" s="481">
        <v>0.25076217611782115</v>
      </c>
    </row>
    <row r="9" spans="1:6" x14ac:dyDescent="0.25">
      <c r="A9" s="482" t="s">
        <v>800</v>
      </c>
      <c r="B9" s="22">
        <v>42641691.640000001</v>
      </c>
      <c r="C9" s="480">
        <v>3058.6299573186388</v>
      </c>
      <c r="D9" s="481">
        <v>0.1672972235348745</v>
      </c>
    </row>
    <row r="10" spans="1:6" x14ac:dyDescent="0.25">
      <c r="A10" s="482" t="s">
        <v>801</v>
      </c>
      <c r="B10" s="22">
        <v>144347500.45000002</v>
      </c>
      <c r="C10" s="480">
        <v>7844.9310180569337</v>
      </c>
      <c r="D10" s="481">
        <v>0.22080117739888444</v>
      </c>
    </row>
    <row r="11" spans="1:6" x14ac:dyDescent="0.25">
      <c r="A11" s="482" t="s">
        <v>802</v>
      </c>
      <c r="B11" s="22">
        <v>122989210.06</v>
      </c>
      <c r="C11" s="480">
        <v>8322.0699854293744</v>
      </c>
      <c r="D11" s="481">
        <v>0.17734416116471208</v>
      </c>
    </row>
    <row r="12" spans="1:6" x14ac:dyDescent="0.25">
      <c r="A12" s="482" t="s">
        <v>803</v>
      </c>
      <c r="B12" s="22">
        <v>127280403.67000002</v>
      </c>
      <c r="C12" s="480">
        <v>8070.6227307902109</v>
      </c>
      <c r="D12" s="481">
        <v>0.18924993708514645</v>
      </c>
    </row>
    <row r="13" spans="1:6" x14ac:dyDescent="0.25">
      <c r="A13" s="482" t="s">
        <v>804</v>
      </c>
      <c r="B13" s="22">
        <v>1072510995.4</v>
      </c>
      <c r="C13" s="480">
        <v>84650.945796552798</v>
      </c>
      <c r="D13" s="481">
        <v>0.15203766270647037</v>
      </c>
    </row>
    <row r="14" spans="1:6" x14ac:dyDescent="0.25">
      <c r="A14" s="482" t="s">
        <v>805</v>
      </c>
      <c r="B14" s="22">
        <v>43797129.93</v>
      </c>
      <c r="C14" s="480">
        <v>2436.3046050421085</v>
      </c>
      <c r="D14" s="481">
        <v>0.21572243391581827</v>
      </c>
    </row>
    <row r="15" spans="1:6" x14ac:dyDescent="0.25">
      <c r="A15" s="482" t="s">
        <v>806</v>
      </c>
      <c r="B15" s="22">
        <v>59491813.530000001</v>
      </c>
      <c r="C15" s="480">
        <v>5939.5582737491231</v>
      </c>
      <c r="D15" s="481">
        <v>0.12019442009942204</v>
      </c>
    </row>
    <row r="16" spans="1:6" x14ac:dyDescent="0.25">
      <c r="A16" s="482" t="s">
        <v>807</v>
      </c>
      <c r="B16" s="22">
        <v>128258960.17999999</v>
      </c>
      <c r="C16" s="480">
        <v>8847.1620176212655</v>
      </c>
      <c r="D16" s="481">
        <v>0.1739662412753937</v>
      </c>
    </row>
    <row r="18" spans="1:1" x14ac:dyDescent="0.25">
      <c r="A18" s="48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F33" sqref="F33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2" t="s">
        <v>680</v>
      </c>
      <c r="B1" s="402"/>
      <c r="C1" s="402"/>
      <c r="D1" s="402"/>
      <c r="E1" s="402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438</v>
      </c>
    </row>
    <row r="4" spans="1:5" x14ac:dyDescent="0.25">
      <c r="A4" s="10" t="s">
        <v>4</v>
      </c>
      <c r="B4" s="23">
        <f>B5+B6+B7+B8+B9</f>
        <v>2822341</v>
      </c>
      <c r="C4" s="24">
        <f>C5+C6+C7+C8+C9</f>
        <v>2306708705.77</v>
      </c>
      <c r="D4" s="24">
        <f>C4/B4</f>
        <v>817.30333286091229</v>
      </c>
      <c r="E4" s="24"/>
    </row>
    <row r="5" spans="1:5" x14ac:dyDescent="0.25">
      <c r="A5" s="16" t="s">
        <v>5</v>
      </c>
      <c r="B5" s="20">
        <v>1910502</v>
      </c>
      <c r="C5" s="21">
        <v>1758143393.9300001</v>
      </c>
      <c r="D5" s="21">
        <v>920.25</v>
      </c>
      <c r="E5" s="21">
        <v>812.12</v>
      </c>
    </row>
    <row r="6" spans="1:5" x14ac:dyDescent="0.25">
      <c r="A6" s="16" t="s">
        <v>6</v>
      </c>
      <c r="B6" s="20">
        <v>642753</v>
      </c>
      <c r="C6" s="21">
        <v>383101100.88999999</v>
      </c>
      <c r="D6" s="21">
        <v>596.03</v>
      </c>
      <c r="E6" s="21">
        <v>492.69</v>
      </c>
    </row>
    <row r="7" spans="1:5" x14ac:dyDescent="0.25">
      <c r="A7" s="16" t="s">
        <v>7</v>
      </c>
      <c r="B7" s="20">
        <v>207678</v>
      </c>
      <c r="C7" s="21">
        <v>131604914.95</v>
      </c>
      <c r="D7" s="21">
        <v>633.70000000000005</v>
      </c>
      <c r="E7" s="21">
        <v>538.64</v>
      </c>
    </row>
    <row r="8" spans="1:5" x14ac:dyDescent="0.25">
      <c r="A8" s="16" t="s">
        <v>8</v>
      </c>
      <c r="B8" s="20">
        <v>28240</v>
      </c>
      <c r="C8" s="21">
        <v>22082446.989999998</v>
      </c>
      <c r="D8" s="21">
        <v>781.96</v>
      </c>
      <c r="E8" s="21">
        <v>846</v>
      </c>
    </row>
    <row r="9" spans="1:5" x14ac:dyDescent="0.25">
      <c r="A9" s="235" t="s">
        <v>611</v>
      </c>
      <c r="B9" s="20">
        <v>33168</v>
      </c>
      <c r="C9" s="21">
        <v>11776849.01</v>
      </c>
      <c r="D9" s="21">
        <v>355.07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1326810</v>
      </c>
      <c r="C11" s="24">
        <f>C12+C13+C14+C15</f>
        <v>260929427.42000002</v>
      </c>
      <c r="D11" s="24">
        <f>C11/B11</f>
        <v>196.65922582736036</v>
      </c>
      <c r="E11" s="7"/>
    </row>
    <row r="12" spans="1:5" x14ac:dyDescent="0.25">
      <c r="A12" s="16" t="s">
        <v>5</v>
      </c>
      <c r="B12" s="20">
        <v>959636</v>
      </c>
      <c r="C12" s="21">
        <v>212005326.02000001</v>
      </c>
      <c r="D12" s="21">
        <v>220.92</v>
      </c>
      <c r="E12" s="21">
        <v>199.72</v>
      </c>
    </row>
    <row r="13" spans="1:5" x14ac:dyDescent="0.25">
      <c r="A13" s="16" t="s">
        <v>6</v>
      </c>
      <c r="B13" s="20">
        <v>297281</v>
      </c>
      <c r="C13" s="21">
        <v>38754051.990000002</v>
      </c>
      <c r="D13" s="21">
        <v>130.36000000000001</v>
      </c>
      <c r="E13" s="21">
        <v>121</v>
      </c>
    </row>
    <row r="14" spans="1:5" x14ac:dyDescent="0.25">
      <c r="A14" s="16" t="s">
        <v>7</v>
      </c>
      <c r="B14" s="20">
        <v>69892</v>
      </c>
      <c r="C14" s="21">
        <v>10169905.880000001</v>
      </c>
      <c r="D14" s="21">
        <v>145.51</v>
      </c>
      <c r="E14" s="21">
        <v>135.32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439</v>
      </c>
      <c r="B17" s="23">
        <f>B18+B19+B20</f>
        <v>426744</v>
      </c>
      <c r="C17" s="24">
        <f>C18+C19+C20</f>
        <v>47501641.009999998</v>
      </c>
      <c r="D17" s="24">
        <f>C17/B17</f>
        <v>111.31179585418893</v>
      </c>
      <c r="E17" s="7"/>
    </row>
    <row r="18" spans="1:5" x14ac:dyDescent="0.25">
      <c r="A18" s="16" t="s">
        <v>5</v>
      </c>
      <c r="B18" s="20">
        <v>351268</v>
      </c>
      <c r="C18" s="21">
        <v>41788387.259999998</v>
      </c>
      <c r="D18" s="21">
        <v>118.96</v>
      </c>
      <c r="E18" s="21">
        <v>102.07</v>
      </c>
    </row>
    <row r="19" spans="1:5" x14ac:dyDescent="0.25">
      <c r="A19" s="16" t="s">
        <v>6</v>
      </c>
      <c r="B19" s="20">
        <v>75460</v>
      </c>
      <c r="C19" s="21">
        <v>5706776.3099999996</v>
      </c>
      <c r="D19" s="21">
        <v>75.63</v>
      </c>
      <c r="E19" s="21">
        <v>50.38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3" t="s">
        <v>436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646</v>
      </c>
      <c r="B23" s="23">
        <v>0</v>
      </c>
      <c r="C23" s="24">
        <v>0</v>
      </c>
      <c r="D23" s="24">
        <v>0</v>
      </c>
      <c r="E23" s="20" t="s">
        <v>436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436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436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436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436</v>
      </c>
    </row>
    <row r="28" spans="1:5" ht="15.75" x14ac:dyDescent="0.25">
      <c r="A28" s="66" t="s">
        <v>10</v>
      </c>
      <c r="B28" s="67">
        <f>B4+B11+B17+B23</f>
        <v>4575895</v>
      </c>
      <c r="C28" s="68">
        <f>C4+C11+C17+C23</f>
        <v>2615139774.2000003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G28" sqref="G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2" t="s">
        <v>681</v>
      </c>
      <c r="B1" s="402"/>
      <c r="C1" s="402"/>
      <c r="D1" s="402"/>
      <c r="E1" s="402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438</v>
      </c>
    </row>
    <row r="4" spans="1:5" x14ac:dyDescent="0.25">
      <c r="A4" s="10" t="s">
        <v>4</v>
      </c>
      <c r="B4" s="23">
        <f>B5+B6+B7+B8+B9</f>
        <v>2822341</v>
      </c>
      <c r="C4" s="24">
        <f>C5+C6+C7+C8+C9</f>
        <v>2306708705.77</v>
      </c>
      <c r="D4" s="24">
        <f>C4/B4</f>
        <v>817.30333286091229</v>
      </c>
      <c r="E4" s="24"/>
    </row>
    <row r="5" spans="1:5" x14ac:dyDescent="0.25">
      <c r="A5" s="16" t="s">
        <v>5</v>
      </c>
      <c r="B5" s="20">
        <v>1910502</v>
      </c>
      <c r="C5" s="21">
        <v>1758143393.9300001</v>
      </c>
      <c r="D5" s="21">
        <v>920.25</v>
      </c>
      <c r="E5" s="21">
        <v>812.12</v>
      </c>
    </row>
    <row r="6" spans="1:5" x14ac:dyDescent="0.25">
      <c r="A6" s="16" t="s">
        <v>6</v>
      </c>
      <c r="B6" s="20">
        <v>642753</v>
      </c>
      <c r="C6" s="21">
        <v>383101100.88999999</v>
      </c>
      <c r="D6" s="21">
        <v>596.03</v>
      </c>
      <c r="E6" s="21">
        <v>492.69</v>
      </c>
    </row>
    <row r="7" spans="1:5" x14ac:dyDescent="0.25">
      <c r="A7" s="16" t="s">
        <v>7</v>
      </c>
      <c r="B7" s="20">
        <v>207678</v>
      </c>
      <c r="C7" s="21">
        <v>131604914.95</v>
      </c>
      <c r="D7" s="21">
        <v>633.70000000000005</v>
      </c>
      <c r="E7" s="21">
        <v>538.64</v>
      </c>
    </row>
    <row r="8" spans="1:5" x14ac:dyDescent="0.25">
      <c r="A8" s="16" t="s">
        <v>8</v>
      </c>
      <c r="B8" s="20">
        <v>28240</v>
      </c>
      <c r="C8" s="21">
        <v>22082446.989999998</v>
      </c>
      <c r="D8" s="21">
        <v>781.96</v>
      </c>
      <c r="E8" s="21">
        <v>846</v>
      </c>
    </row>
    <row r="9" spans="1:5" x14ac:dyDescent="0.25">
      <c r="A9" s="235" t="s">
        <v>611</v>
      </c>
      <c r="B9" s="20">
        <v>33168</v>
      </c>
      <c r="C9" s="21">
        <v>11776849.01</v>
      </c>
      <c r="D9" s="21">
        <v>355.07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1326810</v>
      </c>
      <c r="C11" s="24">
        <f>C12+C13+C14+C15</f>
        <v>260929427.42000002</v>
      </c>
      <c r="D11" s="24">
        <f>C11/B11</f>
        <v>196.65922582736036</v>
      </c>
      <c r="E11" s="7"/>
    </row>
    <row r="12" spans="1:5" x14ac:dyDescent="0.25">
      <c r="A12" s="16" t="s">
        <v>5</v>
      </c>
      <c r="B12" s="20">
        <v>959636</v>
      </c>
      <c r="C12" s="21">
        <v>212005326.02000001</v>
      </c>
      <c r="D12" s="21">
        <v>220.92</v>
      </c>
      <c r="E12" s="21">
        <v>199.72</v>
      </c>
    </row>
    <row r="13" spans="1:5" x14ac:dyDescent="0.25">
      <c r="A13" s="16" t="s">
        <v>6</v>
      </c>
      <c r="B13" s="20">
        <v>297281</v>
      </c>
      <c r="C13" s="21">
        <v>38754051.990000002</v>
      </c>
      <c r="D13" s="21">
        <v>130.36000000000001</v>
      </c>
      <c r="E13" s="21">
        <v>121</v>
      </c>
    </row>
    <row r="14" spans="1:5" x14ac:dyDescent="0.25">
      <c r="A14" s="16" t="s">
        <v>7</v>
      </c>
      <c r="B14" s="20">
        <v>69892</v>
      </c>
      <c r="C14" s="21">
        <v>10169905.880000001</v>
      </c>
      <c r="D14" s="21">
        <v>145.51</v>
      </c>
      <c r="E14" s="21">
        <v>135.32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439</v>
      </c>
      <c r="B17" s="23">
        <f>B18+B19+B20</f>
        <v>426744</v>
      </c>
      <c r="C17" s="24">
        <f>C18+C19+C20</f>
        <v>47501641.009999998</v>
      </c>
      <c r="D17" s="24">
        <f>C17/B17</f>
        <v>111.31179585418893</v>
      </c>
      <c r="E17" s="7"/>
    </row>
    <row r="18" spans="1:6" x14ac:dyDescent="0.25">
      <c r="A18" s="16" t="s">
        <v>5</v>
      </c>
      <c r="B18" s="20">
        <v>351268</v>
      </c>
      <c r="C18" s="21">
        <v>41788387.259999998</v>
      </c>
      <c r="D18" s="21">
        <v>118.96</v>
      </c>
      <c r="E18" s="21">
        <v>102.07</v>
      </c>
    </row>
    <row r="19" spans="1:6" x14ac:dyDescent="0.25">
      <c r="A19" s="16" t="s">
        <v>6</v>
      </c>
      <c r="B19" s="20">
        <v>75460</v>
      </c>
      <c r="C19" s="21">
        <v>5706776.3099999996</v>
      </c>
      <c r="D19" s="21">
        <v>75.63</v>
      </c>
      <c r="E19" s="21">
        <v>50.38</v>
      </c>
    </row>
    <row r="20" spans="1:6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436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646</v>
      </c>
      <c r="B23" s="23">
        <v>0</v>
      </c>
      <c r="C23" s="24">
        <v>0</v>
      </c>
      <c r="D23" s="24">
        <v>0</v>
      </c>
      <c r="E23" s="20" t="s">
        <v>436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436</v>
      </c>
      <c r="F24" t="s">
        <v>436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436</v>
      </c>
      <c r="F25" t="s">
        <v>436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436</v>
      </c>
      <c r="F26" t="s">
        <v>436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436</v>
      </c>
      <c r="F27" t="s">
        <v>436</v>
      </c>
    </row>
    <row r="28" spans="1:6" ht="15.75" x14ac:dyDescent="0.25">
      <c r="A28" s="66" t="s">
        <v>10</v>
      </c>
      <c r="B28" s="67">
        <f>B4+B11+B17+B23</f>
        <v>4575895</v>
      </c>
      <c r="C28" s="68">
        <f>C4+C11+C17+C23</f>
        <v>2615139774.2000003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J14" sqref="J14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2" t="s">
        <v>808</v>
      </c>
      <c r="B1" s="402"/>
      <c r="C1" s="402"/>
      <c r="D1" s="402"/>
      <c r="E1" s="402"/>
      <c r="F1" s="402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613</v>
      </c>
      <c r="C3" s="90" t="s">
        <v>614</v>
      </c>
      <c r="D3" s="237" t="s">
        <v>615</v>
      </c>
      <c r="E3" s="237" t="s">
        <v>616</v>
      </c>
      <c r="F3" s="237" t="s">
        <v>617</v>
      </c>
    </row>
    <row r="4" spans="1:6" x14ac:dyDescent="0.25">
      <c r="A4" s="7" t="s">
        <v>5</v>
      </c>
      <c r="B4" s="6">
        <v>1884088</v>
      </c>
      <c r="C4" s="22">
        <v>2147806070.5799999</v>
      </c>
      <c r="D4" s="7" t="s">
        <v>687</v>
      </c>
      <c r="E4" s="22">
        <v>120465676.48999999</v>
      </c>
      <c r="F4" s="7" t="s">
        <v>682</v>
      </c>
    </row>
    <row r="5" spans="1:6" x14ac:dyDescent="0.25">
      <c r="A5" s="7" t="s">
        <v>611</v>
      </c>
      <c r="B5" s="6">
        <v>15484</v>
      </c>
      <c r="C5" s="22">
        <v>6262517.3200000003</v>
      </c>
      <c r="D5" s="7" t="s">
        <v>688</v>
      </c>
      <c r="E5" s="22">
        <v>373056.92</v>
      </c>
      <c r="F5" s="7" t="s">
        <v>683</v>
      </c>
    </row>
    <row r="6" spans="1:6" ht="15" customHeight="1" x14ac:dyDescent="0.25">
      <c r="A6" s="7" t="s">
        <v>6</v>
      </c>
      <c r="B6" s="6">
        <v>385313</v>
      </c>
      <c r="C6" s="22">
        <v>281704071.57999998</v>
      </c>
      <c r="D6" s="7" t="s">
        <v>689</v>
      </c>
      <c r="E6" s="22">
        <v>15480210.66</v>
      </c>
      <c r="F6" s="7" t="s">
        <v>684</v>
      </c>
    </row>
    <row r="7" spans="1:6" x14ac:dyDescent="0.25">
      <c r="A7" s="7" t="s">
        <v>45</v>
      </c>
      <c r="B7" s="6">
        <v>176608</v>
      </c>
      <c r="C7" s="22">
        <v>125097447.31</v>
      </c>
      <c r="D7" s="7" t="s">
        <v>690</v>
      </c>
      <c r="E7" s="22">
        <v>6403071.5</v>
      </c>
      <c r="F7" s="7" t="s">
        <v>685</v>
      </c>
    </row>
    <row r="8" spans="1:6" ht="15" customHeight="1" x14ac:dyDescent="0.25">
      <c r="A8" s="7" t="s">
        <v>8</v>
      </c>
      <c r="B8" s="6">
        <v>22066</v>
      </c>
      <c r="C8" s="22">
        <v>9268881.7100000009</v>
      </c>
      <c r="D8" s="7" t="s">
        <v>691</v>
      </c>
      <c r="E8" s="22">
        <v>207044.94</v>
      </c>
      <c r="F8" s="7" t="s">
        <v>686</v>
      </c>
    </row>
    <row r="9" spans="1:6" ht="15.75" x14ac:dyDescent="0.25">
      <c r="A9" s="143"/>
      <c r="B9" s="355">
        <f>SUM(B4:B8)</f>
        <v>2483559</v>
      </c>
      <c r="C9" s="354">
        <f>SUM(C4:C8)</f>
        <v>2570138988.5</v>
      </c>
      <c r="D9" s="368"/>
      <c r="E9" s="354">
        <f>SUM(E4:E8)</f>
        <v>142929060.50999999</v>
      </c>
      <c r="F9" s="338"/>
    </row>
    <row r="10" spans="1:6" ht="15" customHeight="1" x14ac:dyDescent="0.25"/>
    <row r="11" spans="1:6" ht="15.75" x14ac:dyDescent="0.25">
      <c r="A11" s="402" t="s">
        <v>809</v>
      </c>
      <c r="B11" s="402"/>
      <c r="C11" s="402"/>
      <c r="D11" s="402"/>
      <c r="E11" s="402"/>
      <c r="F11" s="402"/>
    </row>
    <row r="12" spans="1:6" x14ac:dyDescent="0.25">
      <c r="A12" s="39"/>
    </row>
    <row r="13" spans="1:6" ht="47.25" x14ac:dyDescent="0.25">
      <c r="A13" s="90" t="s">
        <v>11</v>
      </c>
      <c r="B13" s="90" t="s">
        <v>613</v>
      </c>
      <c r="C13" s="90" t="s">
        <v>614</v>
      </c>
      <c r="D13" s="237" t="s">
        <v>615</v>
      </c>
      <c r="E13" s="237" t="s">
        <v>616</v>
      </c>
      <c r="F13" s="237" t="s">
        <v>617</v>
      </c>
    </row>
    <row r="14" spans="1:6" x14ac:dyDescent="0.25">
      <c r="A14" s="1" t="s">
        <v>5</v>
      </c>
      <c r="B14" s="343">
        <v>1882468</v>
      </c>
      <c r="C14" s="344">
        <v>2093967073.1199999</v>
      </c>
      <c r="D14" s="345" t="s">
        <v>670</v>
      </c>
      <c r="E14" s="344">
        <v>116451766.56999999</v>
      </c>
      <c r="F14" s="345" t="s">
        <v>675</v>
      </c>
    </row>
    <row r="15" spans="1:6" x14ac:dyDescent="0.25">
      <c r="A15" s="1" t="s">
        <v>611</v>
      </c>
      <c r="B15" s="343">
        <v>15601</v>
      </c>
      <c r="C15" s="344">
        <v>6124379.6200000001</v>
      </c>
      <c r="D15" s="345" t="s">
        <v>671</v>
      </c>
      <c r="E15" s="344">
        <v>364785.38</v>
      </c>
      <c r="F15" s="345" t="s">
        <v>676</v>
      </c>
    </row>
    <row r="16" spans="1:6" x14ac:dyDescent="0.25">
      <c r="A16" s="1" t="s">
        <v>6</v>
      </c>
      <c r="B16" s="343">
        <v>385921</v>
      </c>
      <c r="C16" s="344">
        <v>277231368.62</v>
      </c>
      <c r="D16" s="345" t="s">
        <v>672</v>
      </c>
      <c r="E16" s="344">
        <v>15114612.68</v>
      </c>
      <c r="F16" s="345" t="s">
        <v>677</v>
      </c>
    </row>
    <row r="17" spans="1:6" x14ac:dyDescent="0.25">
      <c r="A17" s="1" t="s">
        <v>45</v>
      </c>
      <c r="B17" s="343">
        <v>177726</v>
      </c>
      <c r="C17" s="344">
        <v>123644601.95999999</v>
      </c>
      <c r="D17" s="345" t="s">
        <v>673</v>
      </c>
      <c r="E17" s="344">
        <v>6287815.2800000003</v>
      </c>
      <c r="F17" s="345" t="s">
        <v>678</v>
      </c>
    </row>
    <row r="18" spans="1:6" x14ac:dyDescent="0.25">
      <c r="A18" s="1" t="s">
        <v>8</v>
      </c>
      <c r="B18" s="343">
        <v>21857</v>
      </c>
      <c r="C18" s="344">
        <v>8969622.3200000003</v>
      </c>
      <c r="D18" s="345" t="s">
        <v>674</v>
      </c>
      <c r="E18" s="344">
        <v>204691.5</v>
      </c>
      <c r="F18" s="345" t="s">
        <v>679</v>
      </c>
    </row>
    <row r="19" spans="1:6" ht="15.75" x14ac:dyDescent="0.25">
      <c r="A19" s="66" t="s">
        <v>10</v>
      </c>
      <c r="B19" s="355">
        <v>2483573</v>
      </c>
      <c r="C19" s="354">
        <v>2509937045.6399999</v>
      </c>
      <c r="D19" s="368"/>
      <c r="E19" s="354">
        <v>138423671.41</v>
      </c>
      <c r="F19" s="338"/>
    </row>
    <row r="21" spans="1:6" ht="15.75" x14ac:dyDescent="0.25">
      <c r="A21" s="402" t="s">
        <v>810</v>
      </c>
      <c r="B21" s="402"/>
      <c r="C21" s="402"/>
      <c r="D21" s="402"/>
      <c r="E21" s="402"/>
      <c r="F21" s="402"/>
    </row>
    <row r="22" spans="1:6" x14ac:dyDescent="0.25">
      <c r="A22" s="39"/>
    </row>
    <row r="23" spans="1:6" ht="47.25" x14ac:dyDescent="0.25">
      <c r="A23" s="90" t="s">
        <v>11</v>
      </c>
      <c r="B23" s="90" t="s">
        <v>613</v>
      </c>
      <c r="C23" s="90" t="s">
        <v>614</v>
      </c>
      <c r="D23" s="237" t="s">
        <v>615</v>
      </c>
      <c r="E23" s="237" t="s">
        <v>616</v>
      </c>
      <c r="F23" s="237" t="s">
        <v>617</v>
      </c>
    </row>
    <row r="24" spans="1:6" x14ac:dyDescent="0.25">
      <c r="A24" s="1" t="s">
        <v>5</v>
      </c>
      <c r="B24" s="343">
        <v>1878216</v>
      </c>
      <c r="C24" s="344">
        <v>2085544667.5699999</v>
      </c>
      <c r="D24" s="344" t="s">
        <v>660</v>
      </c>
      <c r="E24" s="344">
        <v>115965697.47</v>
      </c>
      <c r="F24" s="344" t="s">
        <v>661</v>
      </c>
    </row>
    <row r="25" spans="1:6" x14ac:dyDescent="0.25">
      <c r="A25" s="1" t="s">
        <v>611</v>
      </c>
      <c r="B25" s="343">
        <v>15725</v>
      </c>
      <c r="C25" s="344">
        <v>6168974.0800000001</v>
      </c>
      <c r="D25" s="344" t="s">
        <v>662</v>
      </c>
      <c r="E25" s="344">
        <v>367516.06</v>
      </c>
      <c r="F25" s="344" t="s">
        <v>663</v>
      </c>
    </row>
    <row r="26" spans="1:6" x14ac:dyDescent="0.25">
      <c r="A26" s="1" t="s">
        <v>6</v>
      </c>
      <c r="B26" s="343">
        <v>385323</v>
      </c>
      <c r="C26" s="344">
        <v>276171062.63</v>
      </c>
      <c r="D26" s="344" t="s">
        <v>664</v>
      </c>
      <c r="E26" s="344">
        <v>15066894.050000001</v>
      </c>
      <c r="F26" s="344" t="s">
        <v>665</v>
      </c>
    </row>
    <row r="27" spans="1:6" x14ac:dyDescent="0.25">
      <c r="A27" s="1" t="s">
        <v>45</v>
      </c>
      <c r="B27" s="343">
        <v>177594</v>
      </c>
      <c r="C27" s="344">
        <v>123421145.55</v>
      </c>
      <c r="D27" s="344" t="s">
        <v>666</v>
      </c>
      <c r="E27" s="344">
        <v>6277334.1699999999</v>
      </c>
      <c r="F27" s="344" t="s">
        <v>667</v>
      </c>
    </row>
    <row r="28" spans="1:6" x14ac:dyDescent="0.25">
      <c r="A28" s="1" t="s">
        <v>8</v>
      </c>
      <c r="B28" s="346">
        <v>21735</v>
      </c>
      <c r="C28" s="347">
        <v>8809170.6600000001</v>
      </c>
      <c r="D28" s="347" t="s">
        <v>668</v>
      </c>
      <c r="E28" s="344">
        <v>200242.65</v>
      </c>
      <c r="F28" s="347" t="s">
        <v>669</v>
      </c>
    </row>
    <row r="29" spans="1:6" ht="15.75" x14ac:dyDescent="0.25">
      <c r="A29" s="66" t="s">
        <v>10</v>
      </c>
      <c r="B29" s="355">
        <v>2478593</v>
      </c>
      <c r="C29" s="354">
        <v>2500115020.4899998</v>
      </c>
      <c r="D29" s="368"/>
      <c r="E29" s="354">
        <v>137877684.40000001</v>
      </c>
      <c r="F29" s="338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N33" sqref="N33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2" t="s">
        <v>693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08" t="s">
        <v>18</v>
      </c>
      <c r="B3" s="410" t="s">
        <v>5</v>
      </c>
      <c r="C3" s="410"/>
      <c r="D3" s="410"/>
      <c r="E3" s="410" t="s">
        <v>6</v>
      </c>
      <c r="F3" s="410"/>
      <c r="G3" s="62"/>
      <c r="H3" s="410" t="s">
        <v>19</v>
      </c>
      <c r="I3" s="410"/>
      <c r="J3" s="410"/>
      <c r="K3" s="410" t="s">
        <v>20</v>
      </c>
      <c r="L3" s="410"/>
      <c r="M3" s="410"/>
    </row>
    <row r="4" spans="1:13" ht="15.75" x14ac:dyDescent="0.25">
      <c r="A4" s="409"/>
      <c r="B4" s="62" t="s">
        <v>1</v>
      </c>
      <c r="C4" s="69" t="s">
        <v>21</v>
      </c>
      <c r="D4" s="69" t="s">
        <v>438</v>
      </c>
      <c r="E4" s="62" t="s">
        <v>1</v>
      </c>
      <c r="F4" s="69" t="s">
        <v>21</v>
      </c>
      <c r="G4" s="69" t="s">
        <v>438</v>
      </c>
      <c r="H4" s="62" t="s">
        <v>1</v>
      </c>
      <c r="I4" s="69" t="s">
        <v>21</v>
      </c>
      <c r="J4" s="69" t="s">
        <v>438</v>
      </c>
      <c r="K4" s="62" t="s">
        <v>1</v>
      </c>
      <c r="L4" s="69" t="s">
        <v>21</v>
      </c>
      <c r="M4" s="69" t="s">
        <v>438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441</v>
      </c>
      <c r="B6" s="26">
        <v>411104</v>
      </c>
      <c r="C6" s="54">
        <v>369.66</v>
      </c>
      <c r="D6" s="223">
        <v>415.28</v>
      </c>
      <c r="E6" s="182">
        <v>354307</v>
      </c>
      <c r="F6" s="223">
        <v>365.24</v>
      </c>
      <c r="G6" s="223">
        <v>400.6</v>
      </c>
      <c r="H6" s="182">
        <v>99725</v>
      </c>
      <c r="I6" s="223">
        <v>390.01</v>
      </c>
      <c r="J6" s="223">
        <v>388.71</v>
      </c>
      <c r="K6" s="182">
        <v>3018</v>
      </c>
      <c r="L6" s="223">
        <v>240.8</v>
      </c>
      <c r="M6" s="223">
        <v>200</v>
      </c>
    </row>
    <row r="7" spans="1:13" x14ac:dyDescent="0.25">
      <c r="A7" s="16" t="s">
        <v>442</v>
      </c>
      <c r="B7" s="26">
        <v>820946</v>
      </c>
      <c r="C7" s="54">
        <v>702.06</v>
      </c>
      <c r="D7" s="223">
        <v>669.05</v>
      </c>
      <c r="E7" s="182">
        <v>243832</v>
      </c>
      <c r="F7" s="223">
        <v>715.91</v>
      </c>
      <c r="G7" s="223">
        <v>706.17</v>
      </c>
      <c r="H7" s="182">
        <v>87644</v>
      </c>
      <c r="I7" s="223">
        <v>687.13</v>
      </c>
      <c r="J7" s="223">
        <v>670.88</v>
      </c>
      <c r="K7" s="182">
        <v>25214</v>
      </c>
      <c r="L7" s="223">
        <v>834.4</v>
      </c>
      <c r="M7" s="223">
        <v>846</v>
      </c>
    </row>
    <row r="8" spans="1:13" x14ac:dyDescent="0.25">
      <c r="A8" s="16" t="s">
        <v>443</v>
      </c>
      <c r="B8" s="26">
        <v>550867</v>
      </c>
      <c r="C8" s="54">
        <v>1204.73</v>
      </c>
      <c r="D8" s="223">
        <v>1189.95</v>
      </c>
      <c r="E8" s="182">
        <v>41713</v>
      </c>
      <c r="F8" s="223">
        <v>1152.55</v>
      </c>
      <c r="G8" s="223">
        <v>1130.5</v>
      </c>
      <c r="H8" s="182">
        <v>17790</v>
      </c>
      <c r="I8" s="223">
        <v>1177.53</v>
      </c>
      <c r="J8" s="223">
        <v>1161.44</v>
      </c>
      <c r="K8" s="182">
        <v>1</v>
      </c>
      <c r="L8" s="223">
        <v>1216.25</v>
      </c>
      <c r="M8" s="223">
        <v>1216.25</v>
      </c>
    </row>
    <row r="9" spans="1:13" x14ac:dyDescent="0.25">
      <c r="A9" s="16" t="s">
        <v>444</v>
      </c>
      <c r="B9" s="26">
        <v>98376</v>
      </c>
      <c r="C9" s="54">
        <v>1672.4</v>
      </c>
      <c r="D9" s="223">
        <v>1635.21</v>
      </c>
      <c r="E9" s="182">
        <v>2194</v>
      </c>
      <c r="F9" s="223">
        <v>1658.12</v>
      </c>
      <c r="G9" s="223">
        <v>1609.67</v>
      </c>
      <c r="H9" s="182">
        <v>2134</v>
      </c>
      <c r="I9" s="223">
        <v>1676.68</v>
      </c>
      <c r="J9" s="223">
        <v>1648.57</v>
      </c>
      <c r="K9" s="182">
        <v>7</v>
      </c>
      <c r="L9" s="223">
        <v>1602.4</v>
      </c>
      <c r="M9" s="223">
        <v>1602.4</v>
      </c>
    </row>
    <row r="10" spans="1:13" x14ac:dyDescent="0.25">
      <c r="A10" s="16" t="s">
        <v>445</v>
      </c>
      <c r="B10" s="26">
        <v>19932</v>
      </c>
      <c r="C10" s="54">
        <v>2192.1799999999998</v>
      </c>
      <c r="D10" s="223">
        <v>2170.12</v>
      </c>
      <c r="E10" s="182">
        <v>448</v>
      </c>
      <c r="F10" s="223">
        <v>2211.31</v>
      </c>
      <c r="G10" s="223">
        <v>2199.6999999999998</v>
      </c>
      <c r="H10" s="182">
        <v>279</v>
      </c>
      <c r="I10" s="223">
        <v>2178.62</v>
      </c>
      <c r="J10" s="223">
        <v>2152.42</v>
      </c>
      <c r="K10" s="182">
        <v>0</v>
      </c>
      <c r="L10" s="223">
        <v>0</v>
      </c>
      <c r="M10" s="223" t="s">
        <v>436</v>
      </c>
    </row>
    <row r="11" spans="1:13" x14ac:dyDescent="0.25">
      <c r="A11" s="16" t="s">
        <v>446</v>
      </c>
      <c r="B11" s="26">
        <v>9277</v>
      </c>
      <c r="C11" s="54">
        <v>3007.31</v>
      </c>
      <c r="D11" s="223">
        <v>2848.59</v>
      </c>
      <c r="E11" s="182">
        <v>259</v>
      </c>
      <c r="F11" s="223">
        <v>2845.86</v>
      </c>
      <c r="G11" s="223">
        <v>2755.53</v>
      </c>
      <c r="H11" s="182">
        <v>106</v>
      </c>
      <c r="I11" s="223">
        <v>3029.45</v>
      </c>
      <c r="J11" s="223">
        <v>2774.87</v>
      </c>
      <c r="K11" s="182">
        <v>0</v>
      </c>
      <c r="L11" s="223">
        <v>0</v>
      </c>
      <c r="M11" s="223" t="s">
        <v>436</v>
      </c>
    </row>
    <row r="12" spans="1:13" ht="15.75" x14ac:dyDescent="0.25">
      <c r="A12" s="70" t="s">
        <v>26</v>
      </c>
      <c r="B12" s="53">
        <f>SUM(B6:B11)</f>
        <v>1910502</v>
      </c>
      <c r="C12" s="71"/>
      <c r="D12" s="71"/>
      <c r="E12" s="53">
        <f>SUM(E6:E11)</f>
        <v>642753</v>
      </c>
      <c r="F12" s="71"/>
      <c r="G12" s="71"/>
      <c r="H12" s="53">
        <f>SUM(H6:H11)</f>
        <v>207678</v>
      </c>
      <c r="I12" s="71"/>
      <c r="J12" s="71"/>
      <c r="K12" s="53">
        <f>SUM(K6:K11)</f>
        <v>28240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447</v>
      </c>
      <c r="B14" s="26">
        <v>79859</v>
      </c>
      <c r="C14" s="54">
        <v>72.989999999999995</v>
      </c>
      <c r="D14" s="54">
        <v>77.930000000000007</v>
      </c>
      <c r="E14" s="26">
        <v>123801</v>
      </c>
      <c r="F14" s="54">
        <v>66.98</v>
      </c>
      <c r="G14" s="54">
        <v>73.209999999999994</v>
      </c>
      <c r="H14" s="26">
        <v>22654</v>
      </c>
      <c r="I14" s="54">
        <v>62.25</v>
      </c>
      <c r="J14" s="54">
        <v>65.239999999999995</v>
      </c>
      <c r="K14" s="26">
        <v>0</v>
      </c>
      <c r="L14" s="54">
        <v>0</v>
      </c>
      <c r="M14" s="54" t="s">
        <v>436</v>
      </c>
    </row>
    <row r="15" spans="1:13" x14ac:dyDescent="0.25">
      <c r="A15" s="16" t="s">
        <v>448</v>
      </c>
      <c r="B15" s="26">
        <v>482791</v>
      </c>
      <c r="C15" s="54">
        <v>160.63999999999999</v>
      </c>
      <c r="D15" s="54">
        <v>169.19</v>
      </c>
      <c r="E15" s="26">
        <v>148813</v>
      </c>
      <c r="F15" s="54">
        <v>144.44999999999999</v>
      </c>
      <c r="G15" s="54">
        <v>142.99</v>
      </c>
      <c r="H15" s="26">
        <v>37089</v>
      </c>
      <c r="I15" s="54">
        <v>144.69999999999999</v>
      </c>
      <c r="J15" s="54">
        <v>143.55000000000001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449</v>
      </c>
      <c r="B16" s="26">
        <v>305537</v>
      </c>
      <c r="C16" s="54">
        <v>233.92</v>
      </c>
      <c r="D16" s="54">
        <v>226.38</v>
      </c>
      <c r="E16" s="26">
        <v>20520</v>
      </c>
      <c r="F16" s="54">
        <v>231.89</v>
      </c>
      <c r="G16" s="54">
        <v>223.5</v>
      </c>
      <c r="H16" s="26">
        <v>8289</v>
      </c>
      <c r="I16" s="54">
        <v>232.16</v>
      </c>
      <c r="J16" s="54">
        <v>227.96</v>
      </c>
      <c r="K16" s="26">
        <v>0</v>
      </c>
      <c r="L16" s="54">
        <v>0</v>
      </c>
      <c r="M16" s="54" t="s">
        <v>436</v>
      </c>
    </row>
    <row r="17" spans="1:13" x14ac:dyDescent="0.25">
      <c r="A17" s="16" t="s">
        <v>450</v>
      </c>
      <c r="B17" s="26">
        <v>60967</v>
      </c>
      <c r="C17" s="54">
        <v>342.1</v>
      </c>
      <c r="D17" s="54">
        <v>340.15</v>
      </c>
      <c r="E17" s="26">
        <v>3055</v>
      </c>
      <c r="F17" s="54">
        <v>336.18</v>
      </c>
      <c r="G17" s="54">
        <v>327.79</v>
      </c>
      <c r="H17" s="26">
        <v>1288</v>
      </c>
      <c r="I17" s="54">
        <v>340.63</v>
      </c>
      <c r="J17" s="54">
        <v>336.7</v>
      </c>
      <c r="K17" s="26">
        <v>0</v>
      </c>
      <c r="L17" s="54">
        <v>0</v>
      </c>
      <c r="M17" s="54" t="s">
        <v>436</v>
      </c>
    </row>
    <row r="18" spans="1:13" x14ac:dyDescent="0.25">
      <c r="A18" s="16" t="s">
        <v>451</v>
      </c>
      <c r="B18" s="26">
        <v>18391</v>
      </c>
      <c r="C18" s="54">
        <v>443.76</v>
      </c>
      <c r="D18" s="54">
        <v>440.58</v>
      </c>
      <c r="E18" s="26">
        <v>791</v>
      </c>
      <c r="F18" s="54">
        <v>438.24</v>
      </c>
      <c r="G18" s="54">
        <v>437.91</v>
      </c>
      <c r="H18" s="26">
        <v>379</v>
      </c>
      <c r="I18" s="54">
        <v>441.3</v>
      </c>
      <c r="J18" s="54">
        <v>437.01</v>
      </c>
      <c r="K18" s="26">
        <v>0</v>
      </c>
      <c r="L18" s="54">
        <v>0</v>
      </c>
      <c r="M18" s="54" t="s">
        <v>436</v>
      </c>
    </row>
    <row r="19" spans="1:13" x14ac:dyDescent="0.25">
      <c r="A19" s="75" t="s">
        <v>452</v>
      </c>
      <c r="B19" s="26">
        <v>11841</v>
      </c>
      <c r="C19" s="54">
        <v>595.5</v>
      </c>
      <c r="D19" s="54">
        <v>560.91999999999996</v>
      </c>
      <c r="E19" s="26">
        <v>298</v>
      </c>
      <c r="F19" s="54">
        <v>595.48</v>
      </c>
      <c r="G19" s="54">
        <v>555.97</v>
      </c>
      <c r="H19" s="26">
        <v>188</v>
      </c>
      <c r="I19" s="54">
        <v>610.87</v>
      </c>
      <c r="J19" s="54">
        <v>578.05999999999995</v>
      </c>
      <c r="K19" s="26">
        <v>0</v>
      </c>
      <c r="L19" s="54">
        <v>0</v>
      </c>
      <c r="M19" s="54" t="s">
        <v>436</v>
      </c>
    </row>
    <row r="20" spans="1:13" x14ac:dyDescent="0.25">
      <c r="A20" s="16" t="s">
        <v>453</v>
      </c>
      <c r="B20" s="26">
        <v>245</v>
      </c>
      <c r="C20" s="54">
        <v>1139.0999999999999</v>
      </c>
      <c r="D20" s="54">
        <v>1113.1199999999999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436</v>
      </c>
    </row>
    <row r="21" spans="1:13" x14ac:dyDescent="0.25">
      <c r="A21" s="16" t="s">
        <v>454</v>
      </c>
      <c r="B21" s="26">
        <v>5</v>
      </c>
      <c r="C21" s="54">
        <v>1602.71</v>
      </c>
      <c r="D21" s="54">
        <v>1567.54</v>
      </c>
      <c r="E21" s="26">
        <v>0</v>
      </c>
      <c r="F21" s="54">
        <v>0</v>
      </c>
      <c r="G21" s="54" t="s">
        <v>436</v>
      </c>
      <c r="H21" s="26">
        <v>0</v>
      </c>
      <c r="I21" s="54">
        <v>0</v>
      </c>
      <c r="J21" s="54" t="s">
        <v>436</v>
      </c>
      <c r="K21" s="26">
        <v>0</v>
      </c>
      <c r="L21" s="54">
        <v>0</v>
      </c>
      <c r="M21" s="54" t="s">
        <v>436</v>
      </c>
    </row>
    <row r="22" spans="1:13" x14ac:dyDescent="0.25">
      <c r="A22" s="16" t="s">
        <v>455</v>
      </c>
      <c r="B22" s="26">
        <v>0</v>
      </c>
      <c r="C22" s="54">
        <v>0</v>
      </c>
      <c r="D22" s="54" t="s">
        <v>436</v>
      </c>
      <c r="E22" s="26">
        <v>0</v>
      </c>
      <c r="F22" s="54">
        <v>0</v>
      </c>
      <c r="G22" s="54" t="s">
        <v>436</v>
      </c>
      <c r="H22" s="26">
        <v>0</v>
      </c>
      <c r="I22" s="54">
        <v>0</v>
      </c>
      <c r="J22" s="54" t="s">
        <v>436</v>
      </c>
      <c r="K22" s="26">
        <v>0</v>
      </c>
      <c r="L22" s="54">
        <v>0</v>
      </c>
      <c r="M22" s="54" t="s">
        <v>436</v>
      </c>
    </row>
    <row r="23" spans="1:13" x14ac:dyDescent="0.25">
      <c r="A23" s="16" t="s">
        <v>446</v>
      </c>
      <c r="B23" s="26">
        <v>0</v>
      </c>
      <c r="C23" s="54">
        <v>0</v>
      </c>
      <c r="D23" s="54" t="s">
        <v>436</v>
      </c>
      <c r="E23" s="26">
        <v>0</v>
      </c>
      <c r="F23" s="54">
        <v>0</v>
      </c>
      <c r="G23" s="54" t="s">
        <v>436</v>
      </c>
      <c r="H23" s="26">
        <v>0</v>
      </c>
      <c r="I23" s="54">
        <v>0</v>
      </c>
      <c r="J23" s="54" t="s">
        <v>436</v>
      </c>
      <c r="K23" s="26">
        <v>0</v>
      </c>
      <c r="L23" s="54">
        <v>0</v>
      </c>
      <c r="M23" s="54" t="s">
        <v>436</v>
      </c>
    </row>
    <row r="24" spans="1:13" ht="15.75" x14ac:dyDescent="0.25">
      <c r="A24" s="70" t="s">
        <v>28</v>
      </c>
      <c r="B24" s="53">
        <f>SUM(B14:B23)</f>
        <v>959636</v>
      </c>
      <c r="C24" s="71"/>
      <c r="D24" s="71"/>
      <c r="E24" s="53">
        <f>SUM(E14:E23)</f>
        <v>297281</v>
      </c>
      <c r="F24" s="71"/>
      <c r="G24" s="71"/>
      <c r="H24" s="53">
        <f>SUM(H14:H23)</f>
        <v>69892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439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447</v>
      </c>
      <c r="B26" s="26">
        <v>167979</v>
      </c>
      <c r="C26" s="223">
        <v>73.06</v>
      </c>
      <c r="D26" s="223">
        <v>74.790000000000006</v>
      </c>
      <c r="E26" s="26">
        <v>59582</v>
      </c>
      <c r="F26" s="54">
        <v>47.01</v>
      </c>
      <c r="G26" s="54">
        <v>44.42</v>
      </c>
      <c r="H26" s="26">
        <v>1</v>
      </c>
      <c r="I26" s="54">
        <v>80</v>
      </c>
      <c r="J26" s="54">
        <v>80</v>
      </c>
      <c r="K26" s="182">
        <v>0</v>
      </c>
      <c r="L26" s="223">
        <v>0</v>
      </c>
      <c r="M26" s="223" t="s">
        <v>436</v>
      </c>
    </row>
    <row r="27" spans="1:13" x14ac:dyDescent="0.25">
      <c r="A27" s="16" t="s">
        <v>448</v>
      </c>
      <c r="B27" s="26">
        <v>151925</v>
      </c>
      <c r="C27" s="223">
        <v>127.85</v>
      </c>
      <c r="D27" s="223">
        <v>119.89</v>
      </c>
      <c r="E27" s="26">
        <v>10995</v>
      </c>
      <c r="F27" s="54">
        <v>133.44999999999999</v>
      </c>
      <c r="G27" s="54">
        <v>135.28</v>
      </c>
      <c r="H27" s="26">
        <v>1</v>
      </c>
      <c r="I27" s="54">
        <v>192</v>
      </c>
      <c r="J27" s="54">
        <v>192</v>
      </c>
      <c r="K27" s="182">
        <v>0</v>
      </c>
      <c r="L27" s="223">
        <v>0</v>
      </c>
      <c r="M27" s="223" t="s">
        <v>436</v>
      </c>
    </row>
    <row r="28" spans="1:13" x14ac:dyDescent="0.25">
      <c r="A28" s="16" t="s">
        <v>449</v>
      </c>
      <c r="B28" s="26">
        <v>18735</v>
      </c>
      <c r="C28" s="223">
        <v>224.66</v>
      </c>
      <c r="D28" s="223">
        <v>210.2</v>
      </c>
      <c r="E28" s="26">
        <v>3021</v>
      </c>
      <c r="F28" s="54">
        <v>221.66</v>
      </c>
      <c r="G28" s="54">
        <v>207.41</v>
      </c>
      <c r="H28" s="26">
        <v>1</v>
      </c>
      <c r="I28" s="54">
        <v>263.38</v>
      </c>
      <c r="J28" s="54">
        <v>263.38</v>
      </c>
      <c r="K28" s="182">
        <v>0</v>
      </c>
      <c r="L28" s="223">
        <v>0</v>
      </c>
      <c r="M28" s="223" t="s">
        <v>436</v>
      </c>
    </row>
    <row r="29" spans="1:13" x14ac:dyDescent="0.25">
      <c r="A29" s="16" t="s">
        <v>450</v>
      </c>
      <c r="B29" s="26">
        <v>3653</v>
      </c>
      <c r="C29" s="223">
        <v>350.64</v>
      </c>
      <c r="D29" s="223">
        <v>354.32</v>
      </c>
      <c r="E29" s="26">
        <v>1104</v>
      </c>
      <c r="F29" s="54">
        <v>343.53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3">
        <v>0</v>
      </c>
      <c r="M29" s="223" t="s">
        <v>436</v>
      </c>
    </row>
    <row r="30" spans="1:13" x14ac:dyDescent="0.25">
      <c r="A30" s="16" t="s">
        <v>451</v>
      </c>
      <c r="B30" s="26">
        <v>6631</v>
      </c>
      <c r="C30" s="223">
        <v>460.92</v>
      </c>
      <c r="D30" s="223">
        <v>469.2</v>
      </c>
      <c r="E30" s="26">
        <v>545</v>
      </c>
      <c r="F30" s="54">
        <v>454.02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3">
        <v>0</v>
      </c>
      <c r="M30" s="223" t="s">
        <v>436</v>
      </c>
    </row>
    <row r="31" spans="1:13" x14ac:dyDescent="0.25">
      <c r="A31" s="75" t="s">
        <v>452</v>
      </c>
      <c r="B31" s="26">
        <v>2345</v>
      </c>
      <c r="C31" s="223">
        <v>549.37</v>
      </c>
      <c r="D31" s="223">
        <v>557.88</v>
      </c>
      <c r="E31" s="26">
        <v>213</v>
      </c>
      <c r="F31" s="54">
        <v>525.80999999999995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3">
        <v>0</v>
      </c>
      <c r="M31" s="223" t="s">
        <v>436</v>
      </c>
    </row>
    <row r="32" spans="1:13" x14ac:dyDescent="0.25">
      <c r="A32" s="16" t="s">
        <v>453</v>
      </c>
      <c r="B32" s="26">
        <v>0</v>
      </c>
      <c r="C32" s="223">
        <v>0</v>
      </c>
      <c r="D32" s="223" t="s">
        <v>436</v>
      </c>
      <c r="E32" s="26">
        <v>0</v>
      </c>
      <c r="F32" s="54">
        <v>0</v>
      </c>
      <c r="G32" s="54" t="s">
        <v>436</v>
      </c>
      <c r="H32" s="26">
        <v>0</v>
      </c>
      <c r="I32" s="54">
        <v>0</v>
      </c>
      <c r="J32" s="54" t="s">
        <v>436</v>
      </c>
      <c r="K32" s="26">
        <v>0</v>
      </c>
      <c r="L32" s="54">
        <v>0</v>
      </c>
      <c r="M32" s="54" t="s">
        <v>436</v>
      </c>
    </row>
    <row r="33" spans="1:14" x14ac:dyDescent="0.25">
      <c r="A33" s="16" t="s">
        <v>454</v>
      </c>
      <c r="B33" s="26">
        <v>0</v>
      </c>
      <c r="C33" s="223">
        <v>0</v>
      </c>
      <c r="D33" s="223" t="s">
        <v>436</v>
      </c>
      <c r="E33" s="26">
        <v>0</v>
      </c>
      <c r="F33" s="54">
        <v>0</v>
      </c>
      <c r="G33" s="54" t="s">
        <v>436</v>
      </c>
      <c r="H33" s="26">
        <v>0</v>
      </c>
      <c r="I33" s="54">
        <v>0</v>
      </c>
      <c r="J33" s="54" t="s">
        <v>436</v>
      </c>
      <c r="K33" s="26">
        <v>0</v>
      </c>
      <c r="L33" s="54">
        <v>0</v>
      </c>
      <c r="M33" s="54" t="s">
        <v>436</v>
      </c>
    </row>
    <row r="34" spans="1:14" x14ac:dyDescent="0.25">
      <c r="A34" s="16" t="s">
        <v>455</v>
      </c>
      <c r="B34" s="26">
        <v>0</v>
      </c>
      <c r="C34" s="223">
        <v>0</v>
      </c>
      <c r="D34" s="223" t="s">
        <v>436</v>
      </c>
      <c r="E34" s="26">
        <v>0</v>
      </c>
      <c r="F34" s="54">
        <v>0</v>
      </c>
      <c r="G34" s="54" t="s">
        <v>436</v>
      </c>
      <c r="H34" s="26">
        <v>0</v>
      </c>
      <c r="I34" s="54">
        <v>0</v>
      </c>
      <c r="J34" s="54" t="s">
        <v>436</v>
      </c>
      <c r="K34" s="26">
        <v>0</v>
      </c>
      <c r="L34" s="54">
        <v>0</v>
      </c>
      <c r="M34" s="54" t="s">
        <v>436</v>
      </c>
    </row>
    <row r="35" spans="1:14" x14ac:dyDescent="0.25">
      <c r="A35" s="16" t="s">
        <v>446</v>
      </c>
      <c r="B35" s="26">
        <v>0</v>
      </c>
      <c r="C35" s="223">
        <v>0</v>
      </c>
      <c r="D35" s="223" t="s">
        <v>436</v>
      </c>
      <c r="E35" s="26">
        <v>0</v>
      </c>
      <c r="F35" s="54">
        <v>0</v>
      </c>
      <c r="G35" s="54" t="s">
        <v>436</v>
      </c>
      <c r="H35" s="26">
        <v>0</v>
      </c>
      <c r="I35" s="54">
        <v>0</v>
      </c>
      <c r="J35" s="54" t="s">
        <v>436</v>
      </c>
      <c r="K35" s="26">
        <v>0</v>
      </c>
      <c r="L35" s="54">
        <v>0</v>
      </c>
      <c r="M35" s="54" t="s">
        <v>436</v>
      </c>
    </row>
    <row r="36" spans="1:14" ht="15.75" x14ac:dyDescent="0.25">
      <c r="A36" s="70" t="s">
        <v>647</v>
      </c>
      <c r="B36" s="53">
        <f>SUM(B26:B35)</f>
        <v>351268</v>
      </c>
      <c r="C36" s="71"/>
      <c r="D36" s="71"/>
      <c r="E36" s="53">
        <f>SUM(E26:E35)</f>
        <v>75460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600</v>
      </c>
      <c r="B37" s="29"/>
      <c r="C37" s="238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441</v>
      </c>
      <c r="B38" s="26">
        <v>15352</v>
      </c>
      <c r="C38" s="223">
        <v>375.62</v>
      </c>
      <c r="D38" s="223">
        <v>375.57</v>
      </c>
      <c r="E38" s="26">
        <v>0</v>
      </c>
      <c r="F38" s="54">
        <v>0</v>
      </c>
      <c r="G38" s="54" t="s">
        <v>436</v>
      </c>
      <c r="H38" s="26">
        <v>0</v>
      </c>
      <c r="I38" s="54">
        <v>0</v>
      </c>
      <c r="J38" s="54" t="s">
        <v>436</v>
      </c>
      <c r="K38" s="26">
        <v>17816</v>
      </c>
      <c r="L38" s="54">
        <v>316.7</v>
      </c>
      <c r="M38" s="54">
        <v>399.54</v>
      </c>
    </row>
    <row r="39" spans="1:14" x14ac:dyDescent="0.25">
      <c r="A39" s="16" t="s">
        <v>442</v>
      </c>
      <c r="B39" s="182">
        <v>0</v>
      </c>
      <c r="C39" s="223">
        <v>0</v>
      </c>
      <c r="D39" s="223" t="s">
        <v>436</v>
      </c>
      <c r="E39" s="17">
        <v>0</v>
      </c>
      <c r="F39" s="18">
        <v>0</v>
      </c>
      <c r="G39" s="18" t="s">
        <v>436</v>
      </c>
      <c r="H39" s="17">
        <v>0</v>
      </c>
      <c r="I39" s="18">
        <v>0</v>
      </c>
      <c r="J39" s="18" t="s">
        <v>436</v>
      </c>
      <c r="K39" s="17">
        <v>0</v>
      </c>
      <c r="L39" s="18">
        <v>0</v>
      </c>
      <c r="M39" s="18" t="s">
        <v>436</v>
      </c>
    </row>
    <row r="40" spans="1:14" x14ac:dyDescent="0.25">
      <c r="A40" s="16" t="s">
        <v>443</v>
      </c>
      <c r="B40" s="182">
        <v>0</v>
      </c>
      <c r="C40" s="223">
        <v>0</v>
      </c>
      <c r="D40" s="223" t="s">
        <v>436</v>
      </c>
      <c r="E40" s="17">
        <v>0</v>
      </c>
      <c r="F40" s="18">
        <v>0</v>
      </c>
      <c r="G40" s="18" t="s">
        <v>436</v>
      </c>
      <c r="H40" s="17">
        <v>0</v>
      </c>
      <c r="I40" s="18">
        <v>0</v>
      </c>
      <c r="J40" s="18" t="s">
        <v>436</v>
      </c>
      <c r="K40" s="17">
        <v>0</v>
      </c>
      <c r="L40" s="18">
        <v>0</v>
      </c>
      <c r="M40" s="18" t="s">
        <v>436</v>
      </c>
    </row>
    <row r="41" spans="1:14" x14ac:dyDescent="0.25">
      <c r="A41" s="16" t="s">
        <v>444</v>
      </c>
      <c r="B41" s="182">
        <v>0</v>
      </c>
      <c r="C41" s="223">
        <v>0</v>
      </c>
      <c r="D41" s="223" t="s">
        <v>436</v>
      </c>
      <c r="E41" s="17">
        <v>0</v>
      </c>
      <c r="F41" s="18">
        <v>0</v>
      </c>
      <c r="G41" s="18" t="s">
        <v>436</v>
      </c>
      <c r="H41" s="17">
        <v>0</v>
      </c>
      <c r="I41" s="18">
        <v>0</v>
      </c>
      <c r="J41" s="18" t="s">
        <v>436</v>
      </c>
      <c r="K41" s="17">
        <v>0</v>
      </c>
      <c r="L41" s="18">
        <v>0</v>
      </c>
      <c r="M41" s="18" t="s">
        <v>436</v>
      </c>
    </row>
    <row r="42" spans="1:14" x14ac:dyDescent="0.25">
      <c r="A42" s="16" t="s">
        <v>445</v>
      </c>
      <c r="B42" s="182">
        <v>0</v>
      </c>
      <c r="C42" s="223">
        <v>0</v>
      </c>
      <c r="D42" s="223" t="s">
        <v>436</v>
      </c>
      <c r="E42" s="17">
        <v>0</v>
      </c>
      <c r="F42" s="18">
        <v>0</v>
      </c>
      <c r="G42" s="18" t="s">
        <v>436</v>
      </c>
      <c r="H42" s="17">
        <v>0</v>
      </c>
      <c r="I42" s="18">
        <v>0</v>
      </c>
      <c r="J42" s="18" t="s">
        <v>436</v>
      </c>
      <c r="K42" s="17">
        <v>0</v>
      </c>
      <c r="L42" s="18">
        <v>0</v>
      </c>
      <c r="M42" s="18" t="s">
        <v>436</v>
      </c>
    </row>
    <row r="43" spans="1:14" x14ac:dyDescent="0.25">
      <c r="A43" s="16" t="s">
        <v>446</v>
      </c>
      <c r="B43" s="182">
        <v>0</v>
      </c>
      <c r="C43" s="223">
        <v>0</v>
      </c>
      <c r="D43" s="223" t="s">
        <v>436</v>
      </c>
      <c r="E43" s="17">
        <v>0</v>
      </c>
      <c r="F43" s="18">
        <v>0</v>
      </c>
      <c r="G43" s="18" t="s">
        <v>436</v>
      </c>
      <c r="H43" s="17">
        <v>0</v>
      </c>
      <c r="I43" s="18">
        <v>0</v>
      </c>
      <c r="J43" s="18" t="s">
        <v>436</v>
      </c>
      <c r="K43" s="17">
        <v>0</v>
      </c>
      <c r="L43" s="18">
        <v>0</v>
      </c>
      <c r="M43" s="18" t="s">
        <v>436</v>
      </c>
    </row>
    <row r="44" spans="1:14" ht="15.75" x14ac:dyDescent="0.25">
      <c r="A44" s="70" t="s">
        <v>610</v>
      </c>
      <c r="B44" s="72">
        <f>SUM(B38:B43)</f>
        <v>15352</v>
      </c>
      <c r="C44" s="239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17816</v>
      </c>
      <c r="L44" s="71"/>
      <c r="M44" s="71"/>
    </row>
    <row r="45" spans="1:14" x14ac:dyDescent="0.25">
      <c r="A45" s="10" t="s">
        <v>609</v>
      </c>
      <c r="B45" s="29"/>
      <c r="C45" s="238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441</v>
      </c>
      <c r="B46" s="26">
        <v>0</v>
      </c>
      <c r="C46" s="223">
        <v>0</v>
      </c>
      <c r="D46" s="223" t="s">
        <v>436</v>
      </c>
      <c r="E46" s="26">
        <v>0</v>
      </c>
      <c r="F46" s="54">
        <v>0</v>
      </c>
      <c r="G46" s="54" t="s">
        <v>436</v>
      </c>
      <c r="H46" s="26">
        <v>0</v>
      </c>
      <c r="I46" s="54">
        <v>0</v>
      </c>
      <c r="J46" s="54" t="s">
        <v>436</v>
      </c>
      <c r="K46" s="26">
        <v>0</v>
      </c>
      <c r="L46" s="54">
        <v>0</v>
      </c>
      <c r="M46" s="54" t="s">
        <v>436</v>
      </c>
      <c r="N46" t="s">
        <v>436</v>
      </c>
    </row>
    <row r="47" spans="1:14" x14ac:dyDescent="0.25">
      <c r="A47" s="16" t="s">
        <v>442</v>
      </c>
      <c r="B47" s="182">
        <v>0</v>
      </c>
      <c r="C47" s="223">
        <v>0</v>
      </c>
      <c r="D47" s="223" t="s">
        <v>436</v>
      </c>
      <c r="E47" s="17">
        <v>0</v>
      </c>
      <c r="F47" s="18">
        <v>0</v>
      </c>
      <c r="G47" s="18" t="s">
        <v>436</v>
      </c>
      <c r="H47" s="17">
        <v>0</v>
      </c>
      <c r="I47" s="18">
        <v>0</v>
      </c>
      <c r="J47" s="18" t="s">
        <v>436</v>
      </c>
      <c r="K47" s="17">
        <v>0</v>
      </c>
      <c r="L47" s="18">
        <v>0</v>
      </c>
      <c r="M47" s="18" t="s">
        <v>436</v>
      </c>
      <c r="N47" t="s">
        <v>436</v>
      </c>
    </row>
    <row r="48" spans="1:14" x14ac:dyDescent="0.25">
      <c r="A48" s="16" t="s">
        <v>443</v>
      </c>
      <c r="B48" s="182">
        <v>0</v>
      </c>
      <c r="C48" s="223">
        <v>0</v>
      </c>
      <c r="D48" s="223" t="s">
        <v>436</v>
      </c>
      <c r="E48" s="17">
        <v>0</v>
      </c>
      <c r="F48" s="18">
        <v>0</v>
      </c>
      <c r="G48" s="18" t="s">
        <v>436</v>
      </c>
      <c r="H48" s="17">
        <v>0</v>
      </c>
      <c r="I48" s="18">
        <v>0</v>
      </c>
      <c r="J48" s="18" t="s">
        <v>436</v>
      </c>
      <c r="K48" s="17">
        <v>0</v>
      </c>
      <c r="L48" s="18">
        <v>0</v>
      </c>
      <c r="M48" s="18" t="s">
        <v>436</v>
      </c>
      <c r="N48" t="s">
        <v>436</v>
      </c>
    </row>
    <row r="49" spans="1:14" x14ac:dyDescent="0.25">
      <c r="A49" s="16" t="s">
        <v>444</v>
      </c>
      <c r="B49" s="182">
        <v>0</v>
      </c>
      <c r="C49" s="223">
        <v>0</v>
      </c>
      <c r="D49" s="223" t="s">
        <v>436</v>
      </c>
      <c r="E49" s="17">
        <v>0</v>
      </c>
      <c r="F49" s="18">
        <v>0</v>
      </c>
      <c r="G49" s="18" t="s">
        <v>436</v>
      </c>
      <c r="H49" s="17">
        <v>0</v>
      </c>
      <c r="I49" s="18">
        <v>0</v>
      </c>
      <c r="J49" s="18" t="s">
        <v>436</v>
      </c>
      <c r="K49" s="17">
        <v>0</v>
      </c>
      <c r="L49" s="18">
        <v>0</v>
      </c>
      <c r="M49" s="18" t="s">
        <v>436</v>
      </c>
      <c r="N49" t="s">
        <v>436</v>
      </c>
    </row>
    <row r="50" spans="1:14" x14ac:dyDescent="0.25">
      <c r="A50" s="16" t="s">
        <v>445</v>
      </c>
      <c r="B50" s="182">
        <v>0</v>
      </c>
      <c r="C50" s="223">
        <v>0</v>
      </c>
      <c r="D50" s="223" t="s">
        <v>436</v>
      </c>
      <c r="E50" s="17">
        <v>0</v>
      </c>
      <c r="F50" s="18">
        <v>0</v>
      </c>
      <c r="G50" s="18" t="s">
        <v>436</v>
      </c>
      <c r="H50" s="17">
        <v>0</v>
      </c>
      <c r="I50" s="18">
        <v>0</v>
      </c>
      <c r="J50" s="18" t="s">
        <v>436</v>
      </c>
      <c r="K50" s="17">
        <v>0</v>
      </c>
      <c r="L50" s="18">
        <v>0</v>
      </c>
      <c r="M50" s="18" t="s">
        <v>436</v>
      </c>
      <c r="N50" t="s">
        <v>436</v>
      </c>
    </row>
    <row r="51" spans="1:14" x14ac:dyDescent="0.25">
      <c r="A51" s="16" t="s">
        <v>446</v>
      </c>
      <c r="B51" s="182">
        <v>0</v>
      </c>
      <c r="C51" s="223">
        <v>0</v>
      </c>
      <c r="D51" s="223" t="s">
        <v>436</v>
      </c>
      <c r="E51" s="17">
        <v>0</v>
      </c>
      <c r="F51" s="18">
        <v>0</v>
      </c>
      <c r="G51" s="18" t="s">
        <v>436</v>
      </c>
      <c r="H51" s="17">
        <v>0</v>
      </c>
      <c r="I51" s="18">
        <v>0</v>
      </c>
      <c r="J51" s="18" t="s">
        <v>436</v>
      </c>
      <c r="K51" s="17">
        <v>0</v>
      </c>
      <c r="L51" s="18">
        <v>0</v>
      </c>
      <c r="M51" s="18" t="s">
        <v>436</v>
      </c>
      <c r="N51" t="s">
        <v>436</v>
      </c>
    </row>
    <row r="52" spans="1:14" ht="15.75" x14ac:dyDescent="0.25">
      <c r="A52" s="70" t="s">
        <v>29</v>
      </c>
      <c r="B52" s="72">
        <f>SUM(B46:B51)</f>
        <v>0</v>
      </c>
      <c r="C52" s="239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F31" sqref="F31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2" t="s">
        <v>700</v>
      </c>
      <c r="B1" s="402"/>
      <c r="C1" s="402"/>
      <c r="D1" s="402"/>
      <c r="E1" s="402"/>
      <c r="F1" s="402"/>
      <c r="G1" s="402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440</v>
      </c>
      <c r="G3" s="60" t="s">
        <v>39</v>
      </c>
    </row>
    <row r="4" spans="1:11" x14ac:dyDescent="0.25">
      <c r="A4" s="348">
        <v>1</v>
      </c>
      <c r="B4" s="339">
        <v>10</v>
      </c>
      <c r="C4" s="340">
        <v>4</v>
      </c>
      <c r="D4" s="340">
        <v>19</v>
      </c>
      <c r="E4" s="339">
        <v>13</v>
      </c>
      <c r="F4" s="340">
        <v>8</v>
      </c>
      <c r="G4" s="340">
        <v>0</v>
      </c>
    </row>
    <row r="5" spans="1:11" x14ac:dyDescent="0.25">
      <c r="A5" s="348">
        <v>2</v>
      </c>
      <c r="B5" s="339">
        <v>9</v>
      </c>
      <c r="C5" s="340">
        <v>5</v>
      </c>
      <c r="D5" s="340">
        <v>19</v>
      </c>
      <c r="E5" s="339">
        <v>14</v>
      </c>
      <c r="F5" s="340">
        <v>12</v>
      </c>
      <c r="G5" s="340">
        <v>0</v>
      </c>
    </row>
    <row r="6" spans="1:11" x14ac:dyDescent="0.25">
      <c r="A6" s="348">
        <v>3</v>
      </c>
      <c r="B6" s="339">
        <v>8</v>
      </c>
      <c r="C6" s="340">
        <v>126</v>
      </c>
      <c r="D6" s="340">
        <v>481</v>
      </c>
      <c r="E6" s="339">
        <v>285</v>
      </c>
      <c r="F6" s="340">
        <v>242</v>
      </c>
      <c r="G6" s="340">
        <v>0</v>
      </c>
    </row>
    <row r="7" spans="1:11" x14ac:dyDescent="0.25">
      <c r="A7" s="348">
        <v>4</v>
      </c>
      <c r="B7" s="339">
        <v>7</v>
      </c>
      <c r="C7" s="340">
        <v>720</v>
      </c>
      <c r="D7" s="340">
        <v>2348</v>
      </c>
      <c r="E7" s="339">
        <v>1350</v>
      </c>
      <c r="F7" s="340">
        <v>1342</v>
      </c>
      <c r="G7" s="340">
        <v>0</v>
      </c>
    </row>
    <row r="8" spans="1:11" x14ac:dyDescent="0.25">
      <c r="A8" s="348">
        <v>5</v>
      </c>
      <c r="B8" s="339">
        <v>6</v>
      </c>
      <c r="C8" s="340">
        <v>9152</v>
      </c>
      <c r="D8" s="340">
        <v>20669</v>
      </c>
      <c r="E8" s="339">
        <v>17108</v>
      </c>
      <c r="F8" s="340">
        <v>17135</v>
      </c>
      <c r="G8" s="340">
        <v>0</v>
      </c>
    </row>
    <row r="9" spans="1:11" x14ac:dyDescent="0.25">
      <c r="A9" s="348">
        <v>6</v>
      </c>
      <c r="B9" s="339">
        <v>5</v>
      </c>
      <c r="C9" s="340">
        <v>21230</v>
      </c>
      <c r="D9" s="340">
        <v>46992</v>
      </c>
      <c r="E9" s="339">
        <v>35965</v>
      </c>
      <c r="F9" s="340">
        <v>23193</v>
      </c>
      <c r="G9" s="340">
        <v>0</v>
      </c>
    </row>
    <row r="10" spans="1:11" x14ac:dyDescent="0.25">
      <c r="A10" s="348">
        <v>7</v>
      </c>
      <c r="B10" s="339">
        <v>4</v>
      </c>
      <c r="C10" s="340">
        <v>80958</v>
      </c>
      <c r="D10" s="340">
        <v>165586</v>
      </c>
      <c r="E10" s="339">
        <v>122850</v>
      </c>
      <c r="F10" s="340">
        <v>35396</v>
      </c>
      <c r="G10" s="340">
        <v>0</v>
      </c>
    </row>
    <row r="11" spans="1:11" x14ac:dyDescent="0.25">
      <c r="A11" s="348">
        <v>8</v>
      </c>
      <c r="B11" s="339">
        <v>3</v>
      </c>
      <c r="C11" s="340">
        <v>376347</v>
      </c>
      <c r="D11" s="340">
        <v>494932</v>
      </c>
      <c r="E11" s="339">
        <v>332609</v>
      </c>
      <c r="F11" s="340">
        <v>301500</v>
      </c>
      <c r="G11" s="340">
        <v>0</v>
      </c>
    </row>
    <row r="12" spans="1:11" x14ac:dyDescent="0.25">
      <c r="A12" s="348">
        <v>9</v>
      </c>
      <c r="B12" s="339">
        <v>2</v>
      </c>
      <c r="C12" s="340">
        <v>960810</v>
      </c>
      <c r="D12" s="340">
        <v>1061693</v>
      </c>
      <c r="E12" s="339">
        <v>814735</v>
      </c>
      <c r="F12" s="340">
        <v>45192</v>
      </c>
      <c r="G12" s="340">
        <v>0</v>
      </c>
    </row>
    <row r="13" spans="1:11" x14ac:dyDescent="0.25">
      <c r="A13" s="348">
        <v>10</v>
      </c>
      <c r="B13" s="339">
        <v>1</v>
      </c>
      <c r="C13" s="340">
        <v>1034207</v>
      </c>
      <c r="D13" s="340">
        <v>1029602</v>
      </c>
      <c r="E13" s="339">
        <v>1881</v>
      </c>
      <c r="F13" s="340">
        <v>2724</v>
      </c>
      <c r="G13" s="340">
        <v>0</v>
      </c>
    </row>
    <row r="14" spans="1:11" s="2" customFormat="1" ht="15.75" x14ac:dyDescent="0.25">
      <c r="A14" s="211"/>
      <c r="B14" s="341" t="s">
        <v>437</v>
      </c>
      <c r="C14" s="342">
        <f>SUM(C4:C13)</f>
        <v>2483559</v>
      </c>
      <c r="D14" s="342">
        <f>SUM(D4:D13)</f>
        <v>2822341</v>
      </c>
      <c r="E14" s="376">
        <f>SUM(E4:E13)</f>
        <v>1326810</v>
      </c>
      <c r="F14" s="342">
        <f>SUM(F4:F13)</f>
        <v>426744</v>
      </c>
      <c r="G14" s="342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3"/>
      <c r="F18" s="213"/>
      <c r="G18"/>
      <c r="H18"/>
    </row>
    <row r="19" spans="1:8" x14ac:dyDescent="0.25">
      <c r="A19" s="248">
        <v>1</v>
      </c>
      <c r="B19" s="181">
        <v>6</v>
      </c>
      <c r="C19" s="182">
        <v>2</v>
      </c>
      <c r="D19" s="85"/>
      <c r="E19" s="221"/>
      <c r="F19" s="213"/>
      <c r="G19" s="221"/>
    </row>
    <row r="20" spans="1:8" x14ac:dyDescent="0.25">
      <c r="A20" s="248">
        <v>2</v>
      </c>
      <c r="B20" s="181">
        <v>5</v>
      </c>
      <c r="C20" s="182">
        <v>17</v>
      </c>
      <c r="D20" s="85"/>
      <c r="E20" s="221"/>
      <c r="F20" s="221"/>
      <c r="G20" s="221"/>
    </row>
    <row r="21" spans="1:8" x14ac:dyDescent="0.25">
      <c r="A21" s="248">
        <v>3</v>
      </c>
      <c r="B21" s="181">
        <v>4</v>
      </c>
      <c r="C21" s="182">
        <v>925</v>
      </c>
      <c r="D21" s="85"/>
      <c r="E21" s="221"/>
      <c r="F21" s="213"/>
      <c r="G21" s="221"/>
      <c r="H21" s="213"/>
    </row>
    <row r="22" spans="1:8" x14ac:dyDescent="0.25">
      <c r="A22" s="248">
        <v>4</v>
      </c>
      <c r="B22" s="181">
        <v>3</v>
      </c>
      <c r="C22" s="182">
        <v>14859</v>
      </c>
      <c r="D22" s="85"/>
      <c r="E22" s="221"/>
      <c r="F22" s="213"/>
      <c r="G22" s="221"/>
      <c r="H22" s="221"/>
    </row>
    <row r="23" spans="1:8" x14ac:dyDescent="0.25">
      <c r="A23" s="248">
        <v>5</v>
      </c>
      <c r="B23" s="181">
        <v>2</v>
      </c>
      <c r="C23" s="182">
        <v>311283</v>
      </c>
      <c r="D23" s="8"/>
      <c r="E23" s="221"/>
      <c r="F23" s="213"/>
      <c r="G23" s="221"/>
      <c r="H23" s="221"/>
    </row>
    <row r="24" spans="1:8" x14ac:dyDescent="0.25">
      <c r="A24" s="248">
        <v>6</v>
      </c>
      <c r="B24" s="181">
        <v>1</v>
      </c>
      <c r="C24" s="182">
        <v>2151401</v>
      </c>
      <c r="D24" s="179"/>
      <c r="E24" s="221"/>
      <c r="F24" s="213"/>
      <c r="G24" s="221"/>
      <c r="H24" s="221"/>
    </row>
    <row r="25" spans="1:8" ht="15.75" x14ac:dyDescent="0.25">
      <c r="A25" s="211"/>
      <c r="B25" s="47" t="s">
        <v>437</v>
      </c>
      <c r="C25" s="47">
        <f>SUM(C19:C24)</f>
        <v>2478487</v>
      </c>
      <c r="D25" s="179"/>
      <c r="E25" s="221"/>
      <c r="F25" s="222"/>
      <c r="G25" s="247"/>
    </row>
    <row r="26" spans="1:8" x14ac:dyDescent="0.25">
      <c r="D26" s="179"/>
      <c r="E26" s="8"/>
    </row>
    <row r="27" spans="1:8" ht="15.75" x14ac:dyDescent="0.25">
      <c r="A27" s="38" t="s">
        <v>622</v>
      </c>
      <c r="D27" s="179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11</v>
      </c>
      <c r="E30" s="8"/>
    </row>
    <row r="31" spans="1:8" x14ac:dyDescent="0.25">
      <c r="A31" s="88">
        <v>2</v>
      </c>
      <c r="B31" s="112">
        <v>3</v>
      </c>
      <c r="C31" s="112">
        <v>433</v>
      </c>
    </row>
    <row r="32" spans="1:8" x14ac:dyDescent="0.25">
      <c r="A32" s="88">
        <v>3</v>
      </c>
      <c r="B32" s="112">
        <v>2</v>
      </c>
      <c r="C32" s="112">
        <v>70184</v>
      </c>
    </row>
    <row r="33" spans="1:5" x14ac:dyDescent="0.25">
      <c r="A33" s="88">
        <v>4</v>
      </c>
      <c r="B33" s="6">
        <v>1</v>
      </c>
      <c r="C33" s="6">
        <v>1185099</v>
      </c>
    </row>
    <row r="34" spans="1:5" ht="15.75" x14ac:dyDescent="0.25">
      <c r="A34" s="211"/>
      <c r="B34" s="47" t="s">
        <v>437</v>
      </c>
      <c r="C34" s="47">
        <f>SUM(C30:C33)</f>
        <v>1255727</v>
      </c>
      <c r="E34" s="8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L28" sqref="L28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2" t="s">
        <v>702</v>
      </c>
      <c r="B1" s="402"/>
      <c r="C1" s="402"/>
      <c r="D1" s="402"/>
      <c r="E1" s="402"/>
      <c r="F1" s="402"/>
      <c r="G1" s="402"/>
      <c r="H1" s="402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79236</v>
      </c>
      <c r="D4" s="6">
        <v>54486</v>
      </c>
      <c r="E4" s="6">
        <v>16292</v>
      </c>
      <c r="F4" s="6">
        <v>6924</v>
      </c>
      <c r="G4" s="6">
        <v>1534</v>
      </c>
      <c r="H4" s="6">
        <v>0</v>
      </c>
    </row>
    <row r="5" spans="1:8" x14ac:dyDescent="0.25">
      <c r="A5" s="35">
        <v>2</v>
      </c>
      <c r="B5" s="7" t="s">
        <v>208</v>
      </c>
      <c r="C5" s="6">
        <v>37365</v>
      </c>
      <c r="D5" s="6">
        <v>26713</v>
      </c>
      <c r="E5" s="6">
        <v>7669</v>
      </c>
      <c r="F5" s="6">
        <v>2518</v>
      </c>
      <c r="G5" s="6">
        <v>465</v>
      </c>
      <c r="H5" s="6">
        <v>0</v>
      </c>
    </row>
    <row r="6" spans="1:8" x14ac:dyDescent="0.25">
      <c r="A6" s="35">
        <v>3</v>
      </c>
      <c r="B6" s="7" t="s">
        <v>209</v>
      </c>
      <c r="C6" s="6">
        <v>34638</v>
      </c>
      <c r="D6" s="6">
        <v>25920</v>
      </c>
      <c r="E6" s="6">
        <v>6439</v>
      </c>
      <c r="F6" s="6">
        <v>1974</v>
      </c>
      <c r="G6" s="6">
        <v>305</v>
      </c>
      <c r="H6" s="6">
        <v>0</v>
      </c>
    </row>
    <row r="7" spans="1:8" x14ac:dyDescent="0.25">
      <c r="A7" s="35">
        <v>4</v>
      </c>
      <c r="B7" s="7" t="s">
        <v>210</v>
      </c>
      <c r="C7" s="6">
        <v>33195</v>
      </c>
      <c r="D7" s="6">
        <v>23326</v>
      </c>
      <c r="E7" s="6">
        <v>6454</v>
      </c>
      <c r="F7" s="6">
        <v>2880</v>
      </c>
      <c r="G7" s="6">
        <v>535</v>
      </c>
      <c r="H7" s="6">
        <v>0</v>
      </c>
    </row>
    <row r="8" spans="1:8" x14ac:dyDescent="0.25">
      <c r="A8" s="35">
        <v>5</v>
      </c>
      <c r="B8" s="7" t="s">
        <v>211</v>
      </c>
      <c r="C8" s="6">
        <v>1764158</v>
      </c>
      <c r="D8" s="6">
        <v>1250457</v>
      </c>
      <c r="E8" s="6">
        <v>419529</v>
      </c>
      <c r="F8" s="6">
        <v>81045</v>
      </c>
      <c r="G8" s="6">
        <v>13127</v>
      </c>
      <c r="H8" s="6">
        <v>0</v>
      </c>
    </row>
    <row r="9" spans="1:8" x14ac:dyDescent="0.25">
      <c r="A9" s="35">
        <v>6</v>
      </c>
      <c r="B9" s="7" t="s">
        <v>212</v>
      </c>
      <c r="C9" s="6">
        <v>131474</v>
      </c>
      <c r="D9" s="6">
        <v>92441</v>
      </c>
      <c r="E9" s="6">
        <v>28891</v>
      </c>
      <c r="F9" s="6">
        <v>8501</v>
      </c>
      <c r="G9" s="6">
        <v>1641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43725</v>
      </c>
      <c r="D10" s="6">
        <v>30537</v>
      </c>
      <c r="E10" s="6">
        <v>10038</v>
      </c>
      <c r="F10" s="6">
        <v>2669</v>
      </c>
      <c r="G10" s="6">
        <v>481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12851</v>
      </c>
      <c r="D11" s="6">
        <v>9353</v>
      </c>
      <c r="E11" s="6">
        <v>2277</v>
      </c>
      <c r="F11" s="6">
        <v>1100</v>
      </c>
      <c r="G11" s="6">
        <v>121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42277</v>
      </c>
      <c r="D12" s="6">
        <v>29624</v>
      </c>
      <c r="E12" s="6">
        <v>8854</v>
      </c>
      <c r="F12" s="6">
        <v>3167</v>
      </c>
      <c r="G12" s="6">
        <v>632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67810</v>
      </c>
      <c r="D13" s="6">
        <v>49132</v>
      </c>
      <c r="E13" s="6">
        <v>14345</v>
      </c>
      <c r="F13" s="6">
        <v>3905</v>
      </c>
      <c r="G13" s="6">
        <v>428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59253</v>
      </c>
      <c r="D14" s="6">
        <v>43139</v>
      </c>
      <c r="E14" s="6">
        <v>10455</v>
      </c>
      <c r="F14" s="6">
        <v>4750</v>
      </c>
      <c r="G14" s="6">
        <v>909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87790</v>
      </c>
      <c r="D15" s="6">
        <v>60305</v>
      </c>
      <c r="E15" s="6">
        <v>21786</v>
      </c>
      <c r="F15" s="6">
        <v>4863</v>
      </c>
      <c r="G15" s="6">
        <v>836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6660</v>
      </c>
      <c r="D16" s="6">
        <v>4860</v>
      </c>
      <c r="E16" s="6">
        <v>1184</v>
      </c>
      <c r="F16" s="6">
        <v>533</v>
      </c>
      <c r="G16" s="6">
        <v>83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12620</v>
      </c>
      <c r="D17" s="6">
        <v>9458</v>
      </c>
      <c r="E17" s="6">
        <v>2171</v>
      </c>
      <c r="F17" s="6">
        <v>825</v>
      </c>
      <c r="G17" s="6">
        <v>166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53277</v>
      </c>
      <c r="D18" s="6">
        <v>37991</v>
      </c>
      <c r="E18" s="6">
        <v>10390</v>
      </c>
      <c r="F18" s="6">
        <v>4073</v>
      </c>
      <c r="G18" s="6">
        <v>823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58155</v>
      </c>
      <c r="D19" s="6">
        <v>40911</v>
      </c>
      <c r="E19" s="6">
        <v>12131</v>
      </c>
      <c r="F19" s="6">
        <v>4497</v>
      </c>
      <c r="G19" s="6">
        <v>616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113146</v>
      </c>
      <c r="D20" s="6">
        <v>80572</v>
      </c>
      <c r="E20" s="6">
        <v>21717</v>
      </c>
      <c r="F20" s="6">
        <v>9821</v>
      </c>
      <c r="G20" s="6">
        <v>1036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17103</v>
      </c>
      <c r="D21" s="6">
        <v>12766</v>
      </c>
      <c r="E21" s="6">
        <v>2716</v>
      </c>
      <c r="F21" s="6">
        <v>1408</v>
      </c>
      <c r="G21" s="6">
        <v>213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465147</v>
      </c>
      <c r="D22" s="6">
        <v>327754</v>
      </c>
      <c r="E22" s="6">
        <v>107890</v>
      </c>
      <c r="F22" s="6">
        <v>24537</v>
      </c>
      <c r="G22" s="6">
        <v>4966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75370</v>
      </c>
      <c r="D23" s="6">
        <v>54475</v>
      </c>
      <c r="E23" s="6">
        <v>14915</v>
      </c>
      <c r="F23" s="6">
        <v>5093</v>
      </c>
      <c r="G23" s="6">
        <v>887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60472</v>
      </c>
      <c r="D24" s="6">
        <v>41891</v>
      </c>
      <c r="E24" s="6">
        <v>13326</v>
      </c>
      <c r="F24" s="6">
        <v>4588</v>
      </c>
      <c r="G24" s="6">
        <v>667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47429</v>
      </c>
      <c r="D25" s="6">
        <v>32843</v>
      </c>
      <c r="E25" s="6">
        <v>9091</v>
      </c>
      <c r="F25" s="6">
        <v>4872</v>
      </c>
      <c r="G25" s="6">
        <v>623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18522</v>
      </c>
      <c r="D26" s="6">
        <v>13028</v>
      </c>
      <c r="E26" s="6">
        <v>3814</v>
      </c>
      <c r="F26" s="6">
        <v>1406</v>
      </c>
      <c r="G26" s="6">
        <v>274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43256</v>
      </c>
      <c r="D27" s="6">
        <v>30579</v>
      </c>
      <c r="E27" s="6">
        <v>9144</v>
      </c>
      <c r="F27" s="6">
        <v>3167</v>
      </c>
      <c r="G27" s="6">
        <v>366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14718</v>
      </c>
      <c r="D28" s="6">
        <v>10769</v>
      </c>
      <c r="E28" s="6">
        <v>2993</v>
      </c>
      <c r="F28" s="6">
        <v>802</v>
      </c>
      <c r="G28" s="6">
        <v>154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28641</v>
      </c>
      <c r="D29" s="6">
        <v>20630</v>
      </c>
      <c r="E29" s="6">
        <v>5318</v>
      </c>
      <c r="F29" s="6">
        <v>2327</v>
      </c>
      <c r="G29" s="6">
        <v>366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62900</v>
      </c>
      <c r="D30" s="6">
        <v>44699</v>
      </c>
      <c r="E30" s="6">
        <v>14020</v>
      </c>
      <c r="F30" s="6">
        <v>3634</v>
      </c>
      <c r="G30" s="6">
        <v>547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57302</v>
      </c>
      <c r="D31" s="6">
        <v>40172</v>
      </c>
      <c r="E31" s="6">
        <v>12825</v>
      </c>
      <c r="F31" s="6">
        <v>3570</v>
      </c>
      <c r="G31" s="6">
        <v>735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39252</v>
      </c>
      <c r="D32" s="6">
        <v>28078</v>
      </c>
      <c r="E32" s="6">
        <v>8594</v>
      </c>
      <c r="F32" s="6">
        <v>2276</v>
      </c>
      <c r="G32" s="6">
        <v>304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30795</v>
      </c>
      <c r="D33" s="6">
        <v>22841</v>
      </c>
      <c r="E33" s="6">
        <v>5385</v>
      </c>
      <c r="F33" s="6">
        <v>2260</v>
      </c>
      <c r="G33" s="6">
        <v>309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116883</v>
      </c>
      <c r="D34" s="6">
        <v>83803</v>
      </c>
      <c r="E34" s="6">
        <v>23278</v>
      </c>
      <c r="F34" s="6">
        <v>8784</v>
      </c>
      <c r="G34" s="6">
        <v>1018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31884</v>
      </c>
      <c r="D35" s="6">
        <v>23578</v>
      </c>
      <c r="E35" s="6">
        <v>5817</v>
      </c>
      <c r="F35" s="6">
        <v>2245</v>
      </c>
      <c r="G35" s="6">
        <v>244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39899</v>
      </c>
      <c r="D36" s="6">
        <v>28345</v>
      </c>
      <c r="E36" s="6">
        <v>8011</v>
      </c>
      <c r="F36" s="6">
        <v>3221</v>
      </c>
      <c r="G36" s="6">
        <v>322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9224</v>
      </c>
      <c r="D37" s="6">
        <v>6671</v>
      </c>
      <c r="E37" s="6">
        <v>1762</v>
      </c>
      <c r="F37" s="6">
        <v>693</v>
      </c>
      <c r="G37" s="6">
        <v>98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87022</v>
      </c>
      <c r="D38" s="6">
        <v>60058</v>
      </c>
      <c r="E38" s="6">
        <v>20619</v>
      </c>
      <c r="F38" s="6">
        <v>5702</v>
      </c>
      <c r="G38" s="6">
        <v>643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64174</v>
      </c>
      <c r="D39" s="6">
        <v>46355</v>
      </c>
      <c r="E39" s="6">
        <v>12315</v>
      </c>
      <c r="F39" s="6">
        <v>4639</v>
      </c>
      <c r="G39" s="6">
        <v>865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39493</v>
      </c>
      <c r="D40" s="6">
        <v>27102</v>
      </c>
      <c r="E40" s="6">
        <v>7819</v>
      </c>
      <c r="F40" s="6">
        <v>3602</v>
      </c>
      <c r="G40" s="6">
        <v>970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52641</v>
      </c>
      <c r="D41" s="6">
        <v>36382</v>
      </c>
      <c r="E41" s="6">
        <v>10197</v>
      </c>
      <c r="F41" s="6">
        <v>5370</v>
      </c>
      <c r="G41" s="6">
        <v>692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46234</v>
      </c>
      <c r="D42" s="6">
        <v>32392</v>
      </c>
      <c r="E42" s="6">
        <v>9294</v>
      </c>
      <c r="F42" s="6">
        <v>3976</v>
      </c>
      <c r="G42" s="6">
        <v>572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28071</v>
      </c>
      <c r="D43" s="6">
        <v>20363</v>
      </c>
      <c r="E43" s="6">
        <v>4836</v>
      </c>
      <c r="F43" s="6">
        <v>2450</v>
      </c>
      <c r="G43" s="6">
        <v>422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29430</v>
      </c>
      <c r="D44" s="6">
        <v>20528</v>
      </c>
      <c r="E44" s="6">
        <v>6107</v>
      </c>
      <c r="F44" s="6">
        <v>2488</v>
      </c>
      <c r="G44" s="6">
        <v>307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40341</v>
      </c>
      <c r="D45" s="6">
        <v>28183</v>
      </c>
      <c r="E45" s="6">
        <v>7095</v>
      </c>
      <c r="F45" s="6">
        <v>4031</v>
      </c>
      <c r="G45" s="6">
        <v>1032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16278</v>
      </c>
      <c r="D46" s="6">
        <v>12232</v>
      </c>
      <c r="E46" s="6">
        <v>3126</v>
      </c>
      <c r="F46" s="6">
        <v>831</v>
      </c>
      <c r="G46" s="6">
        <v>89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72805</v>
      </c>
      <c r="D47" s="6">
        <v>51974</v>
      </c>
      <c r="E47" s="6">
        <v>14422</v>
      </c>
      <c r="F47" s="6">
        <v>5317</v>
      </c>
      <c r="G47" s="6">
        <v>1092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59672</v>
      </c>
      <c r="D48" s="6">
        <v>42113</v>
      </c>
      <c r="E48" s="6">
        <v>11954</v>
      </c>
      <c r="F48" s="6">
        <v>4966</v>
      </c>
      <c r="G48" s="6">
        <v>639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66197</v>
      </c>
      <c r="D49" s="6">
        <v>45499</v>
      </c>
      <c r="E49" s="6">
        <v>14847</v>
      </c>
      <c r="F49" s="6">
        <v>5206</v>
      </c>
      <c r="G49" s="6">
        <v>645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18935</v>
      </c>
      <c r="D50" s="6">
        <v>13794</v>
      </c>
      <c r="E50" s="6">
        <v>3519</v>
      </c>
      <c r="F50" s="6">
        <v>1383</v>
      </c>
      <c r="G50" s="6">
        <v>239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15267</v>
      </c>
      <c r="D51" s="6">
        <v>10557</v>
      </c>
      <c r="E51" s="6">
        <v>3776</v>
      </c>
      <c r="F51" s="6">
        <v>782</v>
      </c>
      <c r="G51" s="6">
        <v>152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35559</v>
      </c>
      <c r="D52" s="6">
        <v>25072</v>
      </c>
      <c r="E52" s="6">
        <v>7902</v>
      </c>
      <c r="F52" s="6">
        <v>2167</v>
      </c>
      <c r="G52" s="6">
        <v>418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58709</v>
      </c>
      <c r="D53" s="6">
        <v>40980</v>
      </c>
      <c r="E53" s="6">
        <v>13270</v>
      </c>
      <c r="F53" s="6">
        <v>3954</v>
      </c>
      <c r="G53" s="6">
        <v>505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21239</v>
      </c>
      <c r="D54" s="6">
        <v>14885</v>
      </c>
      <c r="E54" s="6">
        <v>5090</v>
      </c>
      <c r="F54" s="6">
        <v>1078</v>
      </c>
      <c r="G54" s="6">
        <v>186</v>
      </c>
      <c r="H54" s="6">
        <v>0</v>
      </c>
    </row>
    <row r="55" spans="1:9" x14ac:dyDescent="0.25">
      <c r="A55" s="35">
        <v>52</v>
      </c>
      <c r="B55" s="12" t="s">
        <v>436</v>
      </c>
      <c r="C55" s="6">
        <v>27401</v>
      </c>
      <c r="D55" s="6">
        <v>16142</v>
      </c>
      <c r="E55" s="6">
        <v>9785</v>
      </c>
      <c r="F55" s="6">
        <v>716</v>
      </c>
      <c r="G55" s="6">
        <v>758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>SUM(C4:C55)</f>
        <v>4575895</v>
      </c>
      <c r="D56" s="47">
        <f>SUM(D4:D55)</f>
        <v>3236758</v>
      </c>
      <c r="E56" s="47">
        <f>SUM(E4:E55)</f>
        <v>1015494</v>
      </c>
      <c r="F56" s="47">
        <f>SUM(F4:F55)</f>
        <v>277586</v>
      </c>
      <c r="G56" s="47">
        <f>SUM(G4:G55)</f>
        <v>46057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topLeftCell="A12" workbookViewId="0">
      <selection activeCell="M40" sqref="M40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1" t="s">
        <v>712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</row>
    <row r="2" spans="1:17" ht="15.75" thickBot="1" x14ac:dyDescent="0.3"/>
    <row r="3" spans="1:17" x14ac:dyDescent="0.25">
      <c r="A3" s="433" t="s">
        <v>18</v>
      </c>
      <c r="B3" s="429" t="s">
        <v>5</v>
      </c>
      <c r="C3" s="430"/>
      <c r="D3" s="430"/>
      <c r="E3" s="432"/>
      <c r="F3" s="429" t="s">
        <v>6</v>
      </c>
      <c r="G3" s="430"/>
      <c r="H3" s="430"/>
      <c r="I3" s="432"/>
      <c r="J3" s="429" t="s">
        <v>19</v>
      </c>
      <c r="K3" s="430"/>
      <c r="L3" s="430"/>
      <c r="M3" s="432"/>
      <c r="N3" s="429" t="s">
        <v>20</v>
      </c>
      <c r="O3" s="430"/>
      <c r="P3" s="430"/>
      <c r="Q3" s="431"/>
    </row>
    <row r="4" spans="1:17" ht="15.75" thickBot="1" x14ac:dyDescent="0.3">
      <c r="A4" s="435"/>
      <c r="B4" s="244" t="s">
        <v>1</v>
      </c>
      <c r="C4" s="245" t="s">
        <v>50</v>
      </c>
      <c r="D4" s="245" t="s">
        <v>21</v>
      </c>
      <c r="E4" s="245" t="s">
        <v>438</v>
      </c>
      <c r="F4" s="244" t="s">
        <v>1</v>
      </c>
      <c r="G4" s="245" t="s">
        <v>50</v>
      </c>
      <c r="H4" s="245" t="s">
        <v>21</v>
      </c>
      <c r="I4" s="245" t="s">
        <v>438</v>
      </c>
      <c r="J4" s="244" t="s">
        <v>1</v>
      </c>
      <c r="K4" s="245" t="s">
        <v>50</v>
      </c>
      <c r="L4" s="245" t="s">
        <v>21</v>
      </c>
      <c r="M4" s="245" t="s">
        <v>438</v>
      </c>
      <c r="N4" s="245" t="s">
        <v>1</v>
      </c>
      <c r="O4" s="245" t="s">
        <v>50</v>
      </c>
      <c r="P4" s="245" t="s">
        <v>21</v>
      </c>
      <c r="Q4" s="246" t="s">
        <v>438</v>
      </c>
    </row>
    <row r="5" spans="1:17" x14ac:dyDescent="0.25">
      <c r="A5" s="240" t="s">
        <v>619</v>
      </c>
      <c r="B5" s="315">
        <v>1010054</v>
      </c>
      <c r="C5" s="316">
        <v>1202680000.28</v>
      </c>
      <c r="D5" s="316">
        <v>1190.71</v>
      </c>
      <c r="E5" s="316">
        <v>1168.19</v>
      </c>
      <c r="F5" s="315">
        <v>32841</v>
      </c>
      <c r="G5" s="316">
        <v>16227870.23</v>
      </c>
      <c r="H5" s="316">
        <v>494.13</v>
      </c>
      <c r="I5" s="316">
        <v>400.6</v>
      </c>
      <c r="J5" s="315">
        <v>108014</v>
      </c>
      <c r="K5" s="316">
        <v>77749412.079999998</v>
      </c>
      <c r="L5" s="316">
        <v>719.81</v>
      </c>
      <c r="M5" s="316">
        <v>613.07000000000005</v>
      </c>
      <c r="N5" s="315">
        <v>9244</v>
      </c>
      <c r="O5" s="316">
        <v>3953098.68</v>
      </c>
      <c r="P5" s="317">
        <v>427.64</v>
      </c>
      <c r="Q5" s="318">
        <v>399.54</v>
      </c>
    </row>
    <row r="6" spans="1:17" ht="15.75" thickBot="1" x14ac:dyDescent="0.3">
      <c r="A6" s="319" t="s">
        <v>620</v>
      </c>
      <c r="B6" s="320">
        <v>889518</v>
      </c>
      <c r="C6" s="321">
        <v>830549854.21000004</v>
      </c>
      <c r="D6" s="322">
        <v>933.71</v>
      </c>
      <c r="E6" s="322">
        <v>807.96</v>
      </c>
      <c r="F6" s="320">
        <v>352472</v>
      </c>
      <c r="G6" s="321">
        <v>249995990.69</v>
      </c>
      <c r="H6" s="322">
        <v>709.26</v>
      </c>
      <c r="I6" s="322">
        <v>613.69000000000005</v>
      </c>
      <c r="J6" s="320">
        <v>68594</v>
      </c>
      <c r="K6" s="321">
        <v>40944963.729999997</v>
      </c>
      <c r="L6" s="322">
        <v>596.91999999999996</v>
      </c>
      <c r="M6" s="322">
        <v>498.41</v>
      </c>
      <c r="N6" s="320">
        <v>12822</v>
      </c>
      <c r="O6" s="321">
        <v>5108738.09</v>
      </c>
      <c r="P6" s="321">
        <v>398.44</v>
      </c>
      <c r="Q6" s="349">
        <v>399.54</v>
      </c>
    </row>
    <row r="7" spans="1:17" ht="16.5" thickBot="1" x14ac:dyDescent="0.3">
      <c r="A7" s="323" t="s">
        <v>533</v>
      </c>
      <c r="B7" s="370">
        <f>SUM(B5:B6)</f>
        <v>1899572</v>
      </c>
      <c r="C7" s="324">
        <f>SUM(C5:C6)</f>
        <v>2033229854.49</v>
      </c>
      <c r="D7" s="314">
        <f>C7/B7</f>
        <v>1070.3620891916705</v>
      </c>
      <c r="E7" s="312">
        <v>1001.33</v>
      </c>
      <c r="F7" s="250">
        <f>SUM(F5:F6)</f>
        <v>385313</v>
      </c>
      <c r="G7" s="324">
        <f>SUM(G5:G6)</f>
        <v>266223860.91999999</v>
      </c>
      <c r="H7" s="351">
        <f>G7/F7</f>
        <v>690.92883167710409</v>
      </c>
      <c r="I7" s="312">
        <v>589.5</v>
      </c>
      <c r="J7" s="250">
        <f>SUM(J5:J6)</f>
        <v>176608</v>
      </c>
      <c r="K7" s="324">
        <f>SUM(K5:K6)</f>
        <v>118694375.81</v>
      </c>
      <c r="L7" s="314">
        <f>K7/J7</f>
        <v>672.07813807981518</v>
      </c>
      <c r="M7" s="351">
        <v>564.27</v>
      </c>
      <c r="N7" s="250">
        <f>SUM(N5:N6)</f>
        <v>22066</v>
      </c>
      <c r="O7" s="324">
        <f>SUM(O5:O6)</f>
        <v>9061836.7699999996</v>
      </c>
      <c r="P7" s="314">
        <f>O7/N7</f>
        <v>410.66966237650684</v>
      </c>
      <c r="Q7" s="268">
        <v>399.54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1" t="s">
        <v>709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3" t="s">
        <v>18</v>
      </c>
      <c r="B11" s="429" t="s">
        <v>5</v>
      </c>
      <c r="C11" s="430"/>
      <c r="D11" s="430"/>
      <c r="E11" s="432"/>
      <c r="F11" s="429" t="s">
        <v>6</v>
      </c>
      <c r="G11" s="430"/>
      <c r="H11" s="430"/>
      <c r="I11" s="432"/>
      <c r="J11" s="429" t="s">
        <v>19</v>
      </c>
      <c r="K11" s="430"/>
      <c r="L11" s="430"/>
      <c r="M11" s="432"/>
      <c r="N11" s="429" t="s">
        <v>20</v>
      </c>
      <c r="O11" s="430"/>
      <c r="P11" s="430"/>
      <c r="Q11" s="431"/>
    </row>
    <row r="12" spans="1:17" ht="15.75" thickBot="1" x14ac:dyDescent="0.3">
      <c r="A12" s="434"/>
      <c r="B12" s="161" t="s">
        <v>1</v>
      </c>
      <c r="C12" s="162" t="s">
        <v>50</v>
      </c>
      <c r="D12" s="162" t="s">
        <v>21</v>
      </c>
      <c r="E12" s="162" t="s">
        <v>438</v>
      </c>
      <c r="F12" s="161" t="s">
        <v>1</v>
      </c>
      <c r="G12" s="162" t="s">
        <v>50</v>
      </c>
      <c r="H12" s="162" t="s">
        <v>21</v>
      </c>
      <c r="I12" s="162" t="s">
        <v>438</v>
      </c>
      <c r="J12" s="161" t="s">
        <v>1</v>
      </c>
      <c r="K12" s="162" t="s">
        <v>50</v>
      </c>
      <c r="L12" s="162" t="s">
        <v>21</v>
      </c>
      <c r="M12" s="162" t="s">
        <v>438</v>
      </c>
      <c r="N12" s="161" t="s">
        <v>1</v>
      </c>
      <c r="O12" s="162" t="s">
        <v>50</v>
      </c>
      <c r="P12" s="162" t="s">
        <v>21</v>
      </c>
      <c r="Q12" s="163" t="s">
        <v>438</v>
      </c>
    </row>
    <row r="13" spans="1:17" x14ac:dyDescent="0.25">
      <c r="A13" s="156" t="s">
        <v>456</v>
      </c>
      <c r="B13" s="157">
        <v>24821</v>
      </c>
      <c r="C13" s="158">
        <v>1415808.92</v>
      </c>
      <c r="D13" s="158">
        <v>57.04</v>
      </c>
      <c r="E13" s="158">
        <v>57.62</v>
      </c>
      <c r="F13" s="157">
        <v>7040</v>
      </c>
      <c r="G13" s="158">
        <v>448683.25</v>
      </c>
      <c r="H13" s="158">
        <v>63.73</v>
      </c>
      <c r="I13" s="158">
        <v>65.84</v>
      </c>
      <c r="J13" s="157">
        <v>1177</v>
      </c>
      <c r="K13" s="158">
        <v>68649.039999999994</v>
      </c>
      <c r="L13" s="158">
        <v>58.33</v>
      </c>
      <c r="M13" s="158">
        <v>59.3</v>
      </c>
      <c r="N13" s="157">
        <v>1114</v>
      </c>
      <c r="O13" s="158">
        <v>87608.63</v>
      </c>
      <c r="P13" s="159">
        <v>78.64</v>
      </c>
      <c r="Q13" s="160">
        <v>85.94</v>
      </c>
    </row>
    <row r="14" spans="1:17" x14ac:dyDescent="0.25">
      <c r="A14" s="149" t="s">
        <v>457</v>
      </c>
      <c r="B14" s="102">
        <v>19607</v>
      </c>
      <c r="C14" s="103">
        <v>2844659.93</v>
      </c>
      <c r="D14" s="103">
        <v>145.08000000000001</v>
      </c>
      <c r="E14" s="103">
        <v>142.69999999999999</v>
      </c>
      <c r="F14" s="102">
        <v>11800</v>
      </c>
      <c r="G14" s="103">
        <v>1844822.42</v>
      </c>
      <c r="H14" s="103">
        <v>156.34</v>
      </c>
      <c r="I14" s="103">
        <v>155.84</v>
      </c>
      <c r="J14" s="102">
        <v>939</v>
      </c>
      <c r="K14" s="103">
        <v>137328.09</v>
      </c>
      <c r="L14" s="103">
        <v>146.25</v>
      </c>
      <c r="M14" s="103">
        <v>143.30000000000001</v>
      </c>
      <c r="N14" s="102">
        <v>2861</v>
      </c>
      <c r="O14" s="103">
        <v>452662.29</v>
      </c>
      <c r="P14" s="101">
        <v>158.22</v>
      </c>
      <c r="Q14" s="150">
        <v>158.84</v>
      </c>
    </row>
    <row r="15" spans="1:17" x14ac:dyDescent="0.25">
      <c r="A15" s="149" t="s">
        <v>458</v>
      </c>
      <c r="B15" s="102">
        <v>11815</v>
      </c>
      <c r="C15" s="103">
        <v>2926954.5</v>
      </c>
      <c r="D15" s="103">
        <v>247.73</v>
      </c>
      <c r="E15" s="103">
        <v>246.16</v>
      </c>
      <c r="F15" s="102">
        <v>12796</v>
      </c>
      <c r="G15" s="103">
        <v>3017412.69</v>
      </c>
      <c r="H15" s="103">
        <v>235.81</v>
      </c>
      <c r="I15" s="103">
        <v>229.84</v>
      </c>
      <c r="J15" s="102">
        <v>3375</v>
      </c>
      <c r="K15" s="103">
        <v>897382.73</v>
      </c>
      <c r="L15" s="103">
        <v>265.89</v>
      </c>
      <c r="M15" s="103">
        <v>272.20999999999998</v>
      </c>
      <c r="N15" s="102">
        <v>2276</v>
      </c>
      <c r="O15" s="103">
        <v>562386.86</v>
      </c>
      <c r="P15" s="101">
        <v>247.09</v>
      </c>
      <c r="Q15" s="150">
        <v>239.72</v>
      </c>
    </row>
    <row r="16" spans="1:17" x14ac:dyDescent="0.25">
      <c r="A16" s="149" t="s">
        <v>459</v>
      </c>
      <c r="B16" s="102">
        <v>69897</v>
      </c>
      <c r="C16" s="103">
        <v>25881130.149999999</v>
      </c>
      <c r="D16" s="103">
        <v>370.28</v>
      </c>
      <c r="E16" s="103">
        <v>375.57</v>
      </c>
      <c r="F16" s="102">
        <v>31589</v>
      </c>
      <c r="G16" s="103">
        <v>11770685.66</v>
      </c>
      <c r="H16" s="103">
        <v>372.62</v>
      </c>
      <c r="I16" s="103">
        <v>375.57</v>
      </c>
      <c r="J16" s="102">
        <v>32287</v>
      </c>
      <c r="K16" s="103">
        <v>11920316.390000001</v>
      </c>
      <c r="L16" s="103">
        <v>369.2</v>
      </c>
      <c r="M16" s="103">
        <v>375.57</v>
      </c>
      <c r="N16" s="102">
        <v>11538</v>
      </c>
      <c r="O16" s="103">
        <v>4542219.42</v>
      </c>
      <c r="P16" s="101">
        <v>393.67</v>
      </c>
      <c r="Q16" s="150">
        <v>399.54</v>
      </c>
    </row>
    <row r="17" spans="1:19" x14ac:dyDescent="0.25">
      <c r="A17" s="149" t="s">
        <v>460</v>
      </c>
      <c r="B17" s="102">
        <v>141445</v>
      </c>
      <c r="C17" s="103">
        <v>64680596.619999997</v>
      </c>
      <c r="D17" s="103">
        <v>457.28</v>
      </c>
      <c r="E17" s="103">
        <v>462.85</v>
      </c>
      <c r="F17" s="102">
        <v>80519</v>
      </c>
      <c r="G17" s="103">
        <v>35588379.079999998</v>
      </c>
      <c r="H17" s="103">
        <v>441.99</v>
      </c>
      <c r="I17" s="103">
        <v>433.89</v>
      </c>
      <c r="J17" s="102">
        <v>31997</v>
      </c>
      <c r="K17" s="103">
        <v>14489406.359999999</v>
      </c>
      <c r="L17" s="103">
        <v>452.84</v>
      </c>
      <c r="M17" s="103">
        <v>457.11</v>
      </c>
      <c r="N17" s="102">
        <v>8</v>
      </c>
      <c r="O17" s="103">
        <v>3339.2</v>
      </c>
      <c r="P17" s="101">
        <v>417.4</v>
      </c>
      <c r="Q17" s="150">
        <v>423</v>
      </c>
    </row>
    <row r="18" spans="1:19" x14ac:dyDescent="0.25">
      <c r="A18" s="149" t="s">
        <v>461</v>
      </c>
      <c r="B18" s="102">
        <v>181345</v>
      </c>
      <c r="C18" s="103">
        <v>100057229.36</v>
      </c>
      <c r="D18" s="103">
        <v>551.75</v>
      </c>
      <c r="E18" s="103">
        <v>553.85</v>
      </c>
      <c r="F18" s="102">
        <v>53003</v>
      </c>
      <c r="G18" s="103">
        <v>28852134.699999999</v>
      </c>
      <c r="H18" s="103">
        <v>544.35</v>
      </c>
      <c r="I18" s="103">
        <v>541.85</v>
      </c>
      <c r="J18" s="102">
        <v>29155</v>
      </c>
      <c r="K18" s="103">
        <v>15951940.779999999</v>
      </c>
      <c r="L18" s="103">
        <v>547.14</v>
      </c>
      <c r="M18" s="103">
        <v>548.29999999999995</v>
      </c>
      <c r="N18" s="102">
        <v>15</v>
      </c>
      <c r="O18" s="103">
        <v>8796.7199999999993</v>
      </c>
      <c r="P18" s="101">
        <v>586.45000000000005</v>
      </c>
      <c r="Q18" s="150">
        <v>599.54</v>
      </c>
    </row>
    <row r="19" spans="1:19" x14ac:dyDescent="0.25">
      <c r="A19" s="149" t="s">
        <v>462</v>
      </c>
      <c r="B19" s="102">
        <v>148541</v>
      </c>
      <c r="C19" s="103">
        <v>96343374.319999993</v>
      </c>
      <c r="D19" s="103">
        <v>648.6</v>
      </c>
      <c r="E19" s="103">
        <v>648.22</v>
      </c>
      <c r="F19" s="102">
        <v>34071</v>
      </c>
      <c r="G19" s="103">
        <v>22095473.030000001</v>
      </c>
      <c r="H19" s="103">
        <v>648.51</v>
      </c>
      <c r="I19" s="103">
        <v>647.49</v>
      </c>
      <c r="J19" s="102">
        <v>16798</v>
      </c>
      <c r="K19" s="103">
        <v>10807277.310000001</v>
      </c>
      <c r="L19" s="103">
        <v>643.37</v>
      </c>
      <c r="M19" s="103">
        <v>640.85</v>
      </c>
      <c r="N19" s="102">
        <v>0</v>
      </c>
      <c r="O19" s="103">
        <v>0</v>
      </c>
      <c r="P19" s="101">
        <v>0</v>
      </c>
      <c r="Q19" s="150" t="s">
        <v>436</v>
      </c>
    </row>
    <row r="20" spans="1:19" x14ac:dyDescent="0.25">
      <c r="A20" s="149" t="s">
        <v>463</v>
      </c>
      <c r="B20" s="102">
        <v>122484</v>
      </c>
      <c r="C20" s="103">
        <v>91620879.769999996</v>
      </c>
      <c r="D20" s="103">
        <v>748.02</v>
      </c>
      <c r="E20" s="103">
        <v>747.48</v>
      </c>
      <c r="F20" s="102">
        <v>29075</v>
      </c>
      <c r="G20" s="103">
        <v>21753228.859999999</v>
      </c>
      <c r="H20" s="103">
        <v>748.18</v>
      </c>
      <c r="I20" s="103">
        <v>747.28</v>
      </c>
      <c r="J20" s="102">
        <v>15213</v>
      </c>
      <c r="K20" s="103">
        <v>11629600.6</v>
      </c>
      <c r="L20" s="103">
        <v>764.45</v>
      </c>
      <c r="M20" s="103">
        <v>774.84</v>
      </c>
      <c r="N20" s="102">
        <v>3866</v>
      </c>
      <c r="O20" s="103">
        <v>3074397.84</v>
      </c>
      <c r="P20" s="101">
        <v>795.24</v>
      </c>
      <c r="Q20" s="150">
        <v>795.24</v>
      </c>
    </row>
    <row r="21" spans="1:19" x14ac:dyDescent="0.25">
      <c r="A21" s="149" t="s">
        <v>464</v>
      </c>
      <c r="B21" s="102">
        <v>110190</v>
      </c>
      <c r="C21" s="103">
        <v>93656469.209999993</v>
      </c>
      <c r="D21" s="103">
        <v>849.95</v>
      </c>
      <c r="E21" s="103">
        <v>850.09</v>
      </c>
      <c r="F21" s="102">
        <v>27580</v>
      </c>
      <c r="G21" s="103">
        <v>23397833.550000001</v>
      </c>
      <c r="H21" s="103">
        <v>848.36</v>
      </c>
      <c r="I21" s="103">
        <v>848.72</v>
      </c>
      <c r="J21" s="102">
        <v>9694</v>
      </c>
      <c r="K21" s="103">
        <v>8192974.9800000004</v>
      </c>
      <c r="L21" s="103">
        <v>845.16</v>
      </c>
      <c r="M21" s="103">
        <v>844.26</v>
      </c>
      <c r="N21" s="102">
        <v>380</v>
      </c>
      <c r="O21" s="103">
        <v>318349.62</v>
      </c>
      <c r="P21" s="101">
        <v>837.76</v>
      </c>
      <c r="Q21" s="150">
        <v>846</v>
      </c>
      <c r="S21" s="8"/>
    </row>
    <row r="22" spans="1:19" x14ac:dyDescent="0.25">
      <c r="A22" s="149" t="s">
        <v>465</v>
      </c>
      <c r="B22" s="102">
        <v>118133</v>
      </c>
      <c r="C22" s="103">
        <v>112181122.95999999</v>
      </c>
      <c r="D22" s="103">
        <v>949.62</v>
      </c>
      <c r="E22" s="103">
        <v>947.2</v>
      </c>
      <c r="F22" s="102">
        <v>27123</v>
      </c>
      <c r="G22" s="103">
        <v>25706109.289999999</v>
      </c>
      <c r="H22" s="103">
        <v>947.76</v>
      </c>
      <c r="I22" s="103">
        <v>943.97</v>
      </c>
      <c r="J22" s="102">
        <v>8170</v>
      </c>
      <c r="K22" s="103">
        <v>7723137.2800000003</v>
      </c>
      <c r="L22" s="103">
        <v>945.3</v>
      </c>
      <c r="M22" s="103">
        <v>941.44</v>
      </c>
      <c r="N22" s="102">
        <v>0</v>
      </c>
      <c r="O22" s="103">
        <v>0</v>
      </c>
      <c r="P22" s="101">
        <v>0</v>
      </c>
      <c r="Q22" s="150" t="s">
        <v>436</v>
      </c>
    </row>
    <row r="23" spans="1:19" x14ac:dyDescent="0.25">
      <c r="A23" s="149" t="s">
        <v>443</v>
      </c>
      <c r="B23" s="102">
        <v>567705</v>
      </c>
      <c r="C23" s="103">
        <v>710739875.38999999</v>
      </c>
      <c r="D23" s="103">
        <v>1251.95</v>
      </c>
      <c r="E23" s="103">
        <v>1259.95</v>
      </c>
      <c r="F23" s="102">
        <v>58767</v>
      </c>
      <c r="G23" s="103">
        <v>70354559.090000004</v>
      </c>
      <c r="H23" s="103">
        <v>1197.18</v>
      </c>
      <c r="I23" s="103">
        <v>1178.69</v>
      </c>
      <c r="J23" s="102">
        <v>22580</v>
      </c>
      <c r="K23" s="103">
        <v>27384354.859999999</v>
      </c>
      <c r="L23" s="103">
        <v>1212.77</v>
      </c>
      <c r="M23" s="103">
        <v>1221.57</v>
      </c>
      <c r="N23" s="102">
        <v>2</v>
      </c>
      <c r="O23" s="103">
        <v>2461.79</v>
      </c>
      <c r="P23" s="101">
        <v>1230.9000000000001</v>
      </c>
      <c r="Q23" s="150">
        <v>1230.9000000000001</v>
      </c>
    </row>
    <row r="24" spans="1:19" x14ac:dyDescent="0.25">
      <c r="A24" s="149" t="s">
        <v>444</v>
      </c>
      <c r="B24" s="102">
        <v>275112</v>
      </c>
      <c r="C24" s="103">
        <v>463306502.98000002</v>
      </c>
      <c r="D24" s="103">
        <v>1684.07</v>
      </c>
      <c r="E24" s="103">
        <v>1655.05</v>
      </c>
      <c r="F24" s="102">
        <v>9929</v>
      </c>
      <c r="G24" s="103">
        <v>16620936.439999999</v>
      </c>
      <c r="H24" s="103">
        <v>1673.98</v>
      </c>
      <c r="I24" s="103">
        <v>1649.16</v>
      </c>
      <c r="J24" s="102">
        <v>4202</v>
      </c>
      <c r="K24" s="103">
        <v>7070545.3700000001</v>
      </c>
      <c r="L24" s="103">
        <v>1682.66</v>
      </c>
      <c r="M24" s="103">
        <v>1660.52</v>
      </c>
      <c r="N24" s="102">
        <v>6</v>
      </c>
      <c r="O24" s="103">
        <v>9614.4</v>
      </c>
      <c r="P24" s="101">
        <v>1602.4</v>
      </c>
      <c r="Q24" s="150">
        <v>1602.4</v>
      </c>
    </row>
    <row r="25" spans="1:19" x14ac:dyDescent="0.25">
      <c r="A25" s="149" t="s">
        <v>445</v>
      </c>
      <c r="B25" s="102">
        <v>72226</v>
      </c>
      <c r="C25" s="103">
        <v>159694347.09999999</v>
      </c>
      <c r="D25" s="103">
        <v>2211.04</v>
      </c>
      <c r="E25" s="103">
        <v>2194.9899999999998</v>
      </c>
      <c r="F25" s="102">
        <v>1510</v>
      </c>
      <c r="G25" s="103">
        <v>3304177.79</v>
      </c>
      <c r="H25" s="103">
        <v>2188.1999999999998</v>
      </c>
      <c r="I25" s="103">
        <v>2162.02</v>
      </c>
      <c r="J25" s="102">
        <v>756</v>
      </c>
      <c r="K25" s="103">
        <v>1652176.52</v>
      </c>
      <c r="L25" s="103">
        <v>2185.42</v>
      </c>
      <c r="M25" s="103">
        <v>2156.81</v>
      </c>
      <c r="N25" s="102">
        <v>0</v>
      </c>
      <c r="O25" s="103">
        <v>0</v>
      </c>
      <c r="P25" s="101">
        <v>0</v>
      </c>
      <c r="Q25" s="150" t="s">
        <v>436</v>
      </c>
    </row>
    <row r="26" spans="1:19" x14ac:dyDescent="0.25">
      <c r="A26" s="149" t="s">
        <v>492</v>
      </c>
      <c r="B26" s="102">
        <v>24034</v>
      </c>
      <c r="C26" s="103">
        <v>65008125.509999998</v>
      </c>
      <c r="D26" s="103">
        <v>2704.84</v>
      </c>
      <c r="E26" s="103">
        <v>2685.07</v>
      </c>
      <c r="F26" s="102">
        <v>380</v>
      </c>
      <c r="G26" s="103">
        <v>1029575.18</v>
      </c>
      <c r="H26" s="103">
        <v>2709.41</v>
      </c>
      <c r="I26" s="103">
        <v>2693.61</v>
      </c>
      <c r="J26" s="102">
        <v>201</v>
      </c>
      <c r="K26" s="103">
        <v>548720.30000000005</v>
      </c>
      <c r="L26" s="103">
        <v>2729.95</v>
      </c>
      <c r="M26" s="103">
        <v>2756.86</v>
      </c>
      <c r="N26" s="102">
        <v>0</v>
      </c>
      <c r="O26" s="103">
        <v>0</v>
      </c>
      <c r="P26" s="101">
        <v>0</v>
      </c>
      <c r="Q26" s="150" t="s">
        <v>436</v>
      </c>
    </row>
    <row r="27" spans="1:19" x14ac:dyDescent="0.25">
      <c r="A27" s="149" t="s">
        <v>493</v>
      </c>
      <c r="B27" s="102">
        <v>7435</v>
      </c>
      <c r="C27" s="103">
        <v>23807349.670000002</v>
      </c>
      <c r="D27" s="103">
        <v>3202.06</v>
      </c>
      <c r="E27" s="103">
        <v>3182.66</v>
      </c>
      <c r="F27" s="102">
        <v>102</v>
      </c>
      <c r="G27" s="103">
        <v>323127.18</v>
      </c>
      <c r="H27" s="103">
        <v>3167.91</v>
      </c>
      <c r="I27" s="103">
        <v>3136.72</v>
      </c>
      <c r="J27" s="102">
        <v>46</v>
      </c>
      <c r="K27" s="103">
        <v>147116.29999999999</v>
      </c>
      <c r="L27" s="103">
        <v>3198.18</v>
      </c>
      <c r="M27" s="103">
        <v>3184.95</v>
      </c>
      <c r="N27" s="102">
        <v>0</v>
      </c>
      <c r="O27" s="103">
        <v>0</v>
      </c>
      <c r="P27" s="101">
        <v>0</v>
      </c>
      <c r="Q27" s="150" t="s">
        <v>436</v>
      </c>
    </row>
    <row r="28" spans="1:19" x14ac:dyDescent="0.25">
      <c r="A28" s="149" t="s">
        <v>494</v>
      </c>
      <c r="B28" s="102">
        <v>2775</v>
      </c>
      <c r="C28" s="103">
        <v>10298317.970000001</v>
      </c>
      <c r="D28" s="103">
        <v>3711.11</v>
      </c>
      <c r="E28" s="103">
        <v>3688.14</v>
      </c>
      <c r="F28" s="102">
        <v>16</v>
      </c>
      <c r="G28" s="103">
        <v>58564.05</v>
      </c>
      <c r="H28" s="103">
        <v>3660.25</v>
      </c>
      <c r="I28" s="103">
        <v>3616.7</v>
      </c>
      <c r="J28" s="102">
        <v>11</v>
      </c>
      <c r="K28" s="103">
        <v>40823.800000000003</v>
      </c>
      <c r="L28" s="103">
        <v>3711.25</v>
      </c>
      <c r="M28" s="103">
        <v>3701.54</v>
      </c>
      <c r="N28" s="102">
        <v>0</v>
      </c>
      <c r="O28" s="103">
        <v>0</v>
      </c>
      <c r="P28" s="101">
        <v>0</v>
      </c>
      <c r="Q28" s="150" t="s">
        <v>436</v>
      </c>
    </row>
    <row r="29" spans="1:19" ht="15.75" thickBot="1" x14ac:dyDescent="0.3">
      <c r="A29" s="151" t="s">
        <v>495</v>
      </c>
      <c r="B29" s="152">
        <v>2007</v>
      </c>
      <c r="C29" s="153">
        <v>8767110.1300000008</v>
      </c>
      <c r="D29" s="153">
        <v>4368.2700000000004</v>
      </c>
      <c r="E29" s="153">
        <v>4232.01</v>
      </c>
      <c r="F29" s="152">
        <v>13</v>
      </c>
      <c r="G29" s="153">
        <v>58158.66</v>
      </c>
      <c r="H29" s="153">
        <v>4473.74</v>
      </c>
      <c r="I29" s="153">
        <v>4269.21</v>
      </c>
      <c r="J29" s="152">
        <v>7</v>
      </c>
      <c r="K29" s="153">
        <v>32625.1</v>
      </c>
      <c r="L29" s="153">
        <v>4660.7299999999996</v>
      </c>
      <c r="M29" s="153">
        <v>4494.83</v>
      </c>
      <c r="N29" s="152">
        <v>0</v>
      </c>
      <c r="O29" s="153">
        <v>0</v>
      </c>
      <c r="P29" s="154">
        <v>0</v>
      </c>
      <c r="Q29" s="155" t="s">
        <v>436</v>
      </c>
    </row>
    <row r="30" spans="1:19" ht="16.5" thickBot="1" x14ac:dyDescent="0.3">
      <c r="A30" s="145" t="s">
        <v>533</v>
      </c>
      <c r="B30" s="310">
        <v>1899572</v>
      </c>
      <c r="C30" s="311">
        <v>2033229854.49</v>
      </c>
      <c r="D30" s="314">
        <v>1070.3599999999999</v>
      </c>
      <c r="E30" s="312">
        <v>1001.33</v>
      </c>
      <c r="F30" s="313">
        <v>385313</v>
      </c>
      <c r="G30" s="314">
        <v>266223860.91999999</v>
      </c>
      <c r="H30" s="351">
        <v>690.93</v>
      </c>
      <c r="I30" s="312">
        <v>589.5</v>
      </c>
      <c r="J30" s="313">
        <v>176608</v>
      </c>
      <c r="K30" s="314">
        <v>118694375.81</v>
      </c>
      <c r="L30" s="314">
        <v>672.08</v>
      </c>
      <c r="M30" s="351">
        <v>564.27</v>
      </c>
      <c r="N30" s="313">
        <v>22066</v>
      </c>
      <c r="O30" s="314">
        <v>9061836.7699999996</v>
      </c>
      <c r="P30" s="314">
        <v>410.67</v>
      </c>
      <c r="Q30" s="268">
        <v>399.54</v>
      </c>
    </row>
    <row r="32" spans="1:19" ht="15.75" x14ac:dyDescent="0.25">
      <c r="A32" s="421" t="s">
        <v>710</v>
      </c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</row>
    <row r="33" spans="1:19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25">
      <c r="A34" s="433" t="s">
        <v>18</v>
      </c>
      <c r="B34" s="429" t="s">
        <v>5</v>
      </c>
      <c r="C34" s="430"/>
      <c r="D34" s="430"/>
      <c r="E34" s="432"/>
      <c r="F34" s="429" t="s">
        <v>6</v>
      </c>
      <c r="G34" s="430"/>
      <c r="H34" s="430"/>
      <c r="I34" s="432"/>
      <c r="J34" s="429" t="s">
        <v>19</v>
      </c>
      <c r="K34" s="430"/>
      <c r="L34" s="430"/>
      <c r="M34" s="432"/>
      <c r="N34" s="429" t="s">
        <v>20</v>
      </c>
      <c r="O34" s="430"/>
      <c r="P34" s="430"/>
      <c r="Q34" s="431"/>
    </row>
    <row r="35" spans="1:19" ht="15.75" thickBot="1" x14ac:dyDescent="0.3">
      <c r="A35" s="434"/>
      <c r="B35" s="161" t="s">
        <v>1</v>
      </c>
      <c r="C35" s="162" t="s">
        <v>50</v>
      </c>
      <c r="D35" s="162" t="s">
        <v>21</v>
      </c>
      <c r="E35" s="162" t="s">
        <v>438</v>
      </c>
      <c r="F35" s="161" t="s">
        <v>1</v>
      </c>
      <c r="G35" s="162" t="s">
        <v>50</v>
      </c>
      <c r="H35" s="162" t="s">
        <v>21</v>
      </c>
      <c r="I35" s="162" t="s">
        <v>438</v>
      </c>
      <c r="J35" s="161" t="s">
        <v>1</v>
      </c>
      <c r="K35" s="162" t="s">
        <v>50</v>
      </c>
      <c r="L35" s="162" t="s">
        <v>21</v>
      </c>
      <c r="M35" s="162" t="s">
        <v>438</v>
      </c>
      <c r="N35" s="161" t="s">
        <v>1</v>
      </c>
      <c r="O35" s="162" t="s">
        <v>50</v>
      </c>
      <c r="P35" s="162" t="s">
        <v>21</v>
      </c>
      <c r="Q35" s="163" t="s">
        <v>438</v>
      </c>
    </row>
    <row r="36" spans="1:19" x14ac:dyDescent="0.25">
      <c r="A36" s="156" t="s">
        <v>456</v>
      </c>
      <c r="B36" s="157">
        <v>14110</v>
      </c>
      <c r="C36" s="158">
        <v>780633.5</v>
      </c>
      <c r="D36" s="158">
        <v>55.32</v>
      </c>
      <c r="E36" s="158">
        <v>53.96</v>
      </c>
      <c r="F36" s="157">
        <v>1070</v>
      </c>
      <c r="G36" s="158">
        <v>68167.12</v>
      </c>
      <c r="H36" s="158">
        <v>63.71</v>
      </c>
      <c r="I36" s="158">
        <v>68.38</v>
      </c>
      <c r="J36" s="157">
        <v>766</v>
      </c>
      <c r="K36" s="158">
        <v>44435.11</v>
      </c>
      <c r="L36" s="158">
        <v>58.01</v>
      </c>
      <c r="M36" s="158">
        <v>58.86</v>
      </c>
      <c r="N36" s="157">
        <v>503</v>
      </c>
      <c r="O36" s="158">
        <v>39250</v>
      </c>
      <c r="P36" s="159">
        <v>78.03</v>
      </c>
      <c r="Q36" s="160">
        <v>86.54</v>
      </c>
    </row>
    <row r="37" spans="1:19" x14ac:dyDescent="0.25">
      <c r="A37" s="149" t="s">
        <v>457</v>
      </c>
      <c r="B37" s="102">
        <v>8839</v>
      </c>
      <c r="C37" s="103">
        <v>1271215.55</v>
      </c>
      <c r="D37" s="103">
        <v>143.82</v>
      </c>
      <c r="E37" s="103">
        <v>140.88999999999999</v>
      </c>
      <c r="F37" s="102">
        <v>3985</v>
      </c>
      <c r="G37" s="103">
        <v>646424.96</v>
      </c>
      <c r="H37" s="103">
        <v>162.21</v>
      </c>
      <c r="I37" s="103">
        <v>171.65</v>
      </c>
      <c r="J37" s="102">
        <v>589</v>
      </c>
      <c r="K37" s="103">
        <v>85789.23</v>
      </c>
      <c r="L37" s="103">
        <v>145.65</v>
      </c>
      <c r="M37" s="103">
        <v>141.02000000000001</v>
      </c>
      <c r="N37" s="102">
        <v>957</v>
      </c>
      <c r="O37" s="103">
        <v>155186.17000000001</v>
      </c>
      <c r="P37" s="101">
        <v>162.16</v>
      </c>
      <c r="Q37" s="150">
        <v>170.26</v>
      </c>
    </row>
    <row r="38" spans="1:19" x14ac:dyDescent="0.25">
      <c r="A38" s="149" t="s">
        <v>458</v>
      </c>
      <c r="B38" s="102">
        <v>4907</v>
      </c>
      <c r="C38" s="103">
        <v>1214743.32</v>
      </c>
      <c r="D38" s="103">
        <v>247.55</v>
      </c>
      <c r="E38" s="103">
        <v>245.99</v>
      </c>
      <c r="F38" s="102">
        <v>4367</v>
      </c>
      <c r="G38" s="103">
        <v>990286.46</v>
      </c>
      <c r="H38" s="103">
        <v>226.77</v>
      </c>
      <c r="I38" s="103">
        <v>218.01</v>
      </c>
      <c r="J38" s="102">
        <v>1509</v>
      </c>
      <c r="K38" s="103">
        <v>400883.97</v>
      </c>
      <c r="L38" s="103">
        <v>265.66000000000003</v>
      </c>
      <c r="M38" s="103">
        <v>270.79000000000002</v>
      </c>
      <c r="N38" s="102">
        <v>711</v>
      </c>
      <c r="O38" s="103">
        <v>177128.09</v>
      </c>
      <c r="P38" s="101">
        <v>249.13</v>
      </c>
      <c r="Q38" s="150">
        <v>244.96</v>
      </c>
    </row>
    <row r="39" spans="1:19" x14ac:dyDescent="0.25">
      <c r="A39" s="149" t="s">
        <v>459</v>
      </c>
      <c r="B39" s="102">
        <v>18984</v>
      </c>
      <c r="C39" s="103">
        <v>7026212.5999999996</v>
      </c>
      <c r="D39" s="103">
        <v>370.11</v>
      </c>
      <c r="E39" s="103">
        <v>375.57</v>
      </c>
      <c r="F39" s="102">
        <v>4641</v>
      </c>
      <c r="G39" s="103">
        <v>1738065.13</v>
      </c>
      <c r="H39" s="103">
        <v>374.5</v>
      </c>
      <c r="I39" s="103">
        <v>375.57</v>
      </c>
      <c r="J39" s="102">
        <v>15511</v>
      </c>
      <c r="K39" s="103">
        <v>5736753.71</v>
      </c>
      <c r="L39" s="103">
        <v>369.85</v>
      </c>
      <c r="M39" s="103">
        <v>375.57</v>
      </c>
      <c r="N39" s="102">
        <v>5123</v>
      </c>
      <c r="O39" s="103">
        <v>2024365.71</v>
      </c>
      <c r="P39" s="101">
        <v>395.15</v>
      </c>
      <c r="Q39" s="150">
        <v>399.54</v>
      </c>
    </row>
    <row r="40" spans="1:19" x14ac:dyDescent="0.25">
      <c r="A40" s="149" t="s">
        <v>460</v>
      </c>
      <c r="B40" s="102">
        <v>43603</v>
      </c>
      <c r="C40" s="103">
        <v>19935600.32</v>
      </c>
      <c r="D40" s="103">
        <v>457.21</v>
      </c>
      <c r="E40" s="103">
        <v>462.85</v>
      </c>
      <c r="F40" s="102">
        <v>9086</v>
      </c>
      <c r="G40" s="103">
        <v>3913274.19</v>
      </c>
      <c r="H40" s="103">
        <v>430.69</v>
      </c>
      <c r="I40" s="103">
        <v>417.9</v>
      </c>
      <c r="J40" s="102">
        <v>16883</v>
      </c>
      <c r="K40" s="103">
        <v>7675605.7599999998</v>
      </c>
      <c r="L40" s="103">
        <v>454.64</v>
      </c>
      <c r="M40" s="103">
        <v>457.63</v>
      </c>
      <c r="N40" s="102">
        <v>6</v>
      </c>
      <c r="O40" s="103">
        <v>2515.6</v>
      </c>
      <c r="P40" s="101">
        <v>419.27</v>
      </c>
      <c r="Q40" s="150">
        <v>423</v>
      </c>
    </row>
    <row r="41" spans="1:19" x14ac:dyDescent="0.25">
      <c r="A41" s="149" t="s">
        <v>461</v>
      </c>
      <c r="B41" s="102">
        <v>61916</v>
      </c>
      <c r="C41" s="103">
        <v>34237502.619999997</v>
      </c>
      <c r="D41" s="103">
        <v>552.97</v>
      </c>
      <c r="E41" s="103">
        <v>555.83000000000004</v>
      </c>
      <c r="F41" s="102">
        <v>2232</v>
      </c>
      <c r="G41" s="103">
        <v>1210340.95</v>
      </c>
      <c r="H41" s="103">
        <v>542.27</v>
      </c>
      <c r="I41" s="103">
        <v>538.29</v>
      </c>
      <c r="J41" s="102">
        <v>16305</v>
      </c>
      <c r="K41" s="103">
        <v>8963904.1799999997</v>
      </c>
      <c r="L41" s="103">
        <v>549.76</v>
      </c>
      <c r="M41" s="103">
        <v>552.20000000000005</v>
      </c>
      <c r="N41" s="102">
        <v>14</v>
      </c>
      <c r="O41" s="103">
        <v>8262.64</v>
      </c>
      <c r="P41" s="101">
        <v>590.19000000000005</v>
      </c>
      <c r="Q41" s="150">
        <v>599.54</v>
      </c>
    </row>
    <row r="42" spans="1:19" x14ac:dyDescent="0.25">
      <c r="A42" s="149" t="s">
        <v>462</v>
      </c>
      <c r="B42" s="102">
        <v>63584</v>
      </c>
      <c r="C42" s="103">
        <v>41358889.609999999</v>
      </c>
      <c r="D42" s="103">
        <v>650.46</v>
      </c>
      <c r="E42" s="103">
        <v>651.24</v>
      </c>
      <c r="F42" s="102">
        <v>1323</v>
      </c>
      <c r="G42" s="103">
        <v>855244.05</v>
      </c>
      <c r="H42" s="103">
        <v>646.44000000000005</v>
      </c>
      <c r="I42" s="103">
        <v>643.88</v>
      </c>
      <c r="J42" s="102">
        <v>12121</v>
      </c>
      <c r="K42" s="103">
        <v>7803042.79</v>
      </c>
      <c r="L42" s="103">
        <v>643.76</v>
      </c>
      <c r="M42" s="103">
        <v>641.52</v>
      </c>
      <c r="N42" s="102">
        <v>0</v>
      </c>
      <c r="O42" s="103">
        <v>0</v>
      </c>
      <c r="P42" s="101">
        <v>0</v>
      </c>
      <c r="Q42" s="150" t="s">
        <v>436</v>
      </c>
    </row>
    <row r="43" spans="1:19" x14ac:dyDescent="0.25">
      <c r="A43" s="149" t="s">
        <v>463</v>
      </c>
      <c r="B43" s="102">
        <v>63434</v>
      </c>
      <c r="C43" s="103">
        <v>47492931.149999999</v>
      </c>
      <c r="D43" s="103">
        <v>748.7</v>
      </c>
      <c r="E43" s="103">
        <v>748.18</v>
      </c>
      <c r="F43" s="102">
        <v>1028</v>
      </c>
      <c r="G43" s="103">
        <v>769121.85</v>
      </c>
      <c r="H43" s="103">
        <v>748.17</v>
      </c>
      <c r="I43" s="103">
        <v>747.72</v>
      </c>
      <c r="J43" s="102">
        <v>10304</v>
      </c>
      <c r="K43" s="103">
        <v>7837131.3600000003</v>
      </c>
      <c r="L43" s="103">
        <v>760.59</v>
      </c>
      <c r="M43" s="103">
        <v>765.94</v>
      </c>
      <c r="N43" s="102">
        <v>1753</v>
      </c>
      <c r="O43" s="103">
        <v>1394055.72</v>
      </c>
      <c r="P43" s="101">
        <v>795.24</v>
      </c>
      <c r="Q43" s="150">
        <v>795.24</v>
      </c>
    </row>
    <row r="44" spans="1:19" x14ac:dyDescent="0.25">
      <c r="A44" s="149" t="s">
        <v>464</v>
      </c>
      <c r="B44" s="102">
        <v>59247</v>
      </c>
      <c r="C44" s="103">
        <v>50356182.759999998</v>
      </c>
      <c r="D44" s="103">
        <v>849.94</v>
      </c>
      <c r="E44" s="103">
        <v>849.82</v>
      </c>
      <c r="F44" s="102">
        <v>1007</v>
      </c>
      <c r="G44" s="103">
        <v>854608.61</v>
      </c>
      <c r="H44" s="103">
        <v>848.67</v>
      </c>
      <c r="I44" s="103">
        <v>847.59</v>
      </c>
      <c r="J44" s="102">
        <v>7650</v>
      </c>
      <c r="K44" s="103">
        <v>6463704.0300000003</v>
      </c>
      <c r="L44" s="103">
        <v>844.93</v>
      </c>
      <c r="M44" s="103">
        <v>843.68</v>
      </c>
      <c r="N44" s="102">
        <v>171</v>
      </c>
      <c r="O44" s="103">
        <v>143106.5</v>
      </c>
      <c r="P44" s="101">
        <v>836.88</v>
      </c>
      <c r="Q44" s="150">
        <v>846</v>
      </c>
    </row>
    <row r="45" spans="1:19" x14ac:dyDescent="0.25">
      <c r="A45" s="149" t="s">
        <v>465</v>
      </c>
      <c r="B45" s="102">
        <v>63602</v>
      </c>
      <c r="C45" s="103">
        <v>60401753.619999997</v>
      </c>
      <c r="D45" s="103">
        <v>949.68</v>
      </c>
      <c r="E45" s="103">
        <v>946.61</v>
      </c>
      <c r="F45" s="102">
        <v>913</v>
      </c>
      <c r="G45" s="103">
        <v>867202.11</v>
      </c>
      <c r="H45" s="103">
        <v>949.84</v>
      </c>
      <c r="I45" s="103">
        <v>948.17</v>
      </c>
      <c r="J45" s="102">
        <v>6804</v>
      </c>
      <c r="K45" s="103">
        <v>6430177.5</v>
      </c>
      <c r="L45" s="103">
        <v>945.06</v>
      </c>
      <c r="M45" s="103">
        <v>941.03</v>
      </c>
      <c r="N45" s="102">
        <v>0</v>
      </c>
      <c r="O45" s="103">
        <v>0</v>
      </c>
      <c r="P45" s="101">
        <v>0</v>
      </c>
      <c r="Q45" s="150" t="s">
        <v>436</v>
      </c>
      <c r="S45" s="8"/>
    </row>
    <row r="46" spans="1:19" x14ac:dyDescent="0.25">
      <c r="A46" s="149" t="s">
        <v>443</v>
      </c>
      <c r="B46" s="102">
        <v>341020</v>
      </c>
      <c r="C46" s="103">
        <v>429386268.81999999</v>
      </c>
      <c r="D46" s="103">
        <v>1259.1199999999999</v>
      </c>
      <c r="E46" s="103">
        <v>1271.99</v>
      </c>
      <c r="F46" s="102">
        <v>2477</v>
      </c>
      <c r="G46" s="103">
        <v>2997243.28</v>
      </c>
      <c r="H46" s="103">
        <v>1210.03</v>
      </c>
      <c r="I46" s="103">
        <v>1207.43</v>
      </c>
      <c r="J46" s="102">
        <v>15342</v>
      </c>
      <c r="K46" s="103">
        <v>18581312.100000001</v>
      </c>
      <c r="L46" s="103">
        <v>1211.1400000000001</v>
      </c>
      <c r="M46" s="103">
        <v>1214.75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9" x14ac:dyDescent="0.25">
      <c r="A47" s="149" t="s">
        <v>444</v>
      </c>
      <c r="B47" s="102">
        <v>191156</v>
      </c>
      <c r="C47" s="103">
        <v>322090150.45999998</v>
      </c>
      <c r="D47" s="103">
        <v>1684.96</v>
      </c>
      <c r="E47" s="103">
        <v>1655.92</v>
      </c>
      <c r="F47" s="102">
        <v>550</v>
      </c>
      <c r="G47" s="103">
        <v>929662.14</v>
      </c>
      <c r="H47" s="103">
        <v>1690.29</v>
      </c>
      <c r="I47" s="103">
        <v>1659.98</v>
      </c>
      <c r="J47" s="102">
        <v>3382</v>
      </c>
      <c r="K47" s="103">
        <v>5703432.1600000001</v>
      </c>
      <c r="L47" s="103">
        <v>1686.41</v>
      </c>
      <c r="M47" s="103">
        <v>1666.84</v>
      </c>
      <c r="N47" s="102">
        <v>5</v>
      </c>
      <c r="O47" s="103">
        <v>8012</v>
      </c>
      <c r="P47" s="101">
        <v>1602.4</v>
      </c>
      <c r="Q47" s="150">
        <v>1602.4</v>
      </c>
    </row>
    <row r="48" spans="1:19" x14ac:dyDescent="0.25">
      <c r="A48" s="149" t="s">
        <v>445</v>
      </c>
      <c r="B48" s="102">
        <v>49973</v>
      </c>
      <c r="C48" s="103">
        <v>110486733.59</v>
      </c>
      <c r="D48" s="103">
        <v>2210.9299999999998</v>
      </c>
      <c r="E48" s="103">
        <v>2195.4899999999998</v>
      </c>
      <c r="F48" s="102">
        <v>121</v>
      </c>
      <c r="G48" s="103">
        <v>264755.90000000002</v>
      </c>
      <c r="H48" s="103">
        <v>2188.0700000000002</v>
      </c>
      <c r="I48" s="103">
        <v>2157.2800000000002</v>
      </c>
      <c r="J48" s="102">
        <v>617</v>
      </c>
      <c r="K48" s="103">
        <v>1351762.36</v>
      </c>
      <c r="L48" s="103">
        <v>2190.86</v>
      </c>
      <c r="M48" s="103">
        <v>2166.1799999999998</v>
      </c>
      <c r="N48" s="102">
        <v>0</v>
      </c>
      <c r="O48" s="103">
        <v>0</v>
      </c>
      <c r="P48" s="101">
        <v>0</v>
      </c>
      <c r="Q48" s="150" t="s">
        <v>436</v>
      </c>
    </row>
    <row r="49" spans="1:20" x14ac:dyDescent="0.25">
      <c r="A49" s="149" t="s">
        <v>492</v>
      </c>
      <c r="B49" s="102">
        <v>16839</v>
      </c>
      <c r="C49" s="103">
        <v>45605591.439999998</v>
      </c>
      <c r="D49" s="103">
        <v>2708.33</v>
      </c>
      <c r="E49" s="103">
        <v>2690.54</v>
      </c>
      <c r="F49" s="102">
        <v>29</v>
      </c>
      <c r="G49" s="103">
        <v>79510.880000000005</v>
      </c>
      <c r="H49" s="103">
        <v>2741.75</v>
      </c>
      <c r="I49" s="103">
        <v>2779.77</v>
      </c>
      <c r="J49" s="102">
        <v>174</v>
      </c>
      <c r="K49" s="103">
        <v>474117.09</v>
      </c>
      <c r="L49" s="103">
        <v>2724.81</v>
      </c>
      <c r="M49" s="103">
        <v>2747.59</v>
      </c>
      <c r="N49" s="102">
        <v>0</v>
      </c>
      <c r="O49" s="103">
        <v>0</v>
      </c>
      <c r="P49" s="101">
        <v>0</v>
      </c>
      <c r="Q49" s="150" t="s">
        <v>436</v>
      </c>
    </row>
    <row r="50" spans="1:20" x14ac:dyDescent="0.25">
      <c r="A50" s="149" t="s">
        <v>493</v>
      </c>
      <c r="B50" s="102">
        <v>5347</v>
      </c>
      <c r="C50" s="103">
        <v>17120100.800000001</v>
      </c>
      <c r="D50" s="103">
        <v>3201.81</v>
      </c>
      <c r="E50" s="103">
        <v>3183.2</v>
      </c>
      <c r="F50" s="102">
        <v>7</v>
      </c>
      <c r="G50" s="103">
        <v>21954.02</v>
      </c>
      <c r="H50" s="103">
        <v>3136.29</v>
      </c>
      <c r="I50" s="103">
        <v>3131.04</v>
      </c>
      <c r="J50" s="102">
        <v>41</v>
      </c>
      <c r="K50" s="103">
        <v>131372.10999999999</v>
      </c>
      <c r="L50" s="103">
        <v>3204.2</v>
      </c>
      <c r="M50" s="103">
        <v>3194.74</v>
      </c>
      <c r="N50" s="102">
        <v>0</v>
      </c>
      <c r="O50" s="103">
        <v>0</v>
      </c>
      <c r="P50" s="101">
        <v>0</v>
      </c>
      <c r="Q50" s="150" t="s">
        <v>436</v>
      </c>
    </row>
    <row r="51" spans="1:20" x14ac:dyDescent="0.25">
      <c r="A51" s="149" t="s">
        <v>494</v>
      </c>
      <c r="B51" s="102">
        <v>2023</v>
      </c>
      <c r="C51" s="103">
        <v>7509792.4400000004</v>
      </c>
      <c r="D51" s="103">
        <v>3712.21</v>
      </c>
      <c r="E51" s="103">
        <v>3688.14</v>
      </c>
      <c r="F51" s="102">
        <v>2</v>
      </c>
      <c r="G51" s="103">
        <v>7508.56</v>
      </c>
      <c r="H51" s="103">
        <v>3754.28</v>
      </c>
      <c r="I51" s="103">
        <v>3754.28</v>
      </c>
      <c r="J51" s="102">
        <v>9</v>
      </c>
      <c r="K51" s="103">
        <v>33363.519999999997</v>
      </c>
      <c r="L51" s="103">
        <v>3707.06</v>
      </c>
      <c r="M51" s="103">
        <v>3701.54</v>
      </c>
      <c r="N51" s="102">
        <v>0</v>
      </c>
      <c r="O51" s="103">
        <v>0</v>
      </c>
      <c r="P51" s="101">
        <v>0</v>
      </c>
      <c r="Q51" s="150" t="s">
        <v>436</v>
      </c>
      <c r="S51" s="8"/>
    </row>
    <row r="52" spans="1:20" ht="15.75" thickBot="1" x14ac:dyDescent="0.3">
      <c r="A52" s="151" t="s">
        <v>495</v>
      </c>
      <c r="B52" s="152">
        <v>1470</v>
      </c>
      <c r="C52" s="153">
        <v>6405697.6799999997</v>
      </c>
      <c r="D52" s="153">
        <v>4357.62</v>
      </c>
      <c r="E52" s="153">
        <v>4202.82</v>
      </c>
      <c r="F52" s="152">
        <v>3</v>
      </c>
      <c r="G52" s="153">
        <v>14500.02</v>
      </c>
      <c r="H52" s="153">
        <v>4833.34</v>
      </c>
      <c r="I52" s="153">
        <v>4451.67</v>
      </c>
      <c r="J52" s="152">
        <v>7</v>
      </c>
      <c r="K52" s="153">
        <v>32625.1</v>
      </c>
      <c r="L52" s="153">
        <v>4660.7299999999996</v>
      </c>
      <c r="M52" s="153">
        <v>4494.83</v>
      </c>
      <c r="N52" s="152">
        <v>0</v>
      </c>
      <c r="O52" s="153">
        <v>0</v>
      </c>
      <c r="P52" s="154">
        <v>0</v>
      </c>
      <c r="Q52" s="155" t="s">
        <v>436</v>
      </c>
    </row>
    <row r="53" spans="1:20" ht="16.5" thickBot="1" x14ac:dyDescent="0.3">
      <c r="A53" s="145" t="s">
        <v>533</v>
      </c>
      <c r="B53" s="146">
        <v>1010054</v>
      </c>
      <c r="C53" s="147">
        <v>1202680000.28</v>
      </c>
      <c r="D53" s="147">
        <v>1190.71</v>
      </c>
      <c r="E53" s="147">
        <v>1168.19</v>
      </c>
      <c r="F53" s="146">
        <v>32841</v>
      </c>
      <c r="G53" s="147">
        <v>16227870.23</v>
      </c>
      <c r="H53" s="147">
        <v>494.13</v>
      </c>
      <c r="I53" s="147">
        <v>400.6</v>
      </c>
      <c r="J53" s="146">
        <v>108014</v>
      </c>
      <c r="K53" s="147">
        <v>77749412.079999998</v>
      </c>
      <c r="L53" s="147">
        <v>719.81</v>
      </c>
      <c r="M53" s="147">
        <v>613.07000000000005</v>
      </c>
      <c r="N53" s="146">
        <v>9244</v>
      </c>
      <c r="O53" s="147">
        <v>3953098.68</v>
      </c>
      <c r="P53" s="148">
        <v>427.64</v>
      </c>
      <c r="Q53" s="268">
        <v>399.54</v>
      </c>
    </row>
    <row r="55" spans="1:20" ht="15.75" x14ac:dyDescent="0.25">
      <c r="A55" s="428" t="s">
        <v>711</v>
      </c>
      <c r="B55" s="428"/>
      <c r="C55" s="428"/>
      <c r="D55" s="428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</row>
    <row r="56" spans="1:20" ht="15.75" thickBot="1" x14ac:dyDescent="0.3"/>
    <row r="57" spans="1:20" x14ac:dyDescent="0.25">
      <c r="A57" s="422" t="s">
        <v>18</v>
      </c>
      <c r="B57" s="424" t="s">
        <v>5</v>
      </c>
      <c r="C57" s="425"/>
      <c r="D57" s="425"/>
      <c r="E57" s="426"/>
      <c r="F57" s="424" t="s">
        <v>6</v>
      </c>
      <c r="G57" s="425"/>
      <c r="H57" s="425"/>
      <c r="I57" s="426"/>
      <c r="J57" s="424" t="s">
        <v>19</v>
      </c>
      <c r="K57" s="425"/>
      <c r="L57" s="425"/>
      <c r="M57" s="426"/>
      <c r="N57" s="424" t="s">
        <v>20</v>
      </c>
      <c r="O57" s="425"/>
      <c r="P57" s="425"/>
      <c r="Q57" s="427"/>
    </row>
    <row r="58" spans="1:20" ht="15.75" thickBot="1" x14ac:dyDescent="0.3">
      <c r="A58" s="423"/>
      <c r="B58" s="164" t="s">
        <v>1</v>
      </c>
      <c r="C58" s="165" t="s">
        <v>50</v>
      </c>
      <c r="D58" s="165" t="s">
        <v>21</v>
      </c>
      <c r="E58" s="165" t="s">
        <v>438</v>
      </c>
      <c r="F58" s="164" t="s">
        <v>1</v>
      </c>
      <c r="G58" s="165" t="s">
        <v>50</v>
      </c>
      <c r="H58" s="165" t="s">
        <v>21</v>
      </c>
      <c r="I58" s="165" t="s">
        <v>438</v>
      </c>
      <c r="J58" s="164" t="s">
        <v>1</v>
      </c>
      <c r="K58" s="165" t="s">
        <v>50</v>
      </c>
      <c r="L58" s="165" t="s">
        <v>21</v>
      </c>
      <c r="M58" s="165" t="s">
        <v>438</v>
      </c>
      <c r="N58" s="164" t="s">
        <v>1</v>
      </c>
      <c r="O58" s="165" t="s">
        <v>50</v>
      </c>
      <c r="P58" s="165" t="s">
        <v>21</v>
      </c>
      <c r="Q58" s="166" t="s">
        <v>438</v>
      </c>
    </row>
    <row r="59" spans="1:20" x14ac:dyDescent="0.25">
      <c r="A59" s="325" t="s">
        <v>456</v>
      </c>
      <c r="B59" s="184">
        <v>10711</v>
      </c>
      <c r="C59" s="329">
        <v>635175.42000000004</v>
      </c>
      <c r="D59" s="329">
        <v>59.3</v>
      </c>
      <c r="E59" s="329">
        <v>60.09</v>
      </c>
      <c r="F59" s="184">
        <v>5970</v>
      </c>
      <c r="G59" s="329">
        <v>380516.13</v>
      </c>
      <c r="H59" s="329">
        <v>63.74</v>
      </c>
      <c r="I59" s="329">
        <v>65.84</v>
      </c>
      <c r="J59" s="184">
        <v>411</v>
      </c>
      <c r="K59" s="329">
        <v>24213.93</v>
      </c>
      <c r="L59" s="329">
        <v>58.91</v>
      </c>
      <c r="M59" s="329">
        <v>60.68</v>
      </c>
      <c r="N59" s="184">
        <v>611</v>
      </c>
      <c r="O59" s="329">
        <v>48358.63</v>
      </c>
      <c r="P59" s="329">
        <v>79.150000000000006</v>
      </c>
      <c r="Q59" s="331">
        <v>85.01</v>
      </c>
      <c r="T59" s="8"/>
    </row>
    <row r="60" spans="1:20" x14ac:dyDescent="0.25">
      <c r="A60" s="326" t="s">
        <v>457</v>
      </c>
      <c r="B60" s="182">
        <v>10768</v>
      </c>
      <c r="C60" s="223">
        <v>1573444.38</v>
      </c>
      <c r="D60" s="223">
        <v>146.12</v>
      </c>
      <c r="E60" s="223">
        <v>144.44999999999999</v>
      </c>
      <c r="F60" s="182">
        <v>7815</v>
      </c>
      <c r="G60" s="223">
        <v>1198397.46</v>
      </c>
      <c r="H60" s="223">
        <v>153.35</v>
      </c>
      <c r="I60" s="223">
        <v>151.49</v>
      </c>
      <c r="J60" s="182">
        <v>350</v>
      </c>
      <c r="K60" s="223">
        <v>51538.86</v>
      </c>
      <c r="L60" s="223">
        <v>147.25</v>
      </c>
      <c r="M60" s="223">
        <v>144.66999999999999</v>
      </c>
      <c r="N60" s="182">
        <v>1904</v>
      </c>
      <c r="O60" s="223">
        <v>297476.12</v>
      </c>
      <c r="P60" s="223">
        <v>156.24</v>
      </c>
      <c r="Q60" s="332">
        <v>158.84</v>
      </c>
    </row>
    <row r="61" spans="1:20" x14ac:dyDescent="0.25">
      <c r="A61" s="326" t="s">
        <v>458</v>
      </c>
      <c r="B61" s="182">
        <v>6908</v>
      </c>
      <c r="C61" s="223">
        <v>1712211.18</v>
      </c>
      <c r="D61" s="223">
        <v>247.86</v>
      </c>
      <c r="E61" s="223">
        <v>246.41</v>
      </c>
      <c r="F61" s="182">
        <v>8429</v>
      </c>
      <c r="G61" s="223">
        <v>2027126.23</v>
      </c>
      <c r="H61" s="223">
        <v>240.49</v>
      </c>
      <c r="I61" s="223">
        <v>237.78</v>
      </c>
      <c r="J61" s="182">
        <v>1866</v>
      </c>
      <c r="K61" s="223">
        <v>496498.76</v>
      </c>
      <c r="L61" s="223">
        <v>266.08</v>
      </c>
      <c r="M61" s="223">
        <v>273.12</v>
      </c>
      <c r="N61" s="182">
        <v>1565</v>
      </c>
      <c r="O61" s="223">
        <v>385258.77</v>
      </c>
      <c r="P61" s="223">
        <v>246.17</v>
      </c>
      <c r="Q61" s="332">
        <v>239.72</v>
      </c>
    </row>
    <row r="62" spans="1:20" x14ac:dyDescent="0.25">
      <c r="A62" s="326" t="s">
        <v>459</v>
      </c>
      <c r="B62" s="182">
        <v>50913</v>
      </c>
      <c r="C62" s="223">
        <v>18854917.550000001</v>
      </c>
      <c r="D62" s="223">
        <v>370.34</v>
      </c>
      <c r="E62" s="223">
        <v>375.57</v>
      </c>
      <c r="F62" s="182">
        <v>26948</v>
      </c>
      <c r="G62" s="223">
        <v>10032620.529999999</v>
      </c>
      <c r="H62" s="223">
        <v>372.3</v>
      </c>
      <c r="I62" s="223">
        <v>375.57</v>
      </c>
      <c r="J62" s="182">
        <v>16776</v>
      </c>
      <c r="K62" s="223">
        <v>6183562.6799999997</v>
      </c>
      <c r="L62" s="223">
        <v>368.6</v>
      </c>
      <c r="M62" s="223">
        <v>375.57</v>
      </c>
      <c r="N62" s="182">
        <v>6415</v>
      </c>
      <c r="O62" s="223">
        <v>2517853.71</v>
      </c>
      <c r="P62" s="223">
        <v>392.49</v>
      </c>
      <c r="Q62" s="332">
        <v>399.54</v>
      </c>
    </row>
    <row r="63" spans="1:20" x14ac:dyDescent="0.25">
      <c r="A63" s="326" t="s">
        <v>460</v>
      </c>
      <c r="B63" s="182">
        <v>97842</v>
      </c>
      <c r="C63" s="223">
        <v>44744996.299999997</v>
      </c>
      <c r="D63" s="223">
        <v>457.32</v>
      </c>
      <c r="E63" s="223">
        <v>462.76</v>
      </c>
      <c r="F63" s="182">
        <v>71433</v>
      </c>
      <c r="G63" s="223">
        <v>31675104.890000001</v>
      </c>
      <c r="H63" s="223">
        <v>443.42</v>
      </c>
      <c r="I63" s="223">
        <v>436.34</v>
      </c>
      <c r="J63" s="182">
        <v>15114</v>
      </c>
      <c r="K63" s="223">
        <v>6813800.5999999996</v>
      </c>
      <c r="L63" s="223">
        <v>450.83</v>
      </c>
      <c r="M63" s="223">
        <v>453.07</v>
      </c>
      <c r="N63" s="182">
        <v>2</v>
      </c>
      <c r="O63" s="223">
        <v>823.6</v>
      </c>
      <c r="P63" s="223">
        <v>411.8</v>
      </c>
      <c r="Q63" s="332">
        <v>411.8</v>
      </c>
    </row>
    <row r="64" spans="1:20" x14ac:dyDescent="0.25">
      <c r="A64" s="326" t="s">
        <v>461</v>
      </c>
      <c r="B64" s="182">
        <v>119429</v>
      </c>
      <c r="C64" s="223">
        <v>65819726.740000002</v>
      </c>
      <c r="D64" s="223">
        <v>551.12</v>
      </c>
      <c r="E64" s="223">
        <v>552.89</v>
      </c>
      <c r="F64" s="182">
        <v>50771</v>
      </c>
      <c r="G64" s="223">
        <v>27641793.75</v>
      </c>
      <c r="H64" s="223">
        <v>544.44000000000005</v>
      </c>
      <c r="I64" s="223">
        <v>542</v>
      </c>
      <c r="J64" s="182">
        <v>12850</v>
      </c>
      <c r="K64" s="223">
        <v>6988036.5999999996</v>
      </c>
      <c r="L64" s="223">
        <v>543.82000000000005</v>
      </c>
      <c r="M64" s="223">
        <v>542.84</v>
      </c>
      <c r="N64" s="182">
        <v>1</v>
      </c>
      <c r="O64" s="223">
        <v>534.08000000000004</v>
      </c>
      <c r="P64" s="223">
        <v>534.08000000000004</v>
      </c>
      <c r="Q64" s="332">
        <v>534.08000000000004</v>
      </c>
    </row>
    <row r="65" spans="1:17" x14ac:dyDescent="0.25">
      <c r="A65" s="326" t="s">
        <v>462</v>
      </c>
      <c r="B65" s="182">
        <v>84957</v>
      </c>
      <c r="C65" s="223">
        <v>54984484.710000001</v>
      </c>
      <c r="D65" s="223">
        <v>647.20000000000005</v>
      </c>
      <c r="E65" s="223">
        <v>646.30999999999995</v>
      </c>
      <c r="F65" s="182">
        <v>32748</v>
      </c>
      <c r="G65" s="223">
        <v>21240228.98</v>
      </c>
      <c r="H65" s="223">
        <v>648.6</v>
      </c>
      <c r="I65" s="223">
        <v>647.64</v>
      </c>
      <c r="J65" s="182">
        <v>4677</v>
      </c>
      <c r="K65" s="223">
        <v>3004234.52</v>
      </c>
      <c r="L65" s="223">
        <v>642.34</v>
      </c>
      <c r="M65" s="223">
        <v>638.07000000000005</v>
      </c>
      <c r="N65" s="182">
        <v>0</v>
      </c>
      <c r="O65" s="223">
        <v>0</v>
      </c>
      <c r="P65" s="223">
        <v>0</v>
      </c>
      <c r="Q65" s="332" t="s">
        <v>436</v>
      </c>
    </row>
    <row r="66" spans="1:17" x14ac:dyDescent="0.25">
      <c r="A66" s="326" t="s">
        <v>463</v>
      </c>
      <c r="B66" s="182">
        <v>59050</v>
      </c>
      <c r="C66" s="223">
        <v>44127948.619999997</v>
      </c>
      <c r="D66" s="223">
        <v>747.3</v>
      </c>
      <c r="E66" s="223">
        <v>746.43</v>
      </c>
      <c r="F66" s="182">
        <v>28047</v>
      </c>
      <c r="G66" s="223">
        <v>20984107.010000002</v>
      </c>
      <c r="H66" s="223">
        <v>748.18</v>
      </c>
      <c r="I66" s="223">
        <v>747.27</v>
      </c>
      <c r="J66" s="182">
        <v>4909</v>
      </c>
      <c r="K66" s="223">
        <v>3792469.24</v>
      </c>
      <c r="L66" s="223">
        <v>772.55</v>
      </c>
      <c r="M66" s="223">
        <v>795.24</v>
      </c>
      <c r="N66" s="182">
        <v>2113</v>
      </c>
      <c r="O66" s="223">
        <v>1680342.12</v>
      </c>
      <c r="P66" s="223">
        <v>795.24</v>
      </c>
      <c r="Q66" s="332">
        <v>795.24</v>
      </c>
    </row>
    <row r="67" spans="1:17" x14ac:dyDescent="0.25">
      <c r="A67" s="326" t="s">
        <v>464</v>
      </c>
      <c r="B67" s="182">
        <v>50943</v>
      </c>
      <c r="C67" s="223">
        <v>43300286.450000003</v>
      </c>
      <c r="D67" s="223">
        <v>849.98</v>
      </c>
      <c r="E67" s="223">
        <v>850.43</v>
      </c>
      <c r="F67" s="182">
        <v>26573</v>
      </c>
      <c r="G67" s="223">
        <v>22543224.940000001</v>
      </c>
      <c r="H67" s="223">
        <v>848.35</v>
      </c>
      <c r="I67" s="223">
        <v>848.78</v>
      </c>
      <c r="J67" s="182">
        <v>2044</v>
      </c>
      <c r="K67" s="223">
        <v>1729270.95</v>
      </c>
      <c r="L67" s="223">
        <v>846.02</v>
      </c>
      <c r="M67" s="223">
        <v>846</v>
      </c>
      <c r="N67" s="182">
        <v>209</v>
      </c>
      <c r="O67" s="223">
        <v>175243.12</v>
      </c>
      <c r="P67" s="223">
        <v>838.48</v>
      </c>
      <c r="Q67" s="332">
        <v>846</v>
      </c>
    </row>
    <row r="68" spans="1:17" x14ac:dyDescent="0.25">
      <c r="A68" s="326" t="s">
        <v>465</v>
      </c>
      <c r="B68" s="182">
        <v>54531</v>
      </c>
      <c r="C68" s="223">
        <v>51779369.340000004</v>
      </c>
      <c r="D68" s="223">
        <v>949.54</v>
      </c>
      <c r="E68" s="223">
        <v>947.81</v>
      </c>
      <c r="F68" s="182">
        <v>26210</v>
      </c>
      <c r="G68" s="223">
        <v>24838907.18</v>
      </c>
      <c r="H68" s="223">
        <v>947.69</v>
      </c>
      <c r="I68" s="223">
        <v>943.78</v>
      </c>
      <c r="J68" s="182">
        <v>1366</v>
      </c>
      <c r="K68" s="223">
        <v>1292959.78</v>
      </c>
      <c r="L68" s="223">
        <v>946.53</v>
      </c>
      <c r="M68" s="223">
        <v>943.46</v>
      </c>
      <c r="N68" s="182">
        <v>0</v>
      </c>
      <c r="O68" s="223">
        <v>0</v>
      </c>
      <c r="P68" s="223">
        <v>0</v>
      </c>
      <c r="Q68" s="332" t="s">
        <v>436</v>
      </c>
    </row>
    <row r="69" spans="1:17" x14ac:dyDescent="0.25">
      <c r="A69" s="326" t="s">
        <v>443</v>
      </c>
      <c r="B69" s="182">
        <v>226685</v>
      </c>
      <c r="C69" s="223">
        <v>281353606.56999999</v>
      </c>
      <c r="D69" s="223">
        <v>1241.17</v>
      </c>
      <c r="E69" s="223">
        <v>1241.3599999999999</v>
      </c>
      <c r="F69" s="182">
        <v>56290</v>
      </c>
      <c r="G69" s="223">
        <v>67357315.810000002</v>
      </c>
      <c r="H69" s="223">
        <v>1196.6099999999999</v>
      </c>
      <c r="I69" s="223">
        <v>1177.67</v>
      </c>
      <c r="J69" s="182">
        <v>7238</v>
      </c>
      <c r="K69" s="223">
        <v>8803042.7599999998</v>
      </c>
      <c r="L69" s="223">
        <v>1216.23</v>
      </c>
      <c r="M69" s="223">
        <v>1221.57</v>
      </c>
      <c r="N69" s="182">
        <v>1</v>
      </c>
      <c r="O69" s="223">
        <v>1245.54</v>
      </c>
      <c r="P69" s="223">
        <v>1245.54</v>
      </c>
      <c r="Q69" s="332">
        <v>1245.54</v>
      </c>
    </row>
    <row r="70" spans="1:17" x14ac:dyDescent="0.25">
      <c r="A70" s="326" t="s">
        <v>444</v>
      </c>
      <c r="B70" s="182">
        <v>83956</v>
      </c>
      <c r="C70" s="223">
        <v>141216352.52000001</v>
      </c>
      <c r="D70" s="223">
        <v>1682.03</v>
      </c>
      <c r="E70" s="223">
        <v>1652.93</v>
      </c>
      <c r="F70" s="182">
        <v>9379</v>
      </c>
      <c r="G70" s="223">
        <v>15691274.300000001</v>
      </c>
      <c r="H70" s="223">
        <v>1673.02</v>
      </c>
      <c r="I70" s="223">
        <v>1648.81</v>
      </c>
      <c r="J70" s="182">
        <v>820</v>
      </c>
      <c r="K70" s="223">
        <v>1367113.21</v>
      </c>
      <c r="L70" s="223">
        <v>1667.21</v>
      </c>
      <c r="M70" s="223">
        <v>1637.93</v>
      </c>
      <c r="N70" s="182">
        <v>1</v>
      </c>
      <c r="O70" s="223">
        <v>1602.4</v>
      </c>
      <c r="P70" s="223">
        <v>1602.4</v>
      </c>
      <c r="Q70" s="332">
        <v>1602.4</v>
      </c>
    </row>
    <row r="71" spans="1:17" x14ac:dyDescent="0.25">
      <c r="A71" s="326" t="s">
        <v>445</v>
      </c>
      <c r="B71" s="182">
        <v>22253</v>
      </c>
      <c r="C71" s="223">
        <v>49207613.509999998</v>
      </c>
      <c r="D71" s="223">
        <v>2211.2800000000002</v>
      </c>
      <c r="E71" s="223">
        <v>2193.8200000000002</v>
      </c>
      <c r="F71" s="182">
        <v>1389</v>
      </c>
      <c r="G71" s="223">
        <v>3039421.89</v>
      </c>
      <c r="H71" s="223">
        <v>2188.21</v>
      </c>
      <c r="I71" s="223">
        <v>2162.09</v>
      </c>
      <c r="J71" s="182">
        <v>139</v>
      </c>
      <c r="K71" s="223">
        <v>300414.15999999997</v>
      </c>
      <c r="L71" s="223">
        <v>2161.25</v>
      </c>
      <c r="M71" s="223">
        <v>2143.19</v>
      </c>
      <c r="N71" s="182">
        <v>0</v>
      </c>
      <c r="O71" s="223">
        <v>0</v>
      </c>
      <c r="P71" s="223">
        <v>0</v>
      </c>
      <c r="Q71" s="332" t="s">
        <v>436</v>
      </c>
    </row>
    <row r="72" spans="1:17" x14ac:dyDescent="0.25">
      <c r="A72" s="326" t="s">
        <v>492</v>
      </c>
      <c r="B72" s="182">
        <v>7195</v>
      </c>
      <c r="C72" s="223">
        <v>19402534.07</v>
      </c>
      <c r="D72" s="223">
        <v>2696.67</v>
      </c>
      <c r="E72" s="223">
        <v>2672.06</v>
      </c>
      <c r="F72" s="182">
        <v>351</v>
      </c>
      <c r="G72" s="223">
        <v>950064.3</v>
      </c>
      <c r="H72" s="223">
        <v>2706.74</v>
      </c>
      <c r="I72" s="223">
        <v>2683.27</v>
      </c>
      <c r="J72" s="182">
        <v>27</v>
      </c>
      <c r="K72" s="223">
        <v>74603.210000000006</v>
      </c>
      <c r="L72" s="223">
        <v>2763.08</v>
      </c>
      <c r="M72" s="223">
        <v>2798.74</v>
      </c>
      <c r="N72" s="182">
        <v>0</v>
      </c>
      <c r="O72" s="223">
        <v>0</v>
      </c>
      <c r="P72" s="223">
        <v>0</v>
      </c>
      <c r="Q72" s="332" t="s">
        <v>436</v>
      </c>
    </row>
    <row r="73" spans="1:17" x14ac:dyDescent="0.25">
      <c r="A73" s="326" t="s">
        <v>493</v>
      </c>
      <c r="B73" s="182">
        <v>2088</v>
      </c>
      <c r="C73" s="223">
        <v>6687248.8700000001</v>
      </c>
      <c r="D73" s="223">
        <v>3202.71</v>
      </c>
      <c r="E73" s="223">
        <v>3180.87</v>
      </c>
      <c r="F73" s="182">
        <v>95</v>
      </c>
      <c r="G73" s="223">
        <v>301173.15999999997</v>
      </c>
      <c r="H73" s="223">
        <v>3170.24</v>
      </c>
      <c r="I73" s="223">
        <v>3140.12</v>
      </c>
      <c r="J73" s="182">
        <v>5</v>
      </c>
      <c r="K73" s="223">
        <v>15744.19</v>
      </c>
      <c r="L73" s="223">
        <v>3148.84</v>
      </c>
      <c r="M73" s="223">
        <v>3070.67</v>
      </c>
      <c r="N73" s="182">
        <v>0</v>
      </c>
      <c r="O73" s="223">
        <v>0</v>
      </c>
      <c r="P73" s="223">
        <v>0</v>
      </c>
      <c r="Q73" s="332" t="s">
        <v>436</v>
      </c>
    </row>
    <row r="74" spans="1:17" x14ac:dyDescent="0.25">
      <c r="A74" s="326" t="s">
        <v>494</v>
      </c>
      <c r="B74" s="182">
        <v>752</v>
      </c>
      <c r="C74" s="223">
        <v>2788525.53</v>
      </c>
      <c r="D74" s="223">
        <v>3708.15</v>
      </c>
      <c r="E74" s="223">
        <v>3688.08</v>
      </c>
      <c r="F74" s="182">
        <v>14</v>
      </c>
      <c r="G74" s="223">
        <v>51055.49</v>
      </c>
      <c r="H74" s="223">
        <v>3646.82</v>
      </c>
      <c r="I74" s="223">
        <v>3607.11</v>
      </c>
      <c r="J74" s="182">
        <v>2</v>
      </c>
      <c r="K74" s="223">
        <v>7460.28</v>
      </c>
      <c r="L74" s="223">
        <v>3730.14</v>
      </c>
      <c r="M74" s="223">
        <v>3730.14</v>
      </c>
      <c r="N74" s="182">
        <v>0</v>
      </c>
      <c r="O74" s="223">
        <v>0</v>
      </c>
      <c r="P74" s="223">
        <v>0</v>
      </c>
      <c r="Q74" s="332" t="s">
        <v>436</v>
      </c>
    </row>
    <row r="75" spans="1:17" ht="15.75" thickBot="1" x14ac:dyDescent="0.3">
      <c r="A75" s="327" t="s">
        <v>495</v>
      </c>
      <c r="B75" s="219">
        <v>537</v>
      </c>
      <c r="C75" s="330">
        <v>2361412.4500000002</v>
      </c>
      <c r="D75" s="330">
        <v>4397.42</v>
      </c>
      <c r="E75" s="330">
        <v>4314.83</v>
      </c>
      <c r="F75" s="219">
        <v>10</v>
      </c>
      <c r="G75" s="330">
        <v>43658.64</v>
      </c>
      <c r="H75" s="330">
        <v>4365.8599999999997</v>
      </c>
      <c r="I75" s="330">
        <v>4265.51</v>
      </c>
      <c r="J75" s="219">
        <v>0</v>
      </c>
      <c r="K75" s="330">
        <v>0</v>
      </c>
      <c r="L75" s="330">
        <v>0</v>
      </c>
      <c r="M75" s="330" t="s">
        <v>436</v>
      </c>
      <c r="N75" s="219">
        <v>0</v>
      </c>
      <c r="O75" s="330">
        <v>0</v>
      </c>
      <c r="P75" s="330">
        <v>0</v>
      </c>
      <c r="Q75" s="333" t="s">
        <v>436</v>
      </c>
    </row>
    <row r="76" spans="1:17" ht="16.5" thickBot="1" x14ac:dyDescent="0.3">
      <c r="A76" s="145" t="s">
        <v>533</v>
      </c>
      <c r="B76" s="313">
        <v>889518</v>
      </c>
      <c r="C76" s="314">
        <v>830549854.21000004</v>
      </c>
      <c r="D76" s="312">
        <v>933.71</v>
      </c>
      <c r="E76" s="312">
        <v>807.96</v>
      </c>
      <c r="F76" s="313">
        <v>352472</v>
      </c>
      <c r="G76" s="314">
        <v>249995990.69</v>
      </c>
      <c r="H76" s="312">
        <v>709.26</v>
      </c>
      <c r="I76" s="312">
        <v>613.69000000000005</v>
      </c>
      <c r="J76" s="313">
        <v>68594</v>
      </c>
      <c r="K76" s="314">
        <v>40944963.729999997</v>
      </c>
      <c r="L76" s="312">
        <v>596.91999999999996</v>
      </c>
      <c r="M76" s="312">
        <v>498.41</v>
      </c>
      <c r="N76" s="313">
        <v>12822</v>
      </c>
      <c r="O76" s="314">
        <v>5108738.09</v>
      </c>
      <c r="P76" s="314">
        <v>398.44</v>
      </c>
      <c r="Q76" s="350">
        <v>399.54</v>
      </c>
    </row>
    <row r="78" spans="1:17" x14ac:dyDescent="0.25">
      <c r="D78" s="8"/>
    </row>
    <row r="79" spans="1:17" x14ac:dyDescent="0.25">
      <c r="B79" s="8"/>
    </row>
    <row r="80" spans="1:17" x14ac:dyDescent="0.25">
      <c r="D80" s="8"/>
      <c r="F80" s="8"/>
      <c r="G80" s="8"/>
    </row>
    <row r="81" spans="2:6" x14ac:dyDescent="0.25">
      <c r="C81" s="8"/>
    </row>
    <row r="82" spans="2:6" x14ac:dyDescent="0.25">
      <c r="C82" s="8"/>
      <c r="F82" s="8"/>
    </row>
    <row r="84" spans="2:6" x14ac:dyDescent="0.25">
      <c r="B84" s="8"/>
      <c r="C84" s="8"/>
    </row>
    <row r="86" spans="2:6" x14ac:dyDescent="0.25">
      <c r="B86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N37" sqref="M36:N37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2" t="s">
        <v>703</v>
      </c>
      <c r="B1" s="402"/>
      <c r="C1" s="402"/>
      <c r="D1" s="402"/>
      <c r="E1" s="402"/>
      <c r="F1" s="402"/>
      <c r="G1" s="402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49" t="s">
        <v>72</v>
      </c>
    </row>
    <row r="4" spans="1:7" x14ac:dyDescent="0.25">
      <c r="A4" s="86">
        <v>1</v>
      </c>
      <c r="B4" s="352" t="s">
        <v>258</v>
      </c>
      <c r="C4" s="358" t="s">
        <v>422</v>
      </c>
      <c r="D4" s="202" t="s">
        <v>436</v>
      </c>
      <c r="E4" s="202" t="s">
        <v>436</v>
      </c>
      <c r="F4" s="202">
        <v>2</v>
      </c>
      <c r="G4" s="353">
        <v>18</v>
      </c>
    </row>
    <row r="5" spans="1:7" x14ac:dyDescent="0.25">
      <c r="A5" s="52">
        <v>2</v>
      </c>
      <c r="B5" s="78" t="s">
        <v>644</v>
      </c>
      <c r="C5" s="232" t="s">
        <v>643</v>
      </c>
      <c r="D5" s="17" t="s">
        <v>436</v>
      </c>
      <c r="E5" s="17" t="s">
        <v>436</v>
      </c>
      <c r="F5" s="17">
        <v>2</v>
      </c>
      <c r="G5" s="137">
        <v>8</v>
      </c>
    </row>
    <row r="6" spans="1:7" x14ac:dyDescent="0.25">
      <c r="A6" s="52">
        <v>3</v>
      </c>
      <c r="B6" s="78" t="s">
        <v>506</v>
      </c>
      <c r="C6" s="78" t="s">
        <v>564</v>
      </c>
      <c r="D6" s="17">
        <v>7</v>
      </c>
      <c r="E6" s="17">
        <v>10</v>
      </c>
      <c r="F6" s="17">
        <v>229</v>
      </c>
      <c r="G6" s="137">
        <v>1185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436</v>
      </c>
      <c r="E7" s="17">
        <v>2</v>
      </c>
      <c r="F7" s="17">
        <v>15</v>
      </c>
      <c r="G7" s="137">
        <v>147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436</v>
      </c>
      <c r="F8" s="17" t="s">
        <v>436</v>
      </c>
      <c r="G8" s="137">
        <v>1</v>
      </c>
    </row>
    <row r="9" spans="1:7" x14ac:dyDescent="0.25">
      <c r="A9" s="52">
        <v>6</v>
      </c>
      <c r="B9" s="78" t="s">
        <v>350</v>
      </c>
      <c r="C9" s="78" t="s">
        <v>508</v>
      </c>
      <c r="D9" s="17" t="s">
        <v>436</v>
      </c>
      <c r="E9" s="17" t="s">
        <v>436</v>
      </c>
      <c r="F9" s="17">
        <v>1</v>
      </c>
      <c r="G9" s="137" t="s">
        <v>436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436</v>
      </c>
      <c r="E10" s="17" t="s">
        <v>436</v>
      </c>
      <c r="F10" s="17">
        <v>2</v>
      </c>
      <c r="G10" s="137">
        <v>17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436</v>
      </c>
      <c r="E11" s="17" t="s">
        <v>436</v>
      </c>
      <c r="F11" s="17" t="s">
        <v>436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436</v>
      </c>
      <c r="E12" s="17" t="s">
        <v>436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>
        <v>1</v>
      </c>
      <c r="E13" s="17" t="s">
        <v>436</v>
      </c>
      <c r="F13" s="17" t="s">
        <v>436</v>
      </c>
      <c r="G13" s="137">
        <v>7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436</v>
      </c>
      <c r="E14" s="17" t="s">
        <v>436</v>
      </c>
      <c r="F14" s="17">
        <v>4</v>
      </c>
      <c r="G14" s="137">
        <v>45</v>
      </c>
    </row>
    <row r="15" spans="1:7" x14ac:dyDescent="0.25">
      <c r="A15" s="52">
        <v>12</v>
      </c>
      <c r="B15" s="78" t="s">
        <v>413</v>
      </c>
      <c r="C15" s="78" t="s">
        <v>389</v>
      </c>
      <c r="D15" s="17" t="s">
        <v>436</v>
      </c>
      <c r="E15" s="17" t="s">
        <v>436</v>
      </c>
      <c r="F15" s="17" t="s">
        <v>436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353</v>
      </c>
      <c r="D16" s="17">
        <v>5</v>
      </c>
      <c r="E16" s="17">
        <v>4</v>
      </c>
      <c r="F16" s="17">
        <v>28</v>
      </c>
      <c r="G16" s="137">
        <v>83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436</v>
      </c>
      <c r="E17" s="17" t="s">
        <v>436</v>
      </c>
      <c r="F17" s="17">
        <v>82</v>
      </c>
      <c r="G17" s="137">
        <v>297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40</v>
      </c>
      <c r="G18" s="137">
        <v>155</v>
      </c>
    </row>
    <row r="19" spans="1:7" x14ac:dyDescent="0.25">
      <c r="A19" s="52">
        <v>16</v>
      </c>
      <c r="B19" s="78" t="s">
        <v>270</v>
      </c>
      <c r="C19" s="78" t="s">
        <v>354</v>
      </c>
      <c r="D19" s="17" t="s">
        <v>436</v>
      </c>
      <c r="E19" s="17" t="s">
        <v>436</v>
      </c>
      <c r="F19" s="17">
        <v>1</v>
      </c>
      <c r="G19" s="137" t="s">
        <v>436</v>
      </c>
    </row>
    <row r="20" spans="1:7" x14ac:dyDescent="0.25">
      <c r="A20" s="52">
        <v>17</v>
      </c>
      <c r="B20" s="78" t="s">
        <v>271</v>
      </c>
      <c r="C20" s="78" t="s">
        <v>355</v>
      </c>
      <c r="D20" s="17" t="s">
        <v>436</v>
      </c>
      <c r="E20" s="17" t="s">
        <v>436</v>
      </c>
      <c r="F20" s="17" t="s">
        <v>436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356</v>
      </c>
      <c r="D21" s="17">
        <v>2</v>
      </c>
      <c r="E21" s="17">
        <v>1</v>
      </c>
      <c r="F21" s="17">
        <v>2</v>
      </c>
      <c r="G21" s="137">
        <v>18</v>
      </c>
    </row>
    <row r="22" spans="1:7" x14ac:dyDescent="0.25">
      <c r="A22" s="52">
        <v>19</v>
      </c>
      <c r="B22" s="78" t="s">
        <v>393</v>
      </c>
      <c r="C22" s="78" t="s">
        <v>384</v>
      </c>
      <c r="D22" s="17" t="s">
        <v>436</v>
      </c>
      <c r="E22" s="17" t="s">
        <v>436</v>
      </c>
      <c r="F22" s="17">
        <v>5</v>
      </c>
      <c r="G22" s="137">
        <v>19</v>
      </c>
    </row>
    <row r="23" spans="1:7" x14ac:dyDescent="0.25">
      <c r="A23" s="52">
        <v>20</v>
      </c>
      <c r="B23" s="78" t="s">
        <v>574</v>
      </c>
      <c r="C23" s="78" t="s">
        <v>575</v>
      </c>
      <c r="D23" s="17">
        <v>1</v>
      </c>
      <c r="E23" s="17" t="s">
        <v>436</v>
      </c>
      <c r="F23" s="17">
        <v>65</v>
      </c>
      <c r="G23" s="137">
        <v>340</v>
      </c>
    </row>
    <row r="24" spans="1:7" x14ac:dyDescent="0.25">
      <c r="A24" s="52">
        <v>21</v>
      </c>
      <c r="B24" s="78" t="s">
        <v>273</v>
      </c>
      <c r="C24" s="78" t="s">
        <v>509</v>
      </c>
      <c r="D24" s="17" t="s">
        <v>436</v>
      </c>
      <c r="E24" s="17" t="s">
        <v>436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510</v>
      </c>
      <c r="D25" s="17" t="s">
        <v>436</v>
      </c>
      <c r="E25" s="17" t="s">
        <v>436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649</v>
      </c>
      <c r="C26" s="78" t="s">
        <v>650</v>
      </c>
      <c r="D26" s="17" t="s">
        <v>436</v>
      </c>
      <c r="E26" s="17" t="s">
        <v>436</v>
      </c>
      <c r="F26" s="17">
        <v>3</v>
      </c>
      <c r="G26" s="137">
        <v>19</v>
      </c>
    </row>
    <row r="27" spans="1:7" x14ac:dyDescent="0.25">
      <c r="A27" s="52">
        <v>24</v>
      </c>
      <c r="B27" s="78" t="s">
        <v>275</v>
      </c>
      <c r="C27" s="78" t="s">
        <v>512</v>
      </c>
      <c r="D27" s="17" t="s">
        <v>436</v>
      </c>
      <c r="E27" s="17" t="s">
        <v>436</v>
      </c>
      <c r="F27" s="17">
        <v>15</v>
      </c>
      <c r="G27" s="137">
        <v>36</v>
      </c>
    </row>
    <row r="28" spans="1:7" x14ac:dyDescent="0.25">
      <c r="A28" s="52">
        <v>25</v>
      </c>
      <c r="B28" s="78" t="s">
        <v>276</v>
      </c>
      <c r="C28" s="78" t="s">
        <v>513</v>
      </c>
      <c r="D28" s="17" t="s">
        <v>436</v>
      </c>
      <c r="E28" s="17" t="s">
        <v>436</v>
      </c>
      <c r="F28" s="17">
        <v>11</v>
      </c>
      <c r="G28" s="137">
        <v>84</v>
      </c>
    </row>
    <row r="29" spans="1:7" x14ac:dyDescent="0.25">
      <c r="A29" s="52">
        <v>26</v>
      </c>
      <c r="B29" s="78" t="s">
        <v>277</v>
      </c>
      <c r="C29" s="78" t="s">
        <v>514</v>
      </c>
      <c r="D29" s="17" t="s">
        <v>436</v>
      </c>
      <c r="E29" s="17" t="s">
        <v>436</v>
      </c>
      <c r="F29" s="17">
        <v>3</v>
      </c>
      <c r="G29" s="137">
        <v>33</v>
      </c>
    </row>
    <row r="30" spans="1:7" x14ac:dyDescent="0.25">
      <c r="A30" s="52">
        <v>27</v>
      </c>
      <c r="B30" s="78" t="s">
        <v>278</v>
      </c>
      <c r="C30" s="78" t="s">
        <v>515</v>
      </c>
      <c r="D30" s="17" t="s">
        <v>436</v>
      </c>
      <c r="E30" s="17" t="s">
        <v>436</v>
      </c>
      <c r="F30" s="17" t="s">
        <v>436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516</v>
      </c>
      <c r="D31" s="17">
        <v>1</v>
      </c>
      <c r="E31" s="17" t="s">
        <v>436</v>
      </c>
      <c r="F31" s="17">
        <v>3</v>
      </c>
      <c r="G31" s="137">
        <v>3</v>
      </c>
    </row>
    <row r="32" spans="1:7" x14ac:dyDescent="0.25">
      <c r="A32" s="52">
        <v>29</v>
      </c>
      <c r="B32" s="78" t="s">
        <v>280</v>
      </c>
      <c r="C32" s="78" t="s">
        <v>640</v>
      </c>
      <c r="D32" s="17">
        <v>5</v>
      </c>
      <c r="E32" s="17">
        <v>8</v>
      </c>
      <c r="F32" s="17">
        <v>208</v>
      </c>
      <c r="G32" s="137">
        <v>936</v>
      </c>
    </row>
    <row r="33" spans="1:7" x14ac:dyDescent="0.25">
      <c r="A33" s="52">
        <v>30</v>
      </c>
      <c r="B33" s="78" t="s">
        <v>281</v>
      </c>
      <c r="C33" s="78" t="s">
        <v>517</v>
      </c>
      <c r="D33" s="17" t="s">
        <v>436</v>
      </c>
      <c r="E33" s="17" t="s">
        <v>436</v>
      </c>
      <c r="F33" s="17">
        <v>1</v>
      </c>
      <c r="G33" s="137">
        <v>15</v>
      </c>
    </row>
    <row r="34" spans="1:7" x14ac:dyDescent="0.25">
      <c r="A34" s="52">
        <v>31</v>
      </c>
      <c r="B34" s="78" t="s">
        <v>282</v>
      </c>
      <c r="C34" s="78" t="s">
        <v>518</v>
      </c>
      <c r="D34" s="17" t="s">
        <v>436</v>
      </c>
      <c r="E34" s="17" t="s">
        <v>436</v>
      </c>
      <c r="F34" s="17" t="s">
        <v>436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519</v>
      </c>
      <c r="D35" s="17" t="s">
        <v>436</v>
      </c>
      <c r="E35" s="17" t="s">
        <v>436</v>
      </c>
      <c r="F35" s="17">
        <v>1</v>
      </c>
      <c r="G35" s="137">
        <v>16</v>
      </c>
    </row>
    <row r="36" spans="1:7" x14ac:dyDescent="0.25">
      <c r="A36" s="52">
        <v>33</v>
      </c>
      <c r="B36" s="78" t="s">
        <v>284</v>
      </c>
      <c r="C36" s="78" t="s">
        <v>520</v>
      </c>
      <c r="D36" s="17" t="s">
        <v>436</v>
      </c>
      <c r="E36" s="17" t="s">
        <v>436</v>
      </c>
      <c r="F36" s="17">
        <v>1</v>
      </c>
      <c r="G36" s="137">
        <v>2</v>
      </c>
    </row>
    <row r="37" spans="1:7" x14ac:dyDescent="0.25">
      <c r="A37" s="52">
        <v>34</v>
      </c>
      <c r="B37" s="78" t="s">
        <v>403</v>
      </c>
      <c r="C37" s="78" t="s">
        <v>323</v>
      </c>
      <c r="D37" s="17" t="s">
        <v>436</v>
      </c>
      <c r="E37" s="17" t="s">
        <v>436</v>
      </c>
      <c r="F37" s="17">
        <v>2</v>
      </c>
      <c r="G37" s="137" t="s">
        <v>436</v>
      </c>
    </row>
    <row r="38" spans="1:7" x14ac:dyDescent="0.25">
      <c r="A38" s="52">
        <v>35</v>
      </c>
      <c r="B38" s="78" t="s">
        <v>285</v>
      </c>
      <c r="C38" s="78" t="s">
        <v>521</v>
      </c>
      <c r="D38" s="17" t="s">
        <v>436</v>
      </c>
      <c r="E38" s="17" t="s">
        <v>436</v>
      </c>
      <c r="F38" s="17" t="s">
        <v>436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522</v>
      </c>
      <c r="D39" s="17">
        <v>4</v>
      </c>
      <c r="E39" s="17">
        <v>3</v>
      </c>
      <c r="F39" s="17">
        <v>24</v>
      </c>
      <c r="G39" s="137">
        <v>66</v>
      </c>
    </row>
    <row r="40" spans="1:7" x14ac:dyDescent="0.25">
      <c r="A40" s="52">
        <v>37</v>
      </c>
      <c r="B40" s="78" t="s">
        <v>287</v>
      </c>
      <c r="C40" s="78" t="s">
        <v>523</v>
      </c>
      <c r="D40" s="17" t="s">
        <v>436</v>
      </c>
      <c r="E40" s="17" t="s">
        <v>436</v>
      </c>
      <c r="F40" s="17">
        <v>5</v>
      </c>
      <c r="G40" s="137">
        <v>61</v>
      </c>
    </row>
    <row r="41" spans="1:7" x14ac:dyDescent="0.25">
      <c r="A41" s="52">
        <v>38</v>
      </c>
      <c r="B41" s="78" t="s">
        <v>288</v>
      </c>
      <c r="C41" s="78" t="s">
        <v>524</v>
      </c>
      <c r="D41" s="17" t="s">
        <v>436</v>
      </c>
      <c r="E41" s="17" t="s">
        <v>436</v>
      </c>
      <c r="F41" s="17">
        <v>1</v>
      </c>
      <c r="G41" s="137">
        <v>3</v>
      </c>
    </row>
    <row r="42" spans="1:7" x14ac:dyDescent="0.25">
      <c r="A42" s="52">
        <v>39</v>
      </c>
      <c r="B42" s="78" t="s">
        <v>411</v>
      </c>
      <c r="C42" s="78" t="s">
        <v>525</v>
      </c>
      <c r="D42" s="17" t="s">
        <v>436</v>
      </c>
      <c r="E42" s="17" t="s">
        <v>436</v>
      </c>
      <c r="F42" s="17" t="s">
        <v>436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637</v>
      </c>
      <c r="D43" s="17" t="s">
        <v>436</v>
      </c>
      <c r="E43" s="17" t="s">
        <v>436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526</v>
      </c>
      <c r="D44" s="17">
        <v>1</v>
      </c>
      <c r="E44" s="17" t="s">
        <v>436</v>
      </c>
      <c r="F44" s="17" t="s">
        <v>436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527</v>
      </c>
      <c r="D45" s="17" t="s">
        <v>436</v>
      </c>
      <c r="E45" s="17">
        <v>1</v>
      </c>
      <c r="F45" s="17" t="s">
        <v>436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528</v>
      </c>
      <c r="D46" s="17">
        <v>1</v>
      </c>
      <c r="E46" s="17">
        <v>1</v>
      </c>
      <c r="F46" s="17">
        <v>2</v>
      </c>
      <c r="G46" s="137">
        <v>23</v>
      </c>
    </row>
    <row r="47" spans="1:7" x14ac:dyDescent="0.25">
      <c r="A47" s="52">
        <v>44</v>
      </c>
      <c r="B47" s="78" t="s">
        <v>293</v>
      </c>
      <c r="C47" s="78" t="s">
        <v>529</v>
      </c>
      <c r="D47" s="17" t="s">
        <v>436</v>
      </c>
      <c r="E47" s="17" t="s">
        <v>436</v>
      </c>
      <c r="F47" s="17" t="s">
        <v>436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638</v>
      </c>
      <c r="D48" s="17">
        <v>1</v>
      </c>
      <c r="E48" s="17" t="s">
        <v>436</v>
      </c>
      <c r="F48" s="17" t="s">
        <v>436</v>
      </c>
      <c r="G48" s="137">
        <v>1</v>
      </c>
    </row>
    <row r="49" spans="1:7" x14ac:dyDescent="0.25">
      <c r="A49" s="52">
        <v>46</v>
      </c>
      <c r="B49" s="78" t="s">
        <v>352</v>
      </c>
      <c r="C49" s="78" t="s">
        <v>530</v>
      </c>
      <c r="D49" s="17" t="s">
        <v>436</v>
      </c>
      <c r="E49" s="17" t="s">
        <v>436</v>
      </c>
      <c r="F49" s="17" t="s">
        <v>436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531</v>
      </c>
      <c r="D50" s="17" t="s">
        <v>436</v>
      </c>
      <c r="E50" s="17">
        <v>1</v>
      </c>
      <c r="F50" s="17" t="s">
        <v>436</v>
      </c>
      <c r="G50" s="137" t="s">
        <v>436</v>
      </c>
    </row>
    <row r="51" spans="1:7" x14ac:dyDescent="0.25">
      <c r="A51" s="52">
        <v>48</v>
      </c>
      <c r="B51" s="78" t="s">
        <v>405</v>
      </c>
      <c r="C51" s="78" t="s">
        <v>381</v>
      </c>
      <c r="D51" s="17" t="s">
        <v>436</v>
      </c>
      <c r="E51" s="17" t="s">
        <v>436</v>
      </c>
      <c r="F51" s="17">
        <v>3</v>
      </c>
      <c r="G51" s="137">
        <v>22</v>
      </c>
    </row>
    <row r="52" spans="1:7" x14ac:dyDescent="0.25">
      <c r="A52" s="52">
        <v>49</v>
      </c>
      <c r="B52" s="78" t="s">
        <v>296</v>
      </c>
      <c r="C52" s="78" t="s">
        <v>532</v>
      </c>
      <c r="D52" s="17" t="s">
        <v>436</v>
      </c>
      <c r="E52" s="17" t="s">
        <v>436</v>
      </c>
      <c r="F52" s="17" t="s">
        <v>436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436</v>
      </c>
      <c r="E53" s="17" t="s">
        <v>436</v>
      </c>
      <c r="F53" s="17">
        <v>1</v>
      </c>
      <c r="G53" s="137">
        <v>4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436</v>
      </c>
      <c r="E54" s="17">
        <v>1</v>
      </c>
      <c r="F54" s="17">
        <v>14</v>
      </c>
      <c r="G54" s="137">
        <v>106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436</v>
      </c>
      <c r="E55" s="17" t="s">
        <v>436</v>
      </c>
      <c r="F55" s="17" t="s">
        <v>436</v>
      </c>
      <c r="G55" s="137">
        <v>26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436</v>
      </c>
      <c r="E56" s="17" t="s">
        <v>436</v>
      </c>
      <c r="F56" s="17" t="s">
        <v>436</v>
      </c>
      <c r="G56" s="137">
        <v>10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8</v>
      </c>
      <c r="E57" s="17">
        <v>10</v>
      </c>
      <c r="F57" s="17">
        <v>215</v>
      </c>
      <c r="G57" s="137">
        <v>1083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436</v>
      </c>
      <c r="E58" s="7" t="s">
        <v>436</v>
      </c>
      <c r="F58" s="7" t="s">
        <v>436</v>
      </c>
      <c r="G58" s="359">
        <v>26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436</v>
      </c>
      <c r="E59" s="7">
        <v>1</v>
      </c>
      <c r="F59" s="7">
        <v>13</v>
      </c>
      <c r="G59" s="359">
        <v>91</v>
      </c>
    </row>
    <row r="60" spans="1:7" ht="16.5" thickBot="1" x14ac:dyDescent="0.3">
      <c r="A60" s="360"/>
      <c r="B60" s="361"/>
      <c r="C60" s="361" t="s">
        <v>535</v>
      </c>
      <c r="D60" s="361">
        <f>SUM(D4:D59)</f>
        <v>40</v>
      </c>
      <c r="E60" s="361">
        <f>SUM(E4:E59)</f>
        <v>45</v>
      </c>
      <c r="F60" s="361">
        <f>SUM(F4:F59)</f>
        <v>1008</v>
      </c>
      <c r="G60" s="284">
        <f>SUM(G4:G59)</f>
        <v>5040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H31" sqref="H3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15.42578125" bestFit="1" customWidth="1"/>
    <col min="9" max="9" width="17.5703125" bestFit="1" customWidth="1"/>
  </cols>
  <sheetData>
    <row r="1" spans="1:10" s="2" customFormat="1" ht="15.75" x14ac:dyDescent="0.25">
      <c r="A1" s="402" t="s">
        <v>704</v>
      </c>
      <c r="B1" s="402"/>
      <c r="C1" s="402"/>
      <c r="D1" s="402"/>
      <c r="E1" s="402"/>
    </row>
    <row r="3" spans="1:10" x14ac:dyDescent="0.25">
      <c r="A3" s="2" t="s">
        <v>304</v>
      </c>
    </row>
    <row r="4" spans="1:10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438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1005859</v>
      </c>
      <c r="C6" s="13">
        <v>1303477366.5</v>
      </c>
      <c r="D6" s="13">
        <v>1295.8800000000001</v>
      </c>
      <c r="E6" s="22">
        <v>1242.56</v>
      </c>
      <c r="I6" s="8"/>
    </row>
    <row r="7" spans="1:10" x14ac:dyDescent="0.25">
      <c r="A7" s="235" t="s">
        <v>611</v>
      </c>
      <c r="B7" s="6">
        <v>4195</v>
      </c>
      <c r="C7" s="13">
        <v>1703999.73</v>
      </c>
      <c r="D7" s="13">
        <v>406.2</v>
      </c>
      <c r="E7" s="22">
        <v>399.54</v>
      </c>
    </row>
    <row r="8" spans="1:10" x14ac:dyDescent="0.25">
      <c r="A8" s="1" t="s">
        <v>6</v>
      </c>
      <c r="B8" s="6">
        <v>32841</v>
      </c>
      <c r="C8" s="13">
        <v>17193089.289999999</v>
      </c>
      <c r="D8" s="13">
        <v>523.53</v>
      </c>
      <c r="E8" s="22">
        <v>426.17</v>
      </c>
    </row>
    <row r="9" spans="1:10" x14ac:dyDescent="0.25">
      <c r="A9" s="1" t="s">
        <v>45</v>
      </c>
      <c r="B9" s="6">
        <v>108014</v>
      </c>
      <c r="C9" s="13">
        <v>82188850.939999998</v>
      </c>
      <c r="D9" s="13">
        <v>760.91</v>
      </c>
      <c r="E9" s="22">
        <v>650.91</v>
      </c>
    </row>
    <row r="10" spans="1:10" x14ac:dyDescent="0.25">
      <c r="A10" s="1" t="s">
        <v>8</v>
      </c>
      <c r="B10" s="6">
        <v>9244</v>
      </c>
      <c r="C10" s="13">
        <v>4048564.4</v>
      </c>
      <c r="D10" s="13">
        <v>437.97</v>
      </c>
      <c r="E10" s="22">
        <v>399.54</v>
      </c>
      <c r="H10" s="9"/>
    </row>
    <row r="11" spans="1:10" ht="15.75" x14ac:dyDescent="0.25">
      <c r="A11" s="45" t="s">
        <v>10</v>
      </c>
      <c r="B11" s="47">
        <f>SUM(B6:B10)</f>
        <v>1160153</v>
      </c>
      <c r="C11" s="49">
        <f>SUM(C6:C10)</f>
        <v>1408611870.8600001</v>
      </c>
      <c r="D11" s="49"/>
      <c r="E11" s="49"/>
      <c r="G11" s="8"/>
      <c r="H11" s="8"/>
      <c r="I11" s="9"/>
    </row>
    <row r="12" spans="1:10" x14ac:dyDescent="0.25">
      <c r="H12" s="8"/>
      <c r="I12" s="8"/>
    </row>
    <row r="13" spans="1:10" x14ac:dyDescent="0.25">
      <c r="A13" s="2" t="s">
        <v>305</v>
      </c>
    </row>
    <row r="14" spans="1:10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438</v>
      </c>
      <c r="I14" s="8"/>
    </row>
    <row r="15" spans="1:10" s="2" customFormat="1" x14ac:dyDescent="0.25">
      <c r="A15" s="1" t="s">
        <v>13</v>
      </c>
      <c r="B15" s="3"/>
      <c r="C15" s="4"/>
      <c r="D15" s="4"/>
      <c r="E15" s="1"/>
      <c r="H15" s="36"/>
      <c r="J15" s="36"/>
    </row>
    <row r="16" spans="1:10" x14ac:dyDescent="0.25">
      <c r="A16" s="5" t="s">
        <v>5</v>
      </c>
      <c r="B16" s="6">
        <v>878229</v>
      </c>
      <c r="C16" s="13">
        <v>888061009.74000001</v>
      </c>
      <c r="D16" s="13">
        <v>1011.2</v>
      </c>
      <c r="E16" s="7">
        <v>869.95</v>
      </c>
      <c r="H16" s="8"/>
    </row>
    <row r="17" spans="1:9" x14ac:dyDescent="0.25">
      <c r="A17" s="235" t="s">
        <v>611</v>
      </c>
      <c r="B17" s="6">
        <v>11289</v>
      </c>
      <c r="C17" s="13">
        <v>4558769.79</v>
      </c>
      <c r="D17" s="13">
        <v>403.82</v>
      </c>
      <c r="E17" s="7">
        <v>399.54</v>
      </c>
    </row>
    <row r="18" spans="1:9" x14ac:dyDescent="0.25">
      <c r="A18" s="1" t="s">
        <v>6</v>
      </c>
      <c r="B18" s="6">
        <v>352472</v>
      </c>
      <c r="C18" s="13">
        <v>265530950.93000001</v>
      </c>
      <c r="D18" s="13">
        <v>753.34</v>
      </c>
      <c r="E18" s="7">
        <v>650.39</v>
      </c>
      <c r="G18" s="8"/>
      <c r="H18" s="8"/>
    </row>
    <row r="19" spans="1:9" x14ac:dyDescent="0.25">
      <c r="A19" s="1" t="s">
        <v>45</v>
      </c>
      <c r="B19" s="6">
        <v>68594</v>
      </c>
      <c r="C19" s="13">
        <v>43156855.57</v>
      </c>
      <c r="D19" s="13">
        <v>629.16</v>
      </c>
      <c r="E19" s="7">
        <v>529.78</v>
      </c>
    </row>
    <row r="20" spans="1:9" x14ac:dyDescent="0.25">
      <c r="A20" s="1" t="s">
        <v>8</v>
      </c>
      <c r="B20" s="6">
        <v>12822</v>
      </c>
      <c r="C20" s="13">
        <v>5220317.3099999996</v>
      </c>
      <c r="D20" s="13">
        <v>407.14</v>
      </c>
      <c r="E20" s="230">
        <v>399.54</v>
      </c>
    </row>
    <row r="21" spans="1:9" ht="15.75" x14ac:dyDescent="0.25">
      <c r="A21" s="45" t="s">
        <v>10</v>
      </c>
      <c r="B21" s="47">
        <f>SUM(B16:B20)</f>
        <v>1323406</v>
      </c>
      <c r="C21" s="49">
        <f>SUM(C16:C20)</f>
        <v>1206527903.3399999</v>
      </c>
      <c r="D21" s="49"/>
      <c r="E21" s="49"/>
      <c r="H21" s="8"/>
    </row>
    <row r="22" spans="1:9" x14ac:dyDescent="0.25">
      <c r="B22" s="8"/>
    </row>
    <row r="23" spans="1:9" x14ac:dyDescent="0.25">
      <c r="A23" s="2" t="s">
        <v>306</v>
      </c>
    </row>
    <row r="24" spans="1:9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438</v>
      </c>
      <c r="H24" s="8"/>
      <c r="I24" s="8"/>
    </row>
    <row r="25" spans="1:9" s="2" customFormat="1" x14ac:dyDescent="0.25">
      <c r="A25" s="1" t="s">
        <v>13</v>
      </c>
      <c r="B25" s="3"/>
      <c r="C25" s="4"/>
      <c r="D25" s="4"/>
      <c r="E25" s="1"/>
      <c r="H25" s="36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436</v>
      </c>
      <c r="H26" s="8"/>
    </row>
    <row r="27" spans="1:9" x14ac:dyDescent="0.25">
      <c r="A27" s="235" t="s">
        <v>611</v>
      </c>
      <c r="B27" s="6">
        <v>0</v>
      </c>
      <c r="C27" s="13">
        <v>0</v>
      </c>
      <c r="D27" s="13">
        <v>0</v>
      </c>
      <c r="E27" s="7" t="s">
        <v>436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436</v>
      </c>
      <c r="G28" s="8"/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436</v>
      </c>
      <c r="H29" s="8"/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436</v>
      </c>
    </row>
    <row r="31" spans="1:9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C34" s="8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workbookViewId="0">
      <selection activeCell="O33" sqref="O33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  <col min="16" max="16" width="12.7109375" bestFit="1" customWidth="1"/>
  </cols>
  <sheetData>
    <row r="1" spans="1:13" s="42" customFormat="1" ht="15.75" x14ac:dyDescent="0.25">
      <c r="A1" s="402" t="s">
        <v>705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17" t="s">
        <v>18</v>
      </c>
      <c r="B3" s="419" t="s">
        <v>5</v>
      </c>
      <c r="C3" s="420"/>
      <c r="D3" s="420"/>
      <c r="E3" s="419" t="s">
        <v>6</v>
      </c>
      <c r="F3" s="420"/>
      <c r="G3" s="420"/>
      <c r="H3" s="419" t="s">
        <v>19</v>
      </c>
      <c r="I3" s="420"/>
      <c r="J3" s="420"/>
      <c r="K3" s="419" t="s">
        <v>20</v>
      </c>
      <c r="L3" s="420"/>
      <c r="M3" s="420"/>
    </row>
    <row r="4" spans="1:13" x14ac:dyDescent="0.25">
      <c r="A4" s="418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213347</v>
      </c>
      <c r="C5" s="30"/>
      <c r="D5" s="31">
        <v>355.61</v>
      </c>
      <c r="E5" s="30">
        <v>120920</v>
      </c>
      <c r="F5" s="30"/>
      <c r="G5" s="223">
        <v>364.06</v>
      </c>
      <c r="H5" s="182">
        <v>60790</v>
      </c>
      <c r="I5" s="30"/>
      <c r="J5" s="31">
        <v>404.6</v>
      </c>
      <c r="K5" s="30">
        <v>17797</v>
      </c>
      <c r="L5" s="30"/>
      <c r="M5" s="31">
        <v>317.52</v>
      </c>
    </row>
    <row r="6" spans="1:13" x14ac:dyDescent="0.25">
      <c r="A6" s="7" t="s">
        <v>80</v>
      </c>
      <c r="B6" s="30">
        <v>667345</v>
      </c>
      <c r="C6" s="6"/>
      <c r="D6" s="31">
        <v>724.17</v>
      </c>
      <c r="E6" s="30">
        <v>180074</v>
      </c>
      <c r="F6" s="6"/>
      <c r="G6" s="223">
        <v>705.21</v>
      </c>
      <c r="H6" s="182">
        <v>84052</v>
      </c>
      <c r="I6" s="6"/>
      <c r="J6" s="31">
        <v>691.81</v>
      </c>
      <c r="K6" s="30">
        <v>4261</v>
      </c>
      <c r="L6" s="6"/>
      <c r="M6" s="31">
        <v>846.09</v>
      </c>
    </row>
    <row r="7" spans="1:13" x14ac:dyDescent="0.25">
      <c r="A7" s="7" t="s">
        <v>23</v>
      </c>
      <c r="B7" s="30">
        <v>541271</v>
      </c>
      <c r="C7" s="6"/>
      <c r="D7" s="31">
        <v>1253.46</v>
      </c>
      <c r="E7" s="30">
        <v>67551</v>
      </c>
      <c r="F7" s="6"/>
      <c r="G7" s="223">
        <v>1198.69</v>
      </c>
      <c r="H7" s="182">
        <v>25205</v>
      </c>
      <c r="I7" s="6"/>
      <c r="J7" s="31">
        <v>1210.78</v>
      </c>
      <c r="K7" s="30">
        <v>2</v>
      </c>
      <c r="L7" s="6"/>
      <c r="M7" s="31">
        <v>1269.71</v>
      </c>
    </row>
    <row r="8" spans="1:13" x14ac:dyDescent="0.25">
      <c r="A8" s="7" t="s">
        <v>24</v>
      </c>
      <c r="B8" s="30">
        <v>311650</v>
      </c>
      <c r="C8" s="6"/>
      <c r="D8" s="31">
        <v>1697.96</v>
      </c>
      <c r="E8" s="30">
        <v>13280</v>
      </c>
      <c r="F8" s="6"/>
      <c r="G8" s="223">
        <v>1677.01</v>
      </c>
      <c r="H8" s="182">
        <v>5160</v>
      </c>
      <c r="I8" s="6"/>
      <c r="J8" s="31">
        <v>1688.16</v>
      </c>
      <c r="K8" s="30">
        <v>6</v>
      </c>
      <c r="L8" s="6"/>
      <c r="M8" s="31">
        <v>1704.68</v>
      </c>
    </row>
    <row r="9" spans="1:13" x14ac:dyDescent="0.25">
      <c r="A9" s="7" t="s">
        <v>25</v>
      </c>
      <c r="B9" s="30">
        <v>94711</v>
      </c>
      <c r="C9" s="6"/>
      <c r="D9" s="31">
        <v>2210.94</v>
      </c>
      <c r="E9" s="30">
        <v>2444</v>
      </c>
      <c r="F9" s="6"/>
      <c r="G9" s="223">
        <v>2191.65</v>
      </c>
      <c r="H9" s="182">
        <v>1007</v>
      </c>
      <c r="I9" s="6"/>
      <c r="J9" s="31">
        <v>2196.2800000000002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24933</v>
      </c>
      <c r="C10" s="6"/>
      <c r="D10" s="31">
        <v>2617.4</v>
      </c>
      <c r="E10" s="30">
        <v>450</v>
      </c>
      <c r="F10" s="6"/>
      <c r="G10" s="223">
        <v>2607.61</v>
      </c>
      <c r="H10" s="182">
        <v>160</v>
      </c>
      <c r="I10" s="6"/>
      <c r="J10" s="31">
        <v>2603.0500000000002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15764</v>
      </c>
      <c r="C11" s="6"/>
      <c r="D11" s="31">
        <v>2862.39</v>
      </c>
      <c r="E11" s="30">
        <v>221</v>
      </c>
      <c r="F11" s="6"/>
      <c r="G11" s="223">
        <v>2853.55</v>
      </c>
      <c r="H11" s="182">
        <v>120</v>
      </c>
      <c r="I11" s="6"/>
      <c r="J11" s="31">
        <v>2878.35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10204</v>
      </c>
      <c r="C12" s="6"/>
      <c r="D12" s="31">
        <v>3116.49</v>
      </c>
      <c r="E12" s="30">
        <v>131</v>
      </c>
      <c r="F12" s="6"/>
      <c r="G12" s="223">
        <v>3115.33</v>
      </c>
      <c r="H12" s="182">
        <v>49</v>
      </c>
      <c r="I12" s="6"/>
      <c r="J12" s="31">
        <v>3090.14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6675</v>
      </c>
      <c r="C13" s="6"/>
      <c r="D13" s="31">
        <v>3365.94</v>
      </c>
      <c r="E13" s="30">
        <v>90</v>
      </c>
      <c r="F13" s="6"/>
      <c r="G13" s="223">
        <v>3383.12</v>
      </c>
      <c r="H13" s="182">
        <v>24</v>
      </c>
      <c r="I13" s="6"/>
      <c r="J13" s="31">
        <v>3366.56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4279</v>
      </c>
      <c r="C14" s="6"/>
      <c r="D14" s="31">
        <v>3618.38</v>
      </c>
      <c r="E14" s="30">
        <v>71</v>
      </c>
      <c r="F14" s="6"/>
      <c r="G14" s="223">
        <v>3615.27</v>
      </c>
      <c r="H14" s="182">
        <v>15</v>
      </c>
      <c r="I14" s="6"/>
      <c r="J14" s="31">
        <v>3613.08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2899</v>
      </c>
      <c r="C15" s="6"/>
      <c r="D15" s="31">
        <v>3866.82</v>
      </c>
      <c r="E15" s="30">
        <v>41</v>
      </c>
      <c r="F15" s="6"/>
      <c r="G15" s="223">
        <v>3863.76</v>
      </c>
      <c r="H15" s="182">
        <v>9</v>
      </c>
      <c r="I15" s="6"/>
      <c r="J15" s="31">
        <v>3872.26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1789</v>
      </c>
      <c r="C16" s="6"/>
      <c r="D16" s="31">
        <v>4117.1400000000003</v>
      </c>
      <c r="E16" s="30">
        <v>16</v>
      </c>
      <c r="F16" s="6"/>
      <c r="G16" s="223">
        <v>4111.45</v>
      </c>
      <c r="H16" s="182">
        <v>8</v>
      </c>
      <c r="I16" s="6"/>
      <c r="J16" s="31">
        <v>4129.1899999999996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1418</v>
      </c>
      <c r="C17" s="6"/>
      <c r="D17" s="31">
        <v>4373.88</v>
      </c>
      <c r="E17" s="30">
        <v>11</v>
      </c>
      <c r="F17" s="6"/>
      <c r="G17" s="223">
        <v>4383.95</v>
      </c>
      <c r="H17" s="182">
        <v>2</v>
      </c>
      <c r="I17" s="6"/>
      <c r="J17" s="31">
        <v>4373.57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906</v>
      </c>
      <c r="C18" s="6"/>
      <c r="D18" s="31">
        <v>4617.88</v>
      </c>
      <c r="E18" s="30">
        <v>3</v>
      </c>
      <c r="F18" s="6"/>
      <c r="G18" s="223">
        <v>4620.24</v>
      </c>
      <c r="H18" s="182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766</v>
      </c>
      <c r="C19" s="6"/>
      <c r="D19" s="31">
        <v>4872.6000000000004</v>
      </c>
      <c r="E19" s="30">
        <v>5</v>
      </c>
      <c r="F19" s="6"/>
      <c r="G19" s="223">
        <v>4905.68</v>
      </c>
      <c r="H19" s="182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707</v>
      </c>
      <c r="C20" s="6"/>
      <c r="D20" s="31">
        <v>5126.07</v>
      </c>
      <c r="E20" s="30">
        <v>3</v>
      </c>
      <c r="F20" s="6"/>
      <c r="G20" s="223">
        <v>5105.2299999999996</v>
      </c>
      <c r="H20" s="182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362</v>
      </c>
      <c r="C21" s="6"/>
      <c r="D21" s="31">
        <v>5363.16</v>
      </c>
      <c r="E21" s="30">
        <v>0</v>
      </c>
      <c r="F21" s="6"/>
      <c r="G21" s="223">
        <v>0</v>
      </c>
      <c r="H21" s="182">
        <v>2</v>
      </c>
      <c r="I21" s="6"/>
      <c r="J21" s="31">
        <v>5348.65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546</v>
      </c>
      <c r="C22" s="6"/>
      <c r="D22" s="31">
        <v>5921.23</v>
      </c>
      <c r="E22" s="30">
        <v>2</v>
      </c>
      <c r="F22" s="6"/>
      <c r="G22" s="223">
        <v>6749.44</v>
      </c>
      <c r="H22" s="182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1899572</v>
      </c>
      <c r="C23" s="47"/>
      <c r="D23" s="48"/>
      <c r="E23" s="47">
        <f>SUM(E5:E22)</f>
        <v>385313</v>
      </c>
      <c r="F23" s="47"/>
      <c r="G23" s="48"/>
      <c r="H23" s="47">
        <f>SUM(H5:H22)</f>
        <v>176608</v>
      </c>
      <c r="I23" s="47"/>
      <c r="J23" s="50"/>
      <c r="K23" s="51">
        <f>SUM(K5:K22)</f>
        <v>22066</v>
      </c>
      <c r="L23" s="47"/>
      <c r="M23" s="48"/>
      <c r="O23" s="8"/>
      <c r="P23" s="8"/>
    </row>
    <row r="26" spans="1:16" x14ac:dyDescent="0.25">
      <c r="A26" s="417" t="s">
        <v>18</v>
      </c>
      <c r="B26" s="419" t="s">
        <v>5</v>
      </c>
      <c r="C26" s="420"/>
      <c r="D26" s="420"/>
      <c r="E26" s="419" t="s">
        <v>6</v>
      </c>
      <c r="F26" s="420"/>
      <c r="G26" s="420"/>
      <c r="H26" s="419" t="s">
        <v>19</v>
      </c>
      <c r="I26" s="420"/>
      <c r="J26" s="420"/>
      <c r="K26" s="419" t="s">
        <v>20</v>
      </c>
      <c r="L26" s="420"/>
      <c r="M26" s="420"/>
    </row>
    <row r="27" spans="1:16" x14ac:dyDescent="0.25">
      <c r="A27" s="418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456</v>
      </c>
      <c r="B28" s="30">
        <v>23743</v>
      </c>
      <c r="C28" s="31">
        <v>1377869.03</v>
      </c>
      <c r="D28" s="31">
        <v>58.03</v>
      </c>
      <c r="E28" s="30">
        <v>6593</v>
      </c>
      <c r="F28" s="31">
        <v>427938.21</v>
      </c>
      <c r="G28" s="31">
        <v>64.91</v>
      </c>
      <c r="H28" s="30">
        <v>1118</v>
      </c>
      <c r="I28" s="31">
        <v>66482.429999999993</v>
      </c>
      <c r="J28" s="31">
        <v>59.47</v>
      </c>
      <c r="K28" s="30">
        <v>1114</v>
      </c>
      <c r="L28" s="31">
        <v>87608.63</v>
      </c>
      <c r="M28" s="31">
        <v>78.64</v>
      </c>
    </row>
    <row r="29" spans="1:16" x14ac:dyDescent="0.25">
      <c r="A29" s="14" t="s">
        <v>457</v>
      </c>
      <c r="B29" s="30">
        <v>19151</v>
      </c>
      <c r="C29" s="31">
        <v>2792258</v>
      </c>
      <c r="D29" s="31">
        <v>145.80000000000001</v>
      </c>
      <c r="E29" s="30">
        <v>10168</v>
      </c>
      <c r="F29" s="31">
        <v>1573571.84</v>
      </c>
      <c r="G29" s="31">
        <v>154.76</v>
      </c>
      <c r="H29" s="30">
        <v>918</v>
      </c>
      <c r="I29" s="31">
        <v>134610.44</v>
      </c>
      <c r="J29" s="31">
        <v>146.63</v>
      </c>
      <c r="K29" s="30">
        <v>2861</v>
      </c>
      <c r="L29" s="31">
        <v>452662.29</v>
      </c>
      <c r="M29" s="31">
        <v>158.22</v>
      </c>
    </row>
    <row r="30" spans="1:16" x14ac:dyDescent="0.25">
      <c r="A30" s="14" t="s">
        <v>458</v>
      </c>
      <c r="B30" s="30">
        <v>11468</v>
      </c>
      <c r="C30" s="31">
        <v>2831133.81</v>
      </c>
      <c r="D30" s="31">
        <v>246.87</v>
      </c>
      <c r="E30" s="30">
        <v>13365</v>
      </c>
      <c r="F30" s="31">
        <v>3165092.77</v>
      </c>
      <c r="G30" s="31">
        <v>236.82</v>
      </c>
      <c r="H30" s="30">
        <v>2189</v>
      </c>
      <c r="I30" s="31">
        <v>576587.39</v>
      </c>
      <c r="J30" s="31">
        <v>263.39999999999998</v>
      </c>
      <c r="K30" s="30">
        <v>2276</v>
      </c>
      <c r="L30" s="31">
        <v>562386.86</v>
      </c>
      <c r="M30" s="31">
        <v>247.09</v>
      </c>
    </row>
    <row r="31" spans="1:16" x14ac:dyDescent="0.25">
      <c r="A31" s="14" t="s">
        <v>459</v>
      </c>
      <c r="B31" s="30">
        <v>51198</v>
      </c>
      <c r="C31" s="31">
        <v>19590881.120000001</v>
      </c>
      <c r="D31" s="31">
        <v>382.65</v>
      </c>
      <c r="E31" s="30">
        <v>22333</v>
      </c>
      <c r="F31" s="31">
        <v>8513458.1600000001</v>
      </c>
      <c r="G31" s="31">
        <v>381.21</v>
      </c>
      <c r="H31" s="30">
        <v>27003</v>
      </c>
      <c r="I31" s="31">
        <v>10364080.960000001</v>
      </c>
      <c r="J31" s="31">
        <v>383.81</v>
      </c>
      <c r="K31" s="30">
        <v>11434</v>
      </c>
      <c r="L31" s="31">
        <v>4500888.72</v>
      </c>
      <c r="M31" s="31">
        <v>393.64</v>
      </c>
    </row>
    <row r="32" spans="1:16" x14ac:dyDescent="0.25">
      <c r="A32" s="14" t="s">
        <v>460</v>
      </c>
      <c r="B32" s="30">
        <v>107787</v>
      </c>
      <c r="C32" s="31">
        <v>49276529.119999997</v>
      </c>
      <c r="D32" s="31">
        <v>457.17</v>
      </c>
      <c r="E32" s="30">
        <v>68461</v>
      </c>
      <c r="F32" s="31">
        <v>30341699.379999999</v>
      </c>
      <c r="G32" s="31">
        <v>443.2</v>
      </c>
      <c r="H32" s="30">
        <v>29562</v>
      </c>
      <c r="I32" s="31">
        <v>13453650.640000001</v>
      </c>
      <c r="J32" s="31">
        <v>455.1</v>
      </c>
      <c r="K32" s="30">
        <v>112</v>
      </c>
      <c r="L32" s="31">
        <v>47382.34</v>
      </c>
      <c r="M32" s="31">
        <v>423.06</v>
      </c>
    </row>
    <row r="33" spans="1:13" x14ac:dyDescent="0.25">
      <c r="A33" s="14" t="s">
        <v>461</v>
      </c>
      <c r="B33" s="30">
        <v>169125</v>
      </c>
      <c r="C33" s="31">
        <v>93322512.709999993</v>
      </c>
      <c r="D33" s="31">
        <v>551.79999999999995</v>
      </c>
      <c r="E33" s="30">
        <v>61587</v>
      </c>
      <c r="F33" s="31">
        <v>33717701.829999998</v>
      </c>
      <c r="G33" s="31">
        <v>547.48</v>
      </c>
      <c r="H33" s="30">
        <v>28602</v>
      </c>
      <c r="I33" s="31">
        <v>15692307.52</v>
      </c>
      <c r="J33" s="31">
        <v>548.64</v>
      </c>
      <c r="K33" s="30">
        <v>15</v>
      </c>
      <c r="L33" s="31">
        <v>8898.99</v>
      </c>
      <c r="M33" s="31">
        <v>593.27</v>
      </c>
    </row>
    <row r="34" spans="1:13" x14ac:dyDescent="0.25">
      <c r="A34" s="14" t="s">
        <v>462</v>
      </c>
      <c r="B34" s="30">
        <v>156602</v>
      </c>
      <c r="C34" s="31">
        <v>101341218.88</v>
      </c>
      <c r="D34" s="31">
        <v>647.13</v>
      </c>
      <c r="E34" s="30">
        <v>35243</v>
      </c>
      <c r="F34" s="31">
        <v>22805931</v>
      </c>
      <c r="G34" s="31">
        <v>647.11</v>
      </c>
      <c r="H34" s="30">
        <v>20988</v>
      </c>
      <c r="I34" s="31">
        <v>13505839.6</v>
      </c>
      <c r="J34" s="31">
        <v>643.5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463</v>
      </c>
      <c r="B35" s="30">
        <v>126165</v>
      </c>
      <c r="C35" s="31">
        <v>94431012.209999993</v>
      </c>
      <c r="D35" s="31">
        <v>748.47</v>
      </c>
      <c r="E35" s="30">
        <v>30362</v>
      </c>
      <c r="F35" s="31">
        <v>22754775.699999999</v>
      </c>
      <c r="G35" s="31">
        <v>749.45</v>
      </c>
      <c r="H35" s="30">
        <v>11142</v>
      </c>
      <c r="I35" s="31">
        <v>8315293.5499999998</v>
      </c>
      <c r="J35" s="31">
        <v>746.3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464</v>
      </c>
      <c r="B36" s="30">
        <v>106303</v>
      </c>
      <c r="C36" s="31">
        <v>90266450.609999999</v>
      </c>
      <c r="D36" s="31">
        <v>849.14</v>
      </c>
      <c r="E36" s="30">
        <v>25790</v>
      </c>
      <c r="F36" s="31">
        <v>21910541.609999999</v>
      </c>
      <c r="G36" s="31">
        <v>849.58</v>
      </c>
      <c r="H36" s="30">
        <v>14991</v>
      </c>
      <c r="I36" s="31">
        <v>12711995.32</v>
      </c>
      <c r="J36" s="31">
        <v>847.98</v>
      </c>
      <c r="K36" s="30">
        <v>4242</v>
      </c>
      <c r="L36" s="31">
        <v>3592593.5</v>
      </c>
      <c r="M36" s="31">
        <v>846.91</v>
      </c>
    </row>
    <row r="37" spans="1:13" x14ac:dyDescent="0.25">
      <c r="A37" s="14" t="s">
        <v>465</v>
      </c>
      <c r="B37" s="30">
        <v>109150</v>
      </c>
      <c r="C37" s="31">
        <v>103912388.26000001</v>
      </c>
      <c r="D37" s="31">
        <v>952.01</v>
      </c>
      <c r="E37" s="30">
        <v>27092</v>
      </c>
      <c r="F37" s="31">
        <v>25800601.32</v>
      </c>
      <c r="G37" s="31">
        <v>952.33</v>
      </c>
      <c r="H37" s="30">
        <v>8329</v>
      </c>
      <c r="I37" s="31">
        <v>7922801.4000000004</v>
      </c>
      <c r="J37" s="31">
        <v>951.23</v>
      </c>
      <c r="K37" s="30">
        <v>4</v>
      </c>
      <c r="L37" s="31">
        <v>3692.88</v>
      </c>
      <c r="M37" s="31">
        <v>923.22</v>
      </c>
    </row>
    <row r="38" spans="1:13" x14ac:dyDescent="0.25">
      <c r="A38" s="14" t="s">
        <v>466</v>
      </c>
      <c r="B38" s="30">
        <v>107692</v>
      </c>
      <c r="C38" s="31">
        <v>113040300.09</v>
      </c>
      <c r="D38" s="31">
        <v>1049.6600000000001</v>
      </c>
      <c r="E38" s="30">
        <v>21326</v>
      </c>
      <c r="F38" s="31">
        <v>22325467.739999998</v>
      </c>
      <c r="G38" s="31">
        <v>1046.8699999999999</v>
      </c>
      <c r="H38" s="30">
        <v>8647</v>
      </c>
      <c r="I38" s="31">
        <v>9085254.3800000008</v>
      </c>
      <c r="J38" s="31">
        <v>1050.68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467</v>
      </c>
      <c r="B39" s="30">
        <v>103342</v>
      </c>
      <c r="C39" s="31">
        <v>118764335.05</v>
      </c>
      <c r="D39" s="31">
        <v>1149.24</v>
      </c>
      <c r="E39" s="30">
        <v>14856</v>
      </c>
      <c r="F39" s="31">
        <v>17051909.52</v>
      </c>
      <c r="G39" s="31">
        <v>1147.81</v>
      </c>
      <c r="H39" s="30">
        <v>3664</v>
      </c>
      <c r="I39" s="31">
        <v>4205166.6500000004</v>
      </c>
      <c r="J39" s="31">
        <v>1147.7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468</v>
      </c>
      <c r="B40" s="30">
        <v>105505</v>
      </c>
      <c r="C40" s="31">
        <v>131899098.66</v>
      </c>
      <c r="D40" s="31">
        <v>1250.17</v>
      </c>
      <c r="E40" s="30">
        <v>14038</v>
      </c>
      <c r="F40" s="31">
        <v>17519843.399999999</v>
      </c>
      <c r="G40" s="31">
        <v>1248.03</v>
      </c>
      <c r="H40" s="30">
        <v>5253</v>
      </c>
      <c r="I40" s="31">
        <v>6565379.29</v>
      </c>
      <c r="J40" s="31">
        <v>1249.83</v>
      </c>
      <c r="K40" s="30">
        <v>2</v>
      </c>
      <c r="L40" s="31">
        <v>2539.42</v>
      </c>
      <c r="M40" s="31">
        <v>1269.71</v>
      </c>
    </row>
    <row r="41" spans="1:13" x14ac:dyDescent="0.25">
      <c r="A41" s="14" t="s">
        <v>469</v>
      </c>
      <c r="B41" s="30">
        <v>110358</v>
      </c>
      <c r="C41" s="31">
        <v>149312495.37</v>
      </c>
      <c r="D41" s="31">
        <v>1352.98</v>
      </c>
      <c r="E41" s="30">
        <v>9914</v>
      </c>
      <c r="F41" s="31">
        <v>13371771.609999999</v>
      </c>
      <c r="G41" s="31">
        <v>1348.78</v>
      </c>
      <c r="H41" s="30">
        <v>4053</v>
      </c>
      <c r="I41" s="31">
        <v>5467840.2800000003</v>
      </c>
      <c r="J41" s="31">
        <v>1349.08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470</v>
      </c>
      <c r="B42" s="30">
        <v>114374</v>
      </c>
      <c r="C42" s="31">
        <v>165446047.77000001</v>
      </c>
      <c r="D42" s="31">
        <v>1446.54</v>
      </c>
      <c r="E42" s="30">
        <v>7417</v>
      </c>
      <c r="F42" s="31">
        <v>10703736.99</v>
      </c>
      <c r="G42" s="31">
        <v>1443.14</v>
      </c>
      <c r="H42" s="30">
        <v>3588</v>
      </c>
      <c r="I42" s="31">
        <v>5194096.24</v>
      </c>
      <c r="J42" s="31">
        <v>1447.63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471</v>
      </c>
      <c r="B43" s="30">
        <v>95343</v>
      </c>
      <c r="C43" s="31">
        <v>147681228.41</v>
      </c>
      <c r="D43" s="31">
        <v>1548.95</v>
      </c>
      <c r="E43" s="30">
        <v>4939</v>
      </c>
      <c r="F43" s="31">
        <v>7638342.6500000004</v>
      </c>
      <c r="G43" s="31">
        <v>1546.54</v>
      </c>
      <c r="H43" s="30">
        <v>1872</v>
      </c>
      <c r="I43" s="31">
        <v>2892299.18</v>
      </c>
      <c r="J43" s="31">
        <v>1545.03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472</v>
      </c>
      <c r="B44" s="30">
        <v>77820</v>
      </c>
      <c r="C44" s="31">
        <v>128283773.23999999</v>
      </c>
      <c r="D44" s="31">
        <v>1648.47</v>
      </c>
      <c r="E44" s="30">
        <v>3273</v>
      </c>
      <c r="F44" s="31">
        <v>5388534.5800000001</v>
      </c>
      <c r="G44" s="31">
        <v>1646.36</v>
      </c>
      <c r="H44" s="30">
        <v>1125</v>
      </c>
      <c r="I44" s="31">
        <v>1857805.83</v>
      </c>
      <c r="J44" s="31">
        <v>1651.38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473</v>
      </c>
      <c r="B45" s="30">
        <v>58951</v>
      </c>
      <c r="C45" s="31">
        <v>103061299.23</v>
      </c>
      <c r="D45" s="31">
        <v>1748.25</v>
      </c>
      <c r="E45" s="30">
        <v>2347</v>
      </c>
      <c r="F45" s="31">
        <v>4103317.87</v>
      </c>
      <c r="G45" s="31">
        <v>1748.32</v>
      </c>
      <c r="H45" s="30">
        <v>882</v>
      </c>
      <c r="I45" s="31">
        <v>1542677.99</v>
      </c>
      <c r="J45" s="31">
        <v>1749.07</v>
      </c>
      <c r="K45" s="30">
        <v>6</v>
      </c>
      <c r="L45" s="31">
        <v>10228.08</v>
      </c>
      <c r="M45" s="31">
        <v>1704.68</v>
      </c>
    </row>
    <row r="46" spans="1:13" x14ac:dyDescent="0.25">
      <c r="A46" s="14" t="s">
        <v>474</v>
      </c>
      <c r="B46" s="30">
        <v>47086</v>
      </c>
      <c r="C46" s="31">
        <v>86940090.650000006</v>
      </c>
      <c r="D46" s="31">
        <v>1846.41</v>
      </c>
      <c r="E46" s="30">
        <v>1589</v>
      </c>
      <c r="F46" s="31">
        <v>2935252.41</v>
      </c>
      <c r="G46" s="31">
        <v>1847.23</v>
      </c>
      <c r="H46" s="30">
        <v>789</v>
      </c>
      <c r="I46" s="31">
        <v>1460645.59</v>
      </c>
      <c r="J46" s="31">
        <v>1851.26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475</v>
      </c>
      <c r="B47" s="30">
        <v>32450</v>
      </c>
      <c r="C47" s="31">
        <v>63204104.049999997</v>
      </c>
      <c r="D47" s="31">
        <v>1947.74</v>
      </c>
      <c r="E47" s="30">
        <v>1132</v>
      </c>
      <c r="F47" s="31">
        <v>2205194.44</v>
      </c>
      <c r="G47" s="31">
        <v>1948.05</v>
      </c>
      <c r="H47" s="30">
        <v>492</v>
      </c>
      <c r="I47" s="31">
        <v>957492.53</v>
      </c>
      <c r="J47" s="31">
        <v>1946.12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476</v>
      </c>
      <c r="B48" s="30">
        <v>58481</v>
      </c>
      <c r="C48" s="31">
        <v>123709428.91</v>
      </c>
      <c r="D48" s="31">
        <v>2115.38</v>
      </c>
      <c r="E48" s="30">
        <v>1625</v>
      </c>
      <c r="F48" s="31">
        <v>3425935.17</v>
      </c>
      <c r="G48" s="31">
        <v>2108.27</v>
      </c>
      <c r="H48" s="30">
        <v>659</v>
      </c>
      <c r="I48" s="31">
        <v>1390790.96</v>
      </c>
      <c r="J48" s="31">
        <v>2110.46</v>
      </c>
      <c r="K48" s="30">
        <v>0</v>
      </c>
      <c r="L48" s="31">
        <v>0</v>
      </c>
      <c r="M48" s="31">
        <v>0</v>
      </c>
    </row>
    <row r="49" spans="1:16" x14ac:dyDescent="0.25">
      <c r="A49" s="14" t="s">
        <v>477</v>
      </c>
      <c r="B49" s="30">
        <v>36230</v>
      </c>
      <c r="C49" s="31">
        <v>85690605.280000001</v>
      </c>
      <c r="D49" s="31">
        <v>2365.1799999999998</v>
      </c>
      <c r="E49" s="30">
        <v>819</v>
      </c>
      <c r="F49" s="31">
        <v>1930464.76</v>
      </c>
      <c r="G49" s="31">
        <v>2357.1</v>
      </c>
      <c r="H49" s="30">
        <v>348</v>
      </c>
      <c r="I49" s="31">
        <v>820861.04</v>
      </c>
      <c r="J49" s="31">
        <v>2358.8000000000002</v>
      </c>
      <c r="K49" s="30">
        <v>0</v>
      </c>
      <c r="L49" s="31">
        <v>0</v>
      </c>
      <c r="M49" s="31">
        <v>0</v>
      </c>
    </row>
    <row r="50" spans="1:16" x14ac:dyDescent="0.25">
      <c r="A50" s="14" t="s">
        <v>478</v>
      </c>
      <c r="B50" s="30">
        <v>24933</v>
      </c>
      <c r="C50" s="31">
        <v>65259535.329999998</v>
      </c>
      <c r="D50" s="31">
        <v>2617.4</v>
      </c>
      <c r="E50" s="30">
        <v>450</v>
      </c>
      <c r="F50" s="31">
        <v>1173423.78</v>
      </c>
      <c r="G50" s="31">
        <v>2607.61</v>
      </c>
      <c r="H50" s="30">
        <v>160</v>
      </c>
      <c r="I50" s="31">
        <v>416488.26</v>
      </c>
      <c r="J50" s="31">
        <v>2603.0500000000002</v>
      </c>
      <c r="K50" s="30">
        <v>0</v>
      </c>
      <c r="L50" s="31">
        <v>0</v>
      </c>
      <c r="M50" s="31">
        <v>0</v>
      </c>
    </row>
    <row r="51" spans="1:16" x14ac:dyDescent="0.25">
      <c r="A51" s="14" t="s">
        <v>479</v>
      </c>
      <c r="B51" s="30">
        <v>15764</v>
      </c>
      <c r="C51" s="31">
        <v>45122729.689999998</v>
      </c>
      <c r="D51" s="31">
        <v>2862.39</v>
      </c>
      <c r="E51" s="30">
        <v>221</v>
      </c>
      <c r="F51" s="31">
        <v>630635.32999999996</v>
      </c>
      <c r="G51" s="31">
        <v>2853.55</v>
      </c>
      <c r="H51" s="30">
        <v>120</v>
      </c>
      <c r="I51" s="31">
        <v>345402.06</v>
      </c>
      <c r="J51" s="31">
        <v>2878.35</v>
      </c>
      <c r="K51" s="30">
        <v>0</v>
      </c>
      <c r="L51" s="31">
        <v>0</v>
      </c>
      <c r="M51" s="31">
        <v>0</v>
      </c>
    </row>
    <row r="52" spans="1:16" x14ac:dyDescent="0.25">
      <c r="A52" s="14" t="s">
        <v>480</v>
      </c>
      <c r="B52" s="30">
        <v>10204</v>
      </c>
      <c r="C52" s="31">
        <v>31800657.550000001</v>
      </c>
      <c r="D52" s="31">
        <v>3116.49</v>
      </c>
      <c r="E52" s="30">
        <v>131</v>
      </c>
      <c r="F52" s="31">
        <v>408108.55</v>
      </c>
      <c r="G52" s="31">
        <v>3115.33</v>
      </c>
      <c r="H52" s="30">
        <v>49</v>
      </c>
      <c r="I52" s="31">
        <v>151416.84</v>
      </c>
      <c r="J52" s="31">
        <v>3090.14</v>
      </c>
      <c r="K52" s="30">
        <v>0</v>
      </c>
      <c r="L52" s="31">
        <v>0</v>
      </c>
      <c r="M52" s="31">
        <v>0</v>
      </c>
    </row>
    <row r="53" spans="1:16" x14ac:dyDescent="0.25">
      <c r="A53" s="14" t="s">
        <v>481</v>
      </c>
      <c r="B53" s="30">
        <v>6675</v>
      </c>
      <c r="C53" s="31">
        <v>22467666.239999998</v>
      </c>
      <c r="D53" s="31">
        <v>3365.94</v>
      </c>
      <c r="E53" s="30">
        <v>90</v>
      </c>
      <c r="F53" s="31">
        <v>304481.02</v>
      </c>
      <c r="G53" s="31">
        <v>3383.12</v>
      </c>
      <c r="H53" s="30">
        <v>24</v>
      </c>
      <c r="I53" s="31">
        <v>80797.37</v>
      </c>
      <c r="J53" s="31">
        <v>3366.56</v>
      </c>
      <c r="K53" s="30">
        <v>0</v>
      </c>
      <c r="L53" s="31">
        <v>0</v>
      </c>
      <c r="M53" s="31">
        <v>0</v>
      </c>
    </row>
    <row r="54" spans="1:16" x14ac:dyDescent="0.25">
      <c r="A54" s="14" t="s">
        <v>482</v>
      </c>
      <c r="B54" s="30">
        <v>4279</v>
      </c>
      <c r="C54" s="31">
        <v>15483065.93</v>
      </c>
      <c r="D54" s="31">
        <v>3618.38</v>
      </c>
      <c r="E54" s="30">
        <v>71</v>
      </c>
      <c r="F54" s="31">
        <v>256683.93</v>
      </c>
      <c r="G54" s="31">
        <v>3615.27</v>
      </c>
      <c r="H54" s="30">
        <v>15</v>
      </c>
      <c r="I54" s="31">
        <v>54196.26</v>
      </c>
      <c r="J54" s="31">
        <v>3613.08</v>
      </c>
      <c r="K54" s="30">
        <v>0</v>
      </c>
      <c r="L54" s="31">
        <v>0</v>
      </c>
      <c r="M54" s="31">
        <v>0</v>
      </c>
    </row>
    <row r="55" spans="1:16" x14ac:dyDescent="0.25">
      <c r="A55" s="14" t="s">
        <v>483</v>
      </c>
      <c r="B55" s="30">
        <v>2899</v>
      </c>
      <c r="C55" s="31">
        <v>11209906.57</v>
      </c>
      <c r="D55" s="31">
        <v>3866.82</v>
      </c>
      <c r="E55" s="30">
        <v>41</v>
      </c>
      <c r="F55" s="31">
        <v>158414.32</v>
      </c>
      <c r="G55" s="31">
        <v>3863.76</v>
      </c>
      <c r="H55" s="30">
        <v>9</v>
      </c>
      <c r="I55" s="31">
        <v>34850.370000000003</v>
      </c>
      <c r="J55" s="31">
        <v>3872.26</v>
      </c>
      <c r="K55" s="30">
        <v>0</v>
      </c>
      <c r="L55" s="31">
        <v>0</v>
      </c>
      <c r="M55" s="31">
        <v>0</v>
      </c>
    </row>
    <row r="56" spans="1:16" x14ac:dyDescent="0.25">
      <c r="A56" s="14" t="s">
        <v>484</v>
      </c>
      <c r="B56" s="30">
        <v>1789</v>
      </c>
      <c r="C56" s="31">
        <v>7365563.4900000002</v>
      </c>
      <c r="D56" s="31">
        <v>4117.1400000000003</v>
      </c>
      <c r="E56" s="30">
        <v>16</v>
      </c>
      <c r="F56" s="31">
        <v>65783.22</v>
      </c>
      <c r="G56" s="31">
        <v>4111.45</v>
      </c>
      <c r="H56" s="30">
        <v>8</v>
      </c>
      <c r="I56" s="31">
        <v>33033.54</v>
      </c>
      <c r="J56" s="31">
        <v>4129.1899999999996</v>
      </c>
      <c r="K56" s="30">
        <v>0</v>
      </c>
      <c r="L56" s="31">
        <v>0</v>
      </c>
      <c r="M56" s="31">
        <v>0</v>
      </c>
    </row>
    <row r="57" spans="1:16" x14ac:dyDescent="0.25">
      <c r="A57" s="14" t="s">
        <v>485</v>
      </c>
      <c r="B57" s="30">
        <v>1418</v>
      </c>
      <c r="C57" s="31">
        <v>6202167.04</v>
      </c>
      <c r="D57" s="31">
        <v>4373.88</v>
      </c>
      <c r="E57" s="30">
        <v>11</v>
      </c>
      <c r="F57" s="31">
        <v>48223.47</v>
      </c>
      <c r="G57" s="31">
        <v>4383.95</v>
      </c>
      <c r="H57" s="30">
        <v>2</v>
      </c>
      <c r="I57" s="31">
        <v>8747.1299999999992</v>
      </c>
      <c r="J57" s="31">
        <v>4373.57</v>
      </c>
      <c r="K57" s="30">
        <v>0</v>
      </c>
      <c r="L57" s="31">
        <v>0</v>
      </c>
      <c r="M57" s="31">
        <v>0</v>
      </c>
    </row>
    <row r="58" spans="1:16" x14ac:dyDescent="0.25">
      <c r="A58" s="14" t="s">
        <v>486</v>
      </c>
      <c r="B58" s="30">
        <v>906</v>
      </c>
      <c r="C58" s="31">
        <v>4183799.88</v>
      </c>
      <c r="D58" s="31">
        <v>4617.88</v>
      </c>
      <c r="E58" s="30">
        <v>3</v>
      </c>
      <c r="F58" s="31">
        <v>13860.71</v>
      </c>
      <c r="G58" s="31">
        <v>4620.24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6" x14ac:dyDescent="0.25">
      <c r="A59" s="14" t="s">
        <v>487</v>
      </c>
      <c r="B59" s="30">
        <v>766</v>
      </c>
      <c r="C59" s="31">
        <v>3732408.26</v>
      </c>
      <c r="D59" s="31">
        <v>4872.6000000000004</v>
      </c>
      <c r="E59" s="30">
        <v>5</v>
      </c>
      <c r="F59" s="31">
        <v>24528.38</v>
      </c>
      <c r="G59" s="31">
        <v>4905.68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6" x14ac:dyDescent="0.25">
      <c r="A60" s="14" t="s">
        <v>488</v>
      </c>
      <c r="B60" s="30">
        <v>707</v>
      </c>
      <c r="C60" s="31">
        <v>3624130.6</v>
      </c>
      <c r="D60" s="31">
        <v>5126.07</v>
      </c>
      <c r="E60" s="30">
        <v>3</v>
      </c>
      <c r="F60" s="31">
        <v>15315.68</v>
      </c>
      <c r="G60" s="31">
        <v>5105.2299999999996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6" x14ac:dyDescent="0.25">
      <c r="A61" s="14" t="s">
        <v>489</v>
      </c>
      <c r="B61" s="30">
        <v>362</v>
      </c>
      <c r="C61" s="31">
        <v>1941463.52</v>
      </c>
      <c r="D61" s="31">
        <v>5363.16</v>
      </c>
      <c r="E61" s="30">
        <v>0</v>
      </c>
      <c r="F61" s="31">
        <v>0</v>
      </c>
      <c r="G61" s="31">
        <v>0</v>
      </c>
      <c r="H61" s="30">
        <v>2</v>
      </c>
      <c r="I61" s="31">
        <v>10697.3</v>
      </c>
      <c r="J61" s="31">
        <v>5348.65</v>
      </c>
      <c r="K61" s="30">
        <v>0</v>
      </c>
      <c r="L61" s="31">
        <v>0</v>
      </c>
      <c r="M61" s="31">
        <v>0</v>
      </c>
    </row>
    <row r="62" spans="1:16" x14ac:dyDescent="0.25">
      <c r="A62" s="34" t="s">
        <v>490</v>
      </c>
      <c r="B62" s="30">
        <v>546</v>
      </c>
      <c r="C62" s="31">
        <v>3232991.2</v>
      </c>
      <c r="D62" s="31">
        <v>5921.23</v>
      </c>
      <c r="E62" s="30">
        <v>2</v>
      </c>
      <c r="F62" s="31">
        <v>13498.87</v>
      </c>
      <c r="G62" s="31">
        <v>6749.44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6" ht="15.75" x14ac:dyDescent="0.25">
      <c r="A63" s="45" t="s">
        <v>10</v>
      </c>
      <c r="B63" s="47">
        <f>SUM(B28:B62)</f>
        <v>1899572</v>
      </c>
      <c r="C63" s="48">
        <f>SUM(C28:C62)</f>
        <v>2197801145.7600002</v>
      </c>
      <c r="D63" s="47"/>
      <c r="E63" s="47">
        <f>SUM(E28:E62)</f>
        <v>385313</v>
      </c>
      <c r="F63" s="48">
        <f>SUM(F28:F62)</f>
        <v>282724040.22000009</v>
      </c>
      <c r="G63" s="47"/>
      <c r="H63" s="47">
        <f>SUM(H28:H62)</f>
        <v>176608</v>
      </c>
      <c r="I63" s="48">
        <f>SUM(I28:I62)</f>
        <v>125345706.51000004</v>
      </c>
      <c r="J63" s="47"/>
      <c r="K63" s="47">
        <f>SUM(K28:K62)</f>
        <v>22066</v>
      </c>
      <c r="L63" s="48">
        <f>SUM(L28:L62)</f>
        <v>9268881.7100000009</v>
      </c>
      <c r="M63" s="47"/>
      <c r="O63" s="8"/>
      <c r="P63" s="8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8"/>
      <c r="E68" s="8"/>
      <c r="F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8"/>
  <sheetViews>
    <sheetView topLeftCell="A30" workbookViewId="0">
      <selection activeCell="O57" sqref="O57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21" t="s">
        <v>706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</row>
    <row r="2" spans="1:20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0" x14ac:dyDescent="0.25">
      <c r="A3" s="433" t="s">
        <v>18</v>
      </c>
      <c r="B3" s="429" t="s">
        <v>5</v>
      </c>
      <c r="C3" s="430"/>
      <c r="D3" s="430"/>
      <c r="E3" s="432"/>
      <c r="F3" s="429" t="s">
        <v>6</v>
      </c>
      <c r="G3" s="430"/>
      <c r="H3" s="430"/>
      <c r="I3" s="432"/>
      <c r="J3" s="429" t="s">
        <v>19</v>
      </c>
      <c r="K3" s="430"/>
      <c r="L3" s="430"/>
      <c r="M3" s="432"/>
      <c r="N3" s="429" t="s">
        <v>20</v>
      </c>
      <c r="O3" s="430"/>
      <c r="P3" s="430"/>
      <c r="Q3" s="431"/>
    </row>
    <row r="4" spans="1:20" ht="15.75" thickBot="1" x14ac:dyDescent="0.3">
      <c r="A4" s="434"/>
      <c r="B4" s="161" t="s">
        <v>1</v>
      </c>
      <c r="C4" s="162" t="s">
        <v>50</v>
      </c>
      <c r="D4" s="162" t="s">
        <v>21</v>
      </c>
      <c r="E4" s="162" t="s">
        <v>438</v>
      </c>
      <c r="F4" s="161" t="s">
        <v>1</v>
      </c>
      <c r="G4" s="162" t="s">
        <v>50</v>
      </c>
      <c r="H4" s="162" t="s">
        <v>21</v>
      </c>
      <c r="I4" s="162" t="s">
        <v>438</v>
      </c>
      <c r="J4" s="161" t="s">
        <v>1</v>
      </c>
      <c r="K4" s="162" t="s">
        <v>50</v>
      </c>
      <c r="L4" s="162" t="s">
        <v>21</v>
      </c>
      <c r="M4" s="162" t="s">
        <v>438</v>
      </c>
      <c r="N4" s="161" t="s">
        <v>1</v>
      </c>
      <c r="O4" s="162" t="s">
        <v>50</v>
      </c>
      <c r="P4" s="162" t="s">
        <v>21</v>
      </c>
      <c r="Q4" s="163" t="s">
        <v>438</v>
      </c>
    </row>
    <row r="5" spans="1:20" x14ac:dyDescent="0.25">
      <c r="A5" s="156" t="s">
        <v>456</v>
      </c>
      <c r="B5" s="157">
        <v>23743</v>
      </c>
      <c r="C5" s="158">
        <v>1377869.03</v>
      </c>
      <c r="D5" s="158">
        <v>58.03</v>
      </c>
      <c r="E5" s="158">
        <v>58.45</v>
      </c>
      <c r="F5" s="157">
        <v>6593</v>
      </c>
      <c r="G5" s="158">
        <v>427938.21</v>
      </c>
      <c r="H5" s="158">
        <v>64.91</v>
      </c>
      <c r="I5" s="158">
        <v>69.75</v>
      </c>
      <c r="J5" s="157">
        <v>1118</v>
      </c>
      <c r="K5" s="158">
        <v>66482.429999999993</v>
      </c>
      <c r="L5" s="158">
        <v>59.47</v>
      </c>
      <c r="M5" s="158">
        <v>60.97</v>
      </c>
      <c r="N5" s="157">
        <v>1114</v>
      </c>
      <c r="O5" s="158">
        <v>87608.63</v>
      </c>
      <c r="P5" s="159">
        <v>78.64</v>
      </c>
      <c r="Q5" s="160">
        <v>85.94</v>
      </c>
    </row>
    <row r="6" spans="1:20" x14ac:dyDescent="0.25">
      <c r="A6" s="149" t="s">
        <v>457</v>
      </c>
      <c r="B6" s="102">
        <v>19151</v>
      </c>
      <c r="C6" s="103">
        <v>2792258</v>
      </c>
      <c r="D6" s="103">
        <v>145.80000000000001</v>
      </c>
      <c r="E6" s="103">
        <v>143.83000000000001</v>
      </c>
      <c r="F6" s="102">
        <v>10168</v>
      </c>
      <c r="G6" s="103">
        <v>1573571.84</v>
      </c>
      <c r="H6" s="103">
        <v>154.76</v>
      </c>
      <c r="I6" s="103">
        <v>149.03</v>
      </c>
      <c r="J6" s="102">
        <v>918</v>
      </c>
      <c r="K6" s="103">
        <v>134610.44</v>
      </c>
      <c r="L6" s="103">
        <v>146.63</v>
      </c>
      <c r="M6" s="103">
        <v>143.25</v>
      </c>
      <c r="N6" s="102">
        <v>2861</v>
      </c>
      <c r="O6" s="103">
        <v>452662.29</v>
      </c>
      <c r="P6" s="101">
        <v>158.22</v>
      </c>
      <c r="Q6" s="150">
        <v>158.84</v>
      </c>
    </row>
    <row r="7" spans="1:20" x14ac:dyDescent="0.25">
      <c r="A7" s="149" t="s">
        <v>458</v>
      </c>
      <c r="B7" s="102">
        <v>11468</v>
      </c>
      <c r="C7" s="103">
        <v>2831133.81</v>
      </c>
      <c r="D7" s="103">
        <v>246.87</v>
      </c>
      <c r="E7" s="103">
        <v>245.44</v>
      </c>
      <c r="F7" s="102">
        <v>13365</v>
      </c>
      <c r="G7" s="103">
        <v>3165092.77</v>
      </c>
      <c r="H7" s="103">
        <v>236.82</v>
      </c>
      <c r="I7" s="103">
        <v>228.22</v>
      </c>
      <c r="J7" s="102">
        <v>2189</v>
      </c>
      <c r="K7" s="103">
        <v>576587.39</v>
      </c>
      <c r="L7" s="103">
        <v>263.39999999999998</v>
      </c>
      <c r="M7" s="103">
        <v>268.24</v>
      </c>
      <c r="N7" s="102">
        <v>2276</v>
      </c>
      <c r="O7" s="103">
        <v>562386.86</v>
      </c>
      <c r="P7" s="101">
        <v>247.09</v>
      </c>
      <c r="Q7" s="150">
        <v>239.72</v>
      </c>
    </row>
    <row r="8" spans="1:20" x14ac:dyDescent="0.25">
      <c r="A8" s="149" t="s">
        <v>459</v>
      </c>
      <c r="B8" s="102">
        <v>51198</v>
      </c>
      <c r="C8" s="103">
        <v>19590881.120000001</v>
      </c>
      <c r="D8" s="103">
        <v>382.65</v>
      </c>
      <c r="E8" s="103">
        <v>395.68</v>
      </c>
      <c r="F8" s="102">
        <v>22333</v>
      </c>
      <c r="G8" s="103">
        <v>8513458.1600000001</v>
      </c>
      <c r="H8" s="103">
        <v>381.21</v>
      </c>
      <c r="I8" s="103">
        <v>399.53</v>
      </c>
      <c r="J8" s="102">
        <v>27003</v>
      </c>
      <c r="K8" s="103">
        <v>10364080.960000001</v>
      </c>
      <c r="L8" s="103">
        <v>383.81</v>
      </c>
      <c r="M8" s="103">
        <v>399.54</v>
      </c>
      <c r="N8" s="102">
        <v>11434</v>
      </c>
      <c r="O8" s="103">
        <v>4500888.72</v>
      </c>
      <c r="P8" s="101">
        <v>393.64</v>
      </c>
      <c r="Q8" s="150">
        <v>399.54</v>
      </c>
    </row>
    <row r="9" spans="1:20" x14ac:dyDescent="0.25">
      <c r="A9" s="149" t="s">
        <v>460</v>
      </c>
      <c r="B9" s="102">
        <v>107787</v>
      </c>
      <c r="C9" s="103">
        <v>49276529.119999997</v>
      </c>
      <c r="D9" s="103">
        <v>457.17</v>
      </c>
      <c r="E9" s="103">
        <v>459.48</v>
      </c>
      <c r="F9" s="102">
        <v>68461</v>
      </c>
      <c r="G9" s="103">
        <v>30341699.379999999</v>
      </c>
      <c r="H9" s="103">
        <v>443.2</v>
      </c>
      <c r="I9" s="103">
        <v>435.84</v>
      </c>
      <c r="J9" s="102">
        <v>29562</v>
      </c>
      <c r="K9" s="103">
        <v>13453650.640000001</v>
      </c>
      <c r="L9" s="103">
        <v>455.1</v>
      </c>
      <c r="M9" s="103">
        <v>457.87</v>
      </c>
      <c r="N9" s="102">
        <v>112</v>
      </c>
      <c r="O9" s="103">
        <v>47382.34</v>
      </c>
      <c r="P9" s="101">
        <v>423.06</v>
      </c>
      <c r="Q9" s="150">
        <v>423</v>
      </c>
    </row>
    <row r="10" spans="1:20" x14ac:dyDescent="0.25">
      <c r="A10" s="149" t="s">
        <v>461</v>
      </c>
      <c r="B10" s="102">
        <v>169125</v>
      </c>
      <c r="C10" s="103">
        <v>93322512.709999993</v>
      </c>
      <c r="D10" s="103">
        <v>551.79999999999995</v>
      </c>
      <c r="E10" s="103">
        <v>551.48</v>
      </c>
      <c r="F10" s="102">
        <v>61587</v>
      </c>
      <c r="G10" s="103">
        <v>33717701.829999998</v>
      </c>
      <c r="H10" s="103">
        <v>547.48</v>
      </c>
      <c r="I10" s="103">
        <v>542.87</v>
      </c>
      <c r="J10" s="102">
        <v>28602</v>
      </c>
      <c r="K10" s="103">
        <v>15692307.52</v>
      </c>
      <c r="L10" s="103">
        <v>548.64</v>
      </c>
      <c r="M10" s="103">
        <v>542.72</v>
      </c>
      <c r="N10" s="102">
        <v>15</v>
      </c>
      <c r="O10" s="103">
        <v>8898.99</v>
      </c>
      <c r="P10" s="101">
        <v>593.27</v>
      </c>
      <c r="Q10" s="150">
        <v>599.54</v>
      </c>
    </row>
    <row r="11" spans="1:20" x14ac:dyDescent="0.25">
      <c r="A11" s="149" t="s">
        <v>462</v>
      </c>
      <c r="B11" s="102">
        <v>156602</v>
      </c>
      <c r="C11" s="103">
        <v>101341218.88</v>
      </c>
      <c r="D11" s="103">
        <v>647.13</v>
      </c>
      <c r="E11" s="103">
        <v>646.03</v>
      </c>
      <c r="F11" s="102">
        <v>35243</v>
      </c>
      <c r="G11" s="103">
        <v>22805931</v>
      </c>
      <c r="H11" s="103">
        <v>647.11</v>
      </c>
      <c r="I11" s="103">
        <v>646.17999999999995</v>
      </c>
      <c r="J11" s="102">
        <v>20988</v>
      </c>
      <c r="K11" s="103">
        <v>13505839.6</v>
      </c>
      <c r="L11" s="103">
        <v>643.5</v>
      </c>
      <c r="M11" s="103">
        <v>639.65</v>
      </c>
      <c r="N11" s="102">
        <v>0</v>
      </c>
      <c r="O11" s="103">
        <v>0</v>
      </c>
      <c r="P11" s="101">
        <v>0</v>
      </c>
      <c r="Q11" s="150" t="s">
        <v>436</v>
      </c>
    </row>
    <row r="12" spans="1:20" x14ac:dyDescent="0.25">
      <c r="A12" s="149" t="s">
        <v>463</v>
      </c>
      <c r="B12" s="102">
        <v>126165</v>
      </c>
      <c r="C12" s="103">
        <v>94431012.209999993</v>
      </c>
      <c r="D12" s="103">
        <v>748.47</v>
      </c>
      <c r="E12" s="103">
        <v>747.72</v>
      </c>
      <c r="F12" s="102">
        <v>30362</v>
      </c>
      <c r="G12" s="103">
        <v>22754775.699999999</v>
      </c>
      <c r="H12" s="103">
        <v>749.45</v>
      </c>
      <c r="I12" s="103">
        <v>748.7</v>
      </c>
      <c r="J12" s="102">
        <v>11142</v>
      </c>
      <c r="K12" s="103">
        <v>8315293.5499999998</v>
      </c>
      <c r="L12" s="103">
        <v>746.3</v>
      </c>
      <c r="M12" s="103">
        <v>744.98</v>
      </c>
      <c r="N12" s="102">
        <v>0</v>
      </c>
      <c r="O12" s="103">
        <v>0</v>
      </c>
      <c r="P12" s="101">
        <v>0</v>
      </c>
      <c r="Q12" s="150" t="s">
        <v>436</v>
      </c>
    </row>
    <row r="13" spans="1:20" x14ac:dyDescent="0.25">
      <c r="A13" s="149" t="s">
        <v>464</v>
      </c>
      <c r="B13" s="102">
        <v>106303</v>
      </c>
      <c r="C13" s="103">
        <v>90266450.609999999</v>
      </c>
      <c r="D13" s="103">
        <v>849.14</v>
      </c>
      <c r="E13" s="103">
        <v>848.77</v>
      </c>
      <c r="F13" s="102">
        <v>25790</v>
      </c>
      <c r="G13" s="103">
        <v>21910541.609999999</v>
      </c>
      <c r="H13" s="103">
        <v>849.58</v>
      </c>
      <c r="I13" s="103">
        <v>851.68</v>
      </c>
      <c r="J13" s="102">
        <v>14991</v>
      </c>
      <c r="K13" s="103">
        <v>12711995.32</v>
      </c>
      <c r="L13" s="103">
        <v>847.98</v>
      </c>
      <c r="M13" s="103">
        <v>846</v>
      </c>
      <c r="N13" s="102">
        <v>4242</v>
      </c>
      <c r="O13" s="103">
        <v>3592593.5</v>
      </c>
      <c r="P13" s="101">
        <v>846.91</v>
      </c>
      <c r="Q13" s="150">
        <v>846</v>
      </c>
    </row>
    <row r="14" spans="1:20" x14ac:dyDescent="0.25">
      <c r="A14" s="149" t="s">
        <v>465</v>
      </c>
      <c r="B14" s="102">
        <v>109150</v>
      </c>
      <c r="C14" s="103">
        <v>103912388.26000001</v>
      </c>
      <c r="D14" s="103">
        <v>952.01</v>
      </c>
      <c r="E14" s="103">
        <v>952.7</v>
      </c>
      <c r="F14" s="102">
        <v>27092</v>
      </c>
      <c r="G14" s="103">
        <v>25800601.32</v>
      </c>
      <c r="H14" s="103">
        <v>952.33</v>
      </c>
      <c r="I14" s="103">
        <v>952.18</v>
      </c>
      <c r="J14" s="102">
        <v>8329</v>
      </c>
      <c r="K14" s="103">
        <v>7922801.4000000004</v>
      </c>
      <c r="L14" s="103">
        <v>951.23</v>
      </c>
      <c r="M14" s="103">
        <v>953.3</v>
      </c>
      <c r="N14" s="102">
        <v>4</v>
      </c>
      <c r="O14" s="103">
        <v>3692.88</v>
      </c>
      <c r="P14" s="101">
        <v>923.22</v>
      </c>
      <c r="Q14" s="150">
        <v>921.58</v>
      </c>
    </row>
    <row r="15" spans="1:20" x14ac:dyDescent="0.25">
      <c r="A15" s="149" t="s">
        <v>443</v>
      </c>
      <c r="B15" s="102">
        <v>541271</v>
      </c>
      <c r="C15" s="103">
        <v>678462276.94000006</v>
      </c>
      <c r="D15" s="103">
        <v>1253.46</v>
      </c>
      <c r="E15" s="103">
        <v>1257.8399999999999</v>
      </c>
      <c r="F15" s="102">
        <v>67551</v>
      </c>
      <c r="G15" s="103">
        <v>80972729.260000005</v>
      </c>
      <c r="H15" s="103">
        <v>1198.69</v>
      </c>
      <c r="I15" s="103">
        <v>1183.02</v>
      </c>
      <c r="J15" s="102">
        <v>25205</v>
      </c>
      <c r="K15" s="103">
        <v>30517736.84</v>
      </c>
      <c r="L15" s="103">
        <v>1210.78</v>
      </c>
      <c r="M15" s="103">
        <v>1208.28</v>
      </c>
      <c r="N15" s="102">
        <v>2</v>
      </c>
      <c r="O15" s="103">
        <v>2539.42</v>
      </c>
      <c r="P15" s="101">
        <v>1269.71</v>
      </c>
      <c r="Q15" s="150">
        <v>1269.71</v>
      </c>
    </row>
    <row r="16" spans="1:20" x14ac:dyDescent="0.25">
      <c r="A16" s="149" t="s">
        <v>444</v>
      </c>
      <c r="B16" s="102">
        <v>311650</v>
      </c>
      <c r="C16" s="103">
        <v>529170495.57999998</v>
      </c>
      <c r="D16" s="103">
        <v>1697.96</v>
      </c>
      <c r="E16" s="103">
        <v>1675.96</v>
      </c>
      <c r="F16" s="102">
        <v>13280</v>
      </c>
      <c r="G16" s="103">
        <v>22270641.949999999</v>
      </c>
      <c r="H16" s="103">
        <v>1677.01</v>
      </c>
      <c r="I16" s="103">
        <v>1646.13</v>
      </c>
      <c r="J16" s="102">
        <v>5160</v>
      </c>
      <c r="K16" s="103">
        <v>8710921.1199999992</v>
      </c>
      <c r="L16" s="103">
        <v>1688.16</v>
      </c>
      <c r="M16" s="103">
        <v>1664.1</v>
      </c>
      <c r="N16" s="102">
        <v>6</v>
      </c>
      <c r="O16" s="103">
        <v>10228.08</v>
      </c>
      <c r="P16" s="101">
        <v>1704.68</v>
      </c>
      <c r="Q16" s="150">
        <v>1704.68</v>
      </c>
      <c r="T16" s="8"/>
    </row>
    <row r="17" spans="1:19" x14ac:dyDescent="0.25">
      <c r="A17" s="149" t="s">
        <v>445</v>
      </c>
      <c r="B17" s="102">
        <v>94711</v>
      </c>
      <c r="C17" s="103">
        <v>209400034.19</v>
      </c>
      <c r="D17" s="103">
        <v>2210.94</v>
      </c>
      <c r="E17" s="103">
        <v>2193.2800000000002</v>
      </c>
      <c r="F17" s="102">
        <v>2444</v>
      </c>
      <c r="G17" s="103">
        <v>5356399.93</v>
      </c>
      <c r="H17" s="103">
        <v>2191.65</v>
      </c>
      <c r="I17" s="103">
        <v>2168.4299999999998</v>
      </c>
      <c r="J17" s="102">
        <v>1007</v>
      </c>
      <c r="K17" s="103">
        <v>2211652</v>
      </c>
      <c r="L17" s="103">
        <v>2196.2800000000002</v>
      </c>
      <c r="M17" s="103">
        <v>2169.9299999999998</v>
      </c>
      <c r="N17" s="102">
        <v>0</v>
      </c>
      <c r="O17" s="103">
        <v>0</v>
      </c>
      <c r="P17" s="101">
        <v>0</v>
      </c>
      <c r="Q17" s="150" t="s">
        <v>436</v>
      </c>
    </row>
    <row r="18" spans="1:19" x14ac:dyDescent="0.25">
      <c r="A18" s="149" t="s">
        <v>492</v>
      </c>
      <c r="B18" s="102">
        <v>40697</v>
      </c>
      <c r="C18" s="103">
        <v>110382265.02</v>
      </c>
      <c r="D18" s="103">
        <v>2712.29</v>
      </c>
      <c r="E18" s="103">
        <v>2697.4</v>
      </c>
      <c r="F18" s="102">
        <v>671</v>
      </c>
      <c r="G18" s="103">
        <v>1804059.11</v>
      </c>
      <c r="H18" s="103">
        <v>2688.61</v>
      </c>
      <c r="I18" s="103">
        <v>2657.52</v>
      </c>
      <c r="J18" s="102">
        <v>280</v>
      </c>
      <c r="K18" s="103">
        <v>761890.32</v>
      </c>
      <c r="L18" s="103">
        <v>2721.04</v>
      </c>
      <c r="M18" s="103">
        <v>2686.14</v>
      </c>
      <c r="N18" s="102">
        <v>0</v>
      </c>
      <c r="O18" s="103">
        <v>0</v>
      </c>
      <c r="P18" s="101">
        <v>0</v>
      </c>
      <c r="Q18" s="150" t="s">
        <v>436</v>
      </c>
    </row>
    <row r="19" spans="1:19" x14ac:dyDescent="0.25">
      <c r="A19" s="149" t="s">
        <v>493</v>
      </c>
      <c r="B19" s="102">
        <v>16879</v>
      </c>
      <c r="C19" s="103">
        <v>54268323.789999999</v>
      </c>
      <c r="D19" s="103">
        <v>3215.14</v>
      </c>
      <c r="E19" s="103">
        <v>3199.59</v>
      </c>
      <c r="F19" s="102">
        <v>221</v>
      </c>
      <c r="G19" s="103">
        <v>712589.57</v>
      </c>
      <c r="H19" s="103">
        <v>3224.39</v>
      </c>
      <c r="I19" s="103">
        <v>3210.21</v>
      </c>
      <c r="J19" s="102">
        <v>73</v>
      </c>
      <c r="K19" s="103">
        <v>232214.21</v>
      </c>
      <c r="L19" s="103">
        <v>3181.02</v>
      </c>
      <c r="M19" s="103">
        <v>3144.7</v>
      </c>
      <c r="N19" s="102">
        <v>0</v>
      </c>
      <c r="O19" s="103">
        <v>0</v>
      </c>
      <c r="P19" s="101">
        <v>0</v>
      </c>
      <c r="Q19" s="150" t="s">
        <v>436</v>
      </c>
    </row>
    <row r="20" spans="1:19" x14ac:dyDescent="0.25">
      <c r="A20" s="149" t="s">
        <v>494</v>
      </c>
      <c r="B20" s="102">
        <v>7178</v>
      </c>
      <c r="C20" s="103">
        <v>26692972.5</v>
      </c>
      <c r="D20" s="103">
        <v>3718.72</v>
      </c>
      <c r="E20" s="103">
        <v>3704.05</v>
      </c>
      <c r="F20" s="102">
        <v>112</v>
      </c>
      <c r="G20" s="103">
        <v>415098.25</v>
      </c>
      <c r="H20" s="103">
        <v>3706.23</v>
      </c>
      <c r="I20" s="103">
        <v>3701.1</v>
      </c>
      <c r="J20" s="102">
        <v>24</v>
      </c>
      <c r="K20" s="103">
        <v>89046.63</v>
      </c>
      <c r="L20" s="103">
        <v>3710.28</v>
      </c>
      <c r="M20" s="103">
        <v>3673.48</v>
      </c>
      <c r="N20" s="102">
        <v>0</v>
      </c>
      <c r="O20" s="103">
        <v>0</v>
      </c>
      <c r="P20" s="101">
        <v>0</v>
      </c>
      <c r="Q20" s="150" t="s">
        <v>436</v>
      </c>
      <c r="S20" s="8"/>
    </row>
    <row r="21" spans="1:19" ht="15.75" thickBot="1" x14ac:dyDescent="0.3">
      <c r="A21" s="151" t="s">
        <v>495</v>
      </c>
      <c r="B21" s="152">
        <v>6494</v>
      </c>
      <c r="C21" s="153">
        <v>30282523.989999998</v>
      </c>
      <c r="D21" s="153">
        <v>4663.1499999999996</v>
      </c>
      <c r="E21" s="153">
        <v>4512.5200000000004</v>
      </c>
      <c r="F21" s="152">
        <v>40</v>
      </c>
      <c r="G21" s="153">
        <v>181210.33</v>
      </c>
      <c r="H21" s="153">
        <v>4530.26</v>
      </c>
      <c r="I21" s="153">
        <v>4355.4799999999996</v>
      </c>
      <c r="J21" s="152">
        <v>17</v>
      </c>
      <c r="K21" s="153">
        <v>78596.14</v>
      </c>
      <c r="L21" s="153">
        <v>4623.3</v>
      </c>
      <c r="M21" s="153">
        <v>4270.3900000000003</v>
      </c>
      <c r="N21" s="152">
        <v>0</v>
      </c>
      <c r="O21" s="153">
        <v>0</v>
      </c>
      <c r="P21" s="154">
        <v>0</v>
      </c>
      <c r="Q21" s="155" t="s">
        <v>436</v>
      </c>
    </row>
    <row r="22" spans="1:19" ht="16.5" thickBot="1" x14ac:dyDescent="0.3">
      <c r="A22" s="145" t="s">
        <v>533</v>
      </c>
      <c r="B22" s="146">
        <v>1899572</v>
      </c>
      <c r="C22" s="147">
        <v>2197801145.7600002</v>
      </c>
      <c r="D22" s="147">
        <v>1157</v>
      </c>
      <c r="E22" s="147">
        <v>1064.1300000000001</v>
      </c>
      <c r="F22" s="146">
        <v>385313</v>
      </c>
      <c r="G22" s="147">
        <v>282724040.22000003</v>
      </c>
      <c r="H22" s="147">
        <v>733.75</v>
      </c>
      <c r="I22" s="147">
        <v>625.44000000000005</v>
      </c>
      <c r="J22" s="146">
        <v>176608</v>
      </c>
      <c r="K22" s="147">
        <v>125345706.51000001</v>
      </c>
      <c r="L22" s="147">
        <v>709.74</v>
      </c>
      <c r="M22" s="147">
        <v>597.77</v>
      </c>
      <c r="N22" s="146">
        <v>22066</v>
      </c>
      <c r="O22" s="147">
        <v>9268881.7100000009</v>
      </c>
      <c r="P22" s="148">
        <v>420.05</v>
      </c>
      <c r="Q22" s="264">
        <v>399.54</v>
      </c>
      <c r="S22" s="9"/>
    </row>
    <row r="23" spans="1:19" x14ac:dyDescent="0.25"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1:19" ht="15.75" x14ac:dyDescent="0.25">
      <c r="A24" s="421" t="s">
        <v>707</v>
      </c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</row>
    <row r="25" spans="1:19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9" x14ac:dyDescent="0.25">
      <c r="A26" s="433" t="s">
        <v>18</v>
      </c>
      <c r="B26" s="429" t="s">
        <v>5</v>
      </c>
      <c r="C26" s="430"/>
      <c r="D26" s="430"/>
      <c r="E26" s="432"/>
      <c r="F26" s="429" t="s">
        <v>6</v>
      </c>
      <c r="G26" s="430"/>
      <c r="H26" s="430"/>
      <c r="I26" s="432"/>
      <c r="J26" s="429" t="s">
        <v>19</v>
      </c>
      <c r="K26" s="430"/>
      <c r="L26" s="430"/>
      <c r="M26" s="432"/>
      <c r="N26" s="429" t="s">
        <v>20</v>
      </c>
      <c r="O26" s="430"/>
      <c r="P26" s="430"/>
      <c r="Q26" s="431"/>
    </row>
    <row r="27" spans="1:19" ht="15.75" thickBot="1" x14ac:dyDescent="0.3">
      <c r="A27" s="434"/>
      <c r="B27" s="161" t="s">
        <v>1</v>
      </c>
      <c r="C27" s="162" t="s">
        <v>50</v>
      </c>
      <c r="D27" s="162" t="s">
        <v>21</v>
      </c>
      <c r="E27" s="162" t="s">
        <v>438</v>
      </c>
      <c r="F27" s="161" t="s">
        <v>1</v>
      </c>
      <c r="G27" s="162" t="s">
        <v>50</v>
      </c>
      <c r="H27" s="162" t="s">
        <v>21</v>
      </c>
      <c r="I27" s="162" t="s">
        <v>438</v>
      </c>
      <c r="J27" s="161" t="s">
        <v>1</v>
      </c>
      <c r="K27" s="162" t="s">
        <v>50</v>
      </c>
      <c r="L27" s="162" t="s">
        <v>21</v>
      </c>
      <c r="M27" s="162" t="s">
        <v>438</v>
      </c>
      <c r="N27" s="161" t="s">
        <v>1</v>
      </c>
      <c r="O27" s="162" t="s">
        <v>50</v>
      </c>
      <c r="P27" s="162" t="s">
        <v>21</v>
      </c>
      <c r="Q27" s="163" t="s">
        <v>438</v>
      </c>
    </row>
    <row r="28" spans="1:19" x14ac:dyDescent="0.25">
      <c r="A28" s="156" t="s">
        <v>456</v>
      </c>
      <c r="B28" s="157">
        <v>13573</v>
      </c>
      <c r="C28" s="158">
        <v>766497.7</v>
      </c>
      <c r="D28" s="158">
        <v>56.47</v>
      </c>
      <c r="E28" s="158">
        <v>55.49</v>
      </c>
      <c r="F28" s="157">
        <v>988</v>
      </c>
      <c r="G28" s="158">
        <v>63583.16</v>
      </c>
      <c r="H28" s="158">
        <v>64.36</v>
      </c>
      <c r="I28" s="158">
        <v>70</v>
      </c>
      <c r="J28" s="157">
        <v>730</v>
      </c>
      <c r="K28" s="158">
        <v>43287.06</v>
      </c>
      <c r="L28" s="158">
        <v>59.3</v>
      </c>
      <c r="M28" s="158">
        <v>60.55</v>
      </c>
      <c r="N28" s="157">
        <v>503</v>
      </c>
      <c r="O28" s="158">
        <v>39250</v>
      </c>
      <c r="P28" s="159">
        <v>78.03</v>
      </c>
      <c r="Q28" s="160">
        <v>86.54</v>
      </c>
      <c r="S28" s="8"/>
    </row>
    <row r="29" spans="1:19" x14ac:dyDescent="0.25">
      <c r="A29" s="149" t="s">
        <v>457</v>
      </c>
      <c r="B29" s="102">
        <v>8752</v>
      </c>
      <c r="C29" s="103">
        <v>1263877.5900000001</v>
      </c>
      <c r="D29" s="103">
        <v>144.41</v>
      </c>
      <c r="E29" s="103">
        <v>141.84</v>
      </c>
      <c r="F29" s="102">
        <v>3161</v>
      </c>
      <c r="G29" s="103">
        <v>508054.68</v>
      </c>
      <c r="H29" s="103">
        <v>160.72999999999999</v>
      </c>
      <c r="I29" s="103">
        <v>153.77000000000001</v>
      </c>
      <c r="J29" s="102">
        <v>580</v>
      </c>
      <c r="K29" s="103">
        <v>85002.43</v>
      </c>
      <c r="L29" s="103">
        <v>146.56</v>
      </c>
      <c r="M29" s="103">
        <v>142.66999999999999</v>
      </c>
      <c r="N29" s="102">
        <v>957</v>
      </c>
      <c r="O29" s="103">
        <v>155186.17000000001</v>
      </c>
      <c r="P29" s="101">
        <v>162.16</v>
      </c>
      <c r="Q29" s="150">
        <v>170.26</v>
      </c>
    </row>
    <row r="30" spans="1:19" x14ac:dyDescent="0.25">
      <c r="A30" s="149" t="s">
        <v>458</v>
      </c>
      <c r="B30" s="102">
        <v>4766</v>
      </c>
      <c r="C30" s="103">
        <v>1174199.32</v>
      </c>
      <c r="D30" s="103">
        <v>246.37</v>
      </c>
      <c r="E30" s="103">
        <v>245.06</v>
      </c>
      <c r="F30" s="102">
        <v>5028</v>
      </c>
      <c r="G30" s="103">
        <v>1163090.05</v>
      </c>
      <c r="H30" s="103">
        <v>231.32</v>
      </c>
      <c r="I30" s="103">
        <v>219.51</v>
      </c>
      <c r="J30" s="102">
        <v>999</v>
      </c>
      <c r="K30" s="103">
        <v>262056.37</v>
      </c>
      <c r="L30" s="103">
        <v>262.32</v>
      </c>
      <c r="M30" s="103">
        <v>268.55</v>
      </c>
      <c r="N30" s="102">
        <v>711</v>
      </c>
      <c r="O30" s="103">
        <v>177128.09</v>
      </c>
      <c r="P30" s="101">
        <v>249.13</v>
      </c>
      <c r="Q30" s="150">
        <v>244.96</v>
      </c>
    </row>
    <row r="31" spans="1:19" x14ac:dyDescent="0.25">
      <c r="A31" s="149" t="s">
        <v>459</v>
      </c>
      <c r="B31" s="102">
        <v>13238</v>
      </c>
      <c r="C31" s="103">
        <v>5011439.37</v>
      </c>
      <c r="D31" s="103">
        <v>378.56</v>
      </c>
      <c r="E31" s="103">
        <v>388.13</v>
      </c>
      <c r="F31" s="102">
        <v>3116</v>
      </c>
      <c r="G31" s="103">
        <v>1189658.3700000001</v>
      </c>
      <c r="H31" s="103">
        <v>381.79</v>
      </c>
      <c r="I31" s="103">
        <v>399.54</v>
      </c>
      <c r="J31" s="102">
        <v>12255</v>
      </c>
      <c r="K31" s="103">
        <v>4702234.53</v>
      </c>
      <c r="L31" s="103">
        <v>383.7</v>
      </c>
      <c r="M31" s="103">
        <v>399.54</v>
      </c>
      <c r="N31" s="102">
        <v>5055</v>
      </c>
      <c r="O31" s="103">
        <v>1997349.33</v>
      </c>
      <c r="P31" s="101">
        <v>395.12</v>
      </c>
      <c r="Q31" s="150">
        <v>399.54</v>
      </c>
    </row>
    <row r="32" spans="1:19" x14ac:dyDescent="0.25">
      <c r="A32" s="149" t="s">
        <v>460</v>
      </c>
      <c r="B32" s="102">
        <v>33178</v>
      </c>
      <c r="C32" s="103">
        <v>15132163.890000001</v>
      </c>
      <c r="D32" s="103">
        <v>456.09</v>
      </c>
      <c r="E32" s="103">
        <v>458.19</v>
      </c>
      <c r="F32" s="102">
        <v>9454</v>
      </c>
      <c r="G32" s="103">
        <v>4160551.15</v>
      </c>
      <c r="H32" s="103">
        <v>440.08</v>
      </c>
      <c r="I32" s="103">
        <v>426.83</v>
      </c>
      <c r="J32" s="102">
        <v>15551</v>
      </c>
      <c r="K32" s="103">
        <v>7063668.1799999997</v>
      </c>
      <c r="L32" s="103">
        <v>454.23</v>
      </c>
      <c r="M32" s="103">
        <v>457.75</v>
      </c>
      <c r="N32" s="102">
        <v>74</v>
      </c>
      <c r="O32" s="103">
        <v>31305.17</v>
      </c>
      <c r="P32" s="101">
        <v>423.04</v>
      </c>
      <c r="Q32" s="150">
        <v>423</v>
      </c>
    </row>
    <row r="33" spans="1:21" x14ac:dyDescent="0.25">
      <c r="A33" s="149" t="s">
        <v>461</v>
      </c>
      <c r="B33" s="102">
        <v>54832</v>
      </c>
      <c r="C33" s="103">
        <v>30306947.059999999</v>
      </c>
      <c r="D33" s="103">
        <v>552.72</v>
      </c>
      <c r="E33" s="103">
        <v>552.32000000000005</v>
      </c>
      <c r="F33" s="102">
        <v>3091</v>
      </c>
      <c r="G33" s="103">
        <v>1674275.31</v>
      </c>
      <c r="H33" s="103">
        <v>541.66</v>
      </c>
      <c r="I33" s="103">
        <v>534.98</v>
      </c>
      <c r="J33" s="102">
        <v>15652</v>
      </c>
      <c r="K33" s="103">
        <v>8592638.9600000009</v>
      </c>
      <c r="L33" s="103">
        <v>548.98</v>
      </c>
      <c r="M33" s="103">
        <v>545.01</v>
      </c>
      <c r="N33" s="102">
        <v>14</v>
      </c>
      <c r="O33" s="103">
        <v>8330.82</v>
      </c>
      <c r="P33" s="101">
        <v>595.05999999999995</v>
      </c>
      <c r="Q33" s="150">
        <v>599.54</v>
      </c>
    </row>
    <row r="34" spans="1:21" x14ac:dyDescent="0.25">
      <c r="A34" s="149" t="s">
        <v>462</v>
      </c>
      <c r="B34" s="102">
        <v>60674</v>
      </c>
      <c r="C34" s="103">
        <v>39372169.259999998</v>
      </c>
      <c r="D34" s="103">
        <v>648.91</v>
      </c>
      <c r="E34" s="103">
        <v>648.29</v>
      </c>
      <c r="F34" s="102">
        <v>1425</v>
      </c>
      <c r="G34" s="103">
        <v>920673.21</v>
      </c>
      <c r="H34" s="103">
        <v>646.09</v>
      </c>
      <c r="I34" s="103">
        <v>642.78</v>
      </c>
      <c r="J34" s="102">
        <v>13975</v>
      </c>
      <c r="K34" s="103">
        <v>9022464.3000000007</v>
      </c>
      <c r="L34" s="103">
        <v>645.61</v>
      </c>
      <c r="M34" s="103">
        <v>642.59</v>
      </c>
      <c r="N34" s="102">
        <v>0</v>
      </c>
      <c r="O34" s="103">
        <v>0</v>
      </c>
      <c r="P34" s="101">
        <v>0</v>
      </c>
      <c r="Q34" s="150" t="s">
        <v>436</v>
      </c>
      <c r="S34" s="8"/>
    </row>
    <row r="35" spans="1:21" x14ac:dyDescent="0.25">
      <c r="A35" s="149" t="s">
        <v>463</v>
      </c>
      <c r="B35" s="102">
        <v>61397</v>
      </c>
      <c r="C35" s="103">
        <v>46054313.380000003</v>
      </c>
      <c r="D35" s="103">
        <v>750.11</v>
      </c>
      <c r="E35" s="103">
        <v>750</v>
      </c>
      <c r="F35" s="102">
        <v>1048</v>
      </c>
      <c r="G35" s="103">
        <v>784060.08</v>
      </c>
      <c r="H35" s="103">
        <v>748.15</v>
      </c>
      <c r="I35" s="103">
        <v>746.07</v>
      </c>
      <c r="J35" s="102">
        <v>8335</v>
      </c>
      <c r="K35" s="103">
        <v>6224812</v>
      </c>
      <c r="L35" s="103">
        <v>746.83</v>
      </c>
      <c r="M35" s="103">
        <v>745.61</v>
      </c>
      <c r="N35" s="102">
        <v>0</v>
      </c>
      <c r="O35" s="103">
        <v>0</v>
      </c>
      <c r="P35" s="101">
        <v>0</v>
      </c>
      <c r="Q35" s="150" t="s">
        <v>436</v>
      </c>
    </row>
    <row r="36" spans="1:21" x14ac:dyDescent="0.25">
      <c r="A36" s="149" t="s">
        <v>464</v>
      </c>
      <c r="B36" s="102">
        <v>56636</v>
      </c>
      <c r="C36" s="103">
        <v>48116223.729999997</v>
      </c>
      <c r="D36" s="103">
        <v>849.57</v>
      </c>
      <c r="E36" s="103">
        <v>849.29</v>
      </c>
      <c r="F36" s="102">
        <v>946</v>
      </c>
      <c r="G36" s="103">
        <v>803674.08</v>
      </c>
      <c r="H36" s="103">
        <v>849.55</v>
      </c>
      <c r="I36" s="103">
        <v>849.85</v>
      </c>
      <c r="J36" s="102">
        <v>10238</v>
      </c>
      <c r="K36" s="103">
        <v>8690782.8900000006</v>
      </c>
      <c r="L36" s="103">
        <v>848.88</v>
      </c>
      <c r="M36" s="103">
        <v>846</v>
      </c>
      <c r="N36" s="102">
        <v>1920</v>
      </c>
      <c r="O36" s="103">
        <v>1626504.66</v>
      </c>
      <c r="P36" s="101">
        <v>847.14</v>
      </c>
      <c r="Q36" s="150">
        <v>846</v>
      </c>
    </row>
    <row r="37" spans="1:21" x14ac:dyDescent="0.25">
      <c r="A37" s="149" t="s">
        <v>465</v>
      </c>
      <c r="B37" s="102">
        <v>58431</v>
      </c>
      <c r="C37" s="103">
        <v>55636864.649999999</v>
      </c>
      <c r="D37" s="103">
        <v>952.18</v>
      </c>
      <c r="E37" s="103">
        <v>952.92</v>
      </c>
      <c r="F37" s="102">
        <v>901</v>
      </c>
      <c r="G37" s="103">
        <v>854997.42</v>
      </c>
      <c r="H37" s="103">
        <v>948.94</v>
      </c>
      <c r="I37" s="103">
        <v>946.24</v>
      </c>
      <c r="J37" s="102">
        <v>6801</v>
      </c>
      <c r="K37" s="103">
        <v>6473606.2300000004</v>
      </c>
      <c r="L37" s="103">
        <v>951.86</v>
      </c>
      <c r="M37" s="103">
        <v>954.29</v>
      </c>
      <c r="N37" s="102">
        <v>4</v>
      </c>
      <c r="O37" s="103">
        <v>3692.88</v>
      </c>
      <c r="P37" s="101">
        <v>923.22</v>
      </c>
      <c r="Q37" s="150">
        <v>921.58</v>
      </c>
      <c r="S37" s="8"/>
    </row>
    <row r="38" spans="1:21" x14ac:dyDescent="0.25">
      <c r="A38" s="149" t="s">
        <v>443</v>
      </c>
      <c r="B38" s="102">
        <v>317791</v>
      </c>
      <c r="C38" s="103">
        <v>400836781.63</v>
      </c>
      <c r="D38" s="103">
        <v>1261.32</v>
      </c>
      <c r="E38" s="103">
        <v>1267.7</v>
      </c>
      <c r="F38" s="102">
        <v>2771</v>
      </c>
      <c r="G38" s="103">
        <v>3349180.76</v>
      </c>
      <c r="H38" s="103">
        <v>1208.6500000000001</v>
      </c>
      <c r="I38" s="103">
        <v>1206.75</v>
      </c>
      <c r="J38" s="102">
        <v>17619</v>
      </c>
      <c r="K38" s="103">
        <v>21235369.469999999</v>
      </c>
      <c r="L38" s="103">
        <v>1205.25</v>
      </c>
      <c r="M38" s="103">
        <v>1188.83</v>
      </c>
      <c r="N38" s="102">
        <v>1</v>
      </c>
      <c r="O38" s="103">
        <v>1293.8800000000001</v>
      </c>
      <c r="P38" s="101">
        <v>1293.8800000000001</v>
      </c>
      <c r="Q38" s="150">
        <v>1293.8800000000001</v>
      </c>
    </row>
    <row r="39" spans="1:21" x14ac:dyDescent="0.25">
      <c r="A39" s="149" t="s">
        <v>444</v>
      </c>
      <c r="B39" s="102">
        <v>210769</v>
      </c>
      <c r="C39" s="103">
        <v>359056413.08999997</v>
      </c>
      <c r="D39" s="103">
        <v>1703.55</v>
      </c>
      <c r="E39" s="103">
        <v>1686.12</v>
      </c>
      <c r="F39" s="102">
        <v>676</v>
      </c>
      <c r="G39" s="103">
        <v>1145753.8899999999</v>
      </c>
      <c r="H39" s="103">
        <v>1694.9</v>
      </c>
      <c r="I39" s="103">
        <v>1669.66</v>
      </c>
      <c r="J39" s="102">
        <v>4110</v>
      </c>
      <c r="K39" s="103">
        <v>6959775.4199999999</v>
      </c>
      <c r="L39" s="103">
        <v>1693.38</v>
      </c>
      <c r="M39" s="103">
        <v>1673.67</v>
      </c>
      <c r="N39" s="102">
        <v>5</v>
      </c>
      <c r="O39" s="103">
        <v>8523.4</v>
      </c>
      <c r="P39" s="101">
        <v>1704.68</v>
      </c>
      <c r="Q39" s="150">
        <v>1704.68</v>
      </c>
    </row>
    <row r="40" spans="1:21" x14ac:dyDescent="0.25">
      <c r="A40" s="149" t="s">
        <v>445</v>
      </c>
      <c r="B40" s="102">
        <v>65457</v>
      </c>
      <c r="C40" s="103">
        <v>144677075.91</v>
      </c>
      <c r="D40" s="103">
        <v>2210.2600000000002</v>
      </c>
      <c r="E40" s="103">
        <v>2193.1999999999998</v>
      </c>
      <c r="F40" s="102">
        <v>166</v>
      </c>
      <c r="G40" s="103">
        <v>366768.55</v>
      </c>
      <c r="H40" s="103">
        <v>2209.4499999999998</v>
      </c>
      <c r="I40" s="103">
        <v>2198.1799999999998</v>
      </c>
      <c r="J40" s="102">
        <v>826</v>
      </c>
      <c r="K40" s="103">
        <v>1817339.07</v>
      </c>
      <c r="L40" s="103">
        <v>2200.17</v>
      </c>
      <c r="M40" s="103">
        <v>2176.2399999999998</v>
      </c>
      <c r="N40" s="102">
        <v>0</v>
      </c>
      <c r="O40" s="103">
        <v>0</v>
      </c>
      <c r="P40" s="101">
        <v>0</v>
      </c>
      <c r="Q40" s="150" t="s">
        <v>436</v>
      </c>
    </row>
    <row r="41" spans="1:21" x14ac:dyDescent="0.25">
      <c r="A41" s="149" t="s">
        <v>492</v>
      </c>
      <c r="B41" s="102">
        <v>28453</v>
      </c>
      <c r="C41" s="103">
        <v>77189819.950000003</v>
      </c>
      <c r="D41" s="103">
        <v>2712.89</v>
      </c>
      <c r="E41" s="103">
        <v>2698.8</v>
      </c>
      <c r="F41" s="102">
        <v>45</v>
      </c>
      <c r="G41" s="103">
        <v>119965.72</v>
      </c>
      <c r="H41" s="103">
        <v>2665.9</v>
      </c>
      <c r="I41" s="103">
        <v>2626.46</v>
      </c>
      <c r="J41" s="102">
        <v>241</v>
      </c>
      <c r="K41" s="103">
        <v>655709.43999999994</v>
      </c>
      <c r="L41" s="103">
        <v>2720.79</v>
      </c>
      <c r="M41" s="103">
        <v>2691.05</v>
      </c>
      <c r="N41" s="102">
        <v>0</v>
      </c>
      <c r="O41" s="103">
        <v>0</v>
      </c>
      <c r="P41" s="101">
        <v>0</v>
      </c>
      <c r="Q41" s="150" t="s">
        <v>436</v>
      </c>
    </row>
    <row r="42" spans="1:21" x14ac:dyDescent="0.25">
      <c r="A42" s="149" t="s">
        <v>493</v>
      </c>
      <c r="B42" s="102">
        <v>12164</v>
      </c>
      <c r="C42" s="103">
        <v>39136730.460000001</v>
      </c>
      <c r="D42" s="103">
        <v>3217.42</v>
      </c>
      <c r="E42" s="103">
        <v>3202.94</v>
      </c>
      <c r="F42" s="102">
        <v>19</v>
      </c>
      <c r="G42" s="103">
        <v>60954.65</v>
      </c>
      <c r="H42" s="103">
        <v>3208.14</v>
      </c>
      <c r="I42" s="103">
        <v>3206.05</v>
      </c>
      <c r="J42" s="102">
        <v>64</v>
      </c>
      <c r="K42" s="103">
        <v>204040.87</v>
      </c>
      <c r="L42" s="103">
        <v>3188.14</v>
      </c>
      <c r="M42" s="103">
        <v>3142.88</v>
      </c>
      <c r="N42" s="102">
        <v>0</v>
      </c>
      <c r="O42" s="103">
        <v>0</v>
      </c>
      <c r="P42" s="101">
        <v>0</v>
      </c>
      <c r="Q42" s="150" t="s">
        <v>436</v>
      </c>
    </row>
    <row r="43" spans="1:21" x14ac:dyDescent="0.25">
      <c r="A43" s="149" t="s">
        <v>494</v>
      </c>
      <c r="B43" s="102">
        <v>5208</v>
      </c>
      <c r="C43" s="103">
        <v>19366037.149999999</v>
      </c>
      <c r="D43" s="103">
        <v>3718.52</v>
      </c>
      <c r="E43" s="103">
        <v>3704.75</v>
      </c>
      <c r="F43" s="102">
        <v>3</v>
      </c>
      <c r="G43" s="103">
        <v>11358.5</v>
      </c>
      <c r="H43" s="103">
        <v>3786.17</v>
      </c>
      <c r="I43" s="103">
        <v>3855.67</v>
      </c>
      <c r="J43" s="102">
        <v>21</v>
      </c>
      <c r="K43" s="103">
        <v>77467.58</v>
      </c>
      <c r="L43" s="103">
        <v>3688.93</v>
      </c>
      <c r="M43" s="103">
        <v>3637.65</v>
      </c>
      <c r="N43" s="102">
        <v>0</v>
      </c>
      <c r="O43" s="103">
        <v>0</v>
      </c>
      <c r="P43" s="101">
        <v>0</v>
      </c>
      <c r="Q43" s="150" t="s">
        <v>436</v>
      </c>
      <c r="S43" s="8"/>
    </row>
    <row r="44" spans="1:21" ht="15.75" thickBot="1" x14ac:dyDescent="0.3">
      <c r="A44" s="151" t="s">
        <v>495</v>
      </c>
      <c r="B44" s="152">
        <v>4735</v>
      </c>
      <c r="C44" s="153">
        <v>22083812.09</v>
      </c>
      <c r="D44" s="153">
        <v>4663.95</v>
      </c>
      <c r="E44" s="153">
        <v>4518.18</v>
      </c>
      <c r="F44" s="152">
        <v>3</v>
      </c>
      <c r="G44" s="153">
        <v>16489.71</v>
      </c>
      <c r="H44" s="153">
        <v>5496.57</v>
      </c>
      <c r="I44" s="153">
        <v>4653.33</v>
      </c>
      <c r="J44" s="152">
        <v>17</v>
      </c>
      <c r="K44" s="153">
        <v>78596.14</v>
      </c>
      <c r="L44" s="153">
        <v>4623.3</v>
      </c>
      <c r="M44" s="153">
        <v>4270.3900000000003</v>
      </c>
      <c r="N44" s="152">
        <v>0</v>
      </c>
      <c r="O44" s="153">
        <v>0</v>
      </c>
      <c r="P44" s="154">
        <v>0</v>
      </c>
      <c r="Q44" s="155" t="s">
        <v>436</v>
      </c>
    </row>
    <row r="45" spans="1:21" ht="16.5" thickBot="1" x14ac:dyDescent="0.3">
      <c r="A45" s="145" t="s">
        <v>533</v>
      </c>
      <c r="B45" s="146">
        <v>1010054</v>
      </c>
      <c r="C45" s="147">
        <v>1305181366.23</v>
      </c>
      <c r="D45" s="147">
        <v>1292.19</v>
      </c>
      <c r="E45" s="147">
        <v>1239.1199999999999</v>
      </c>
      <c r="F45" s="146">
        <v>32841</v>
      </c>
      <c r="G45" s="147">
        <v>17193089.289999999</v>
      </c>
      <c r="H45" s="147">
        <v>523.53</v>
      </c>
      <c r="I45" s="147">
        <v>426.17</v>
      </c>
      <c r="J45" s="146">
        <v>108014</v>
      </c>
      <c r="K45" s="147">
        <v>82188850.939999998</v>
      </c>
      <c r="L45" s="147">
        <v>760.91</v>
      </c>
      <c r="M45" s="147">
        <v>650.91</v>
      </c>
      <c r="N45" s="146">
        <v>9244</v>
      </c>
      <c r="O45" s="147">
        <v>4048564.4</v>
      </c>
      <c r="P45" s="148">
        <v>437.97</v>
      </c>
      <c r="Q45" s="264">
        <v>399.54</v>
      </c>
      <c r="S45" s="8"/>
    </row>
    <row r="46" spans="1:21" x14ac:dyDescent="0.25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1:21" ht="15.75" x14ac:dyDescent="0.25">
      <c r="A47" s="428" t="s">
        <v>708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U47" s="8"/>
    </row>
    <row r="48" spans="1:21" ht="15.75" thickBot="1" x14ac:dyDescent="0.3"/>
    <row r="49" spans="1:17" x14ac:dyDescent="0.25">
      <c r="A49" s="422" t="s">
        <v>18</v>
      </c>
      <c r="B49" s="424" t="s">
        <v>5</v>
      </c>
      <c r="C49" s="425"/>
      <c r="D49" s="425"/>
      <c r="E49" s="426"/>
      <c r="F49" s="424" t="s">
        <v>6</v>
      </c>
      <c r="G49" s="425"/>
      <c r="H49" s="425"/>
      <c r="I49" s="426"/>
      <c r="J49" s="424" t="s">
        <v>19</v>
      </c>
      <c r="K49" s="425"/>
      <c r="L49" s="425"/>
      <c r="M49" s="426"/>
      <c r="N49" s="424" t="s">
        <v>20</v>
      </c>
      <c r="O49" s="425"/>
      <c r="P49" s="425"/>
      <c r="Q49" s="427"/>
    </row>
    <row r="50" spans="1:17" ht="15.75" thickBot="1" x14ac:dyDescent="0.3">
      <c r="A50" s="423"/>
      <c r="B50" s="164" t="s">
        <v>1</v>
      </c>
      <c r="C50" s="165" t="s">
        <v>50</v>
      </c>
      <c r="D50" s="165" t="s">
        <v>21</v>
      </c>
      <c r="E50" s="165" t="s">
        <v>438</v>
      </c>
      <c r="F50" s="164" t="s">
        <v>1</v>
      </c>
      <c r="G50" s="165" t="s">
        <v>50</v>
      </c>
      <c r="H50" s="165" t="s">
        <v>21</v>
      </c>
      <c r="I50" s="165" t="s">
        <v>438</v>
      </c>
      <c r="J50" s="164" t="s">
        <v>1</v>
      </c>
      <c r="K50" s="165" t="s">
        <v>50</v>
      </c>
      <c r="L50" s="165" t="s">
        <v>21</v>
      </c>
      <c r="M50" s="165" t="s">
        <v>438</v>
      </c>
      <c r="N50" s="164" t="s">
        <v>1</v>
      </c>
      <c r="O50" s="165" t="s">
        <v>50</v>
      </c>
      <c r="P50" s="165" t="s">
        <v>21</v>
      </c>
      <c r="Q50" s="166" t="s">
        <v>438</v>
      </c>
    </row>
    <row r="51" spans="1:17" x14ac:dyDescent="0.25">
      <c r="A51" s="167" t="s">
        <v>456</v>
      </c>
      <c r="B51" s="168">
        <v>10170</v>
      </c>
      <c r="C51" s="169">
        <v>611371.32999999996</v>
      </c>
      <c r="D51" s="169">
        <v>60.12</v>
      </c>
      <c r="E51" s="169">
        <v>62.07</v>
      </c>
      <c r="F51" s="168">
        <v>5605</v>
      </c>
      <c r="G51" s="169">
        <v>364355.05</v>
      </c>
      <c r="H51" s="169">
        <v>65.010000000000005</v>
      </c>
      <c r="I51" s="169">
        <v>69.7</v>
      </c>
      <c r="J51" s="168">
        <v>388</v>
      </c>
      <c r="K51" s="169">
        <v>23195.37</v>
      </c>
      <c r="L51" s="169">
        <v>59.78</v>
      </c>
      <c r="M51" s="169">
        <v>61.3</v>
      </c>
      <c r="N51" s="168">
        <v>611</v>
      </c>
      <c r="O51" s="169">
        <v>48358.63</v>
      </c>
      <c r="P51" s="170">
        <v>79.150000000000006</v>
      </c>
      <c r="Q51" s="171">
        <v>85.01</v>
      </c>
    </row>
    <row r="52" spans="1:17" x14ac:dyDescent="0.25">
      <c r="A52" s="172" t="s">
        <v>457</v>
      </c>
      <c r="B52" s="105">
        <v>10399</v>
      </c>
      <c r="C52" s="106">
        <v>1528380.41</v>
      </c>
      <c r="D52" s="106">
        <v>146.97</v>
      </c>
      <c r="E52" s="106">
        <v>144.72</v>
      </c>
      <c r="F52" s="105">
        <v>7007</v>
      </c>
      <c r="G52" s="106">
        <v>1065517.1599999999</v>
      </c>
      <c r="H52" s="106">
        <v>152.06</v>
      </c>
      <c r="I52" s="106">
        <v>146.97999999999999</v>
      </c>
      <c r="J52" s="105">
        <v>338</v>
      </c>
      <c r="K52" s="106">
        <v>49608.01</v>
      </c>
      <c r="L52" s="106">
        <v>146.77000000000001</v>
      </c>
      <c r="M52" s="106">
        <v>144.41</v>
      </c>
      <c r="N52" s="105">
        <v>1904</v>
      </c>
      <c r="O52" s="106">
        <v>297476.12</v>
      </c>
      <c r="P52" s="104">
        <v>156.24</v>
      </c>
      <c r="Q52" s="173">
        <v>158.84</v>
      </c>
    </row>
    <row r="53" spans="1:17" x14ac:dyDescent="0.25">
      <c r="A53" s="172" t="s">
        <v>458</v>
      </c>
      <c r="B53" s="105">
        <v>6702</v>
      </c>
      <c r="C53" s="106">
        <v>1656934.49</v>
      </c>
      <c r="D53" s="106">
        <v>247.23</v>
      </c>
      <c r="E53" s="106">
        <v>245.87</v>
      </c>
      <c r="F53" s="105">
        <v>8337</v>
      </c>
      <c r="G53" s="106">
        <v>2002002.72</v>
      </c>
      <c r="H53" s="106">
        <v>240.13</v>
      </c>
      <c r="I53" s="106">
        <v>233.38</v>
      </c>
      <c r="J53" s="105">
        <v>1190</v>
      </c>
      <c r="K53" s="106">
        <v>314531.02</v>
      </c>
      <c r="L53" s="106">
        <v>264.31</v>
      </c>
      <c r="M53" s="106">
        <v>267.82</v>
      </c>
      <c r="N53" s="105">
        <v>1565</v>
      </c>
      <c r="O53" s="106">
        <v>385258.77</v>
      </c>
      <c r="P53" s="104">
        <v>246.17</v>
      </c>
      <c r="Q53" s="173">
        <v>239.72</v>
      </c>
    </row>
    <row r="54" spans="1:17" x14ac:dyDescent="0.25">
      <c r="A54" s="172" t="s">
        <v>459</v>
      </c>
      <c r="B54" s="105">
        <v>37960</v>
      </c>
      <c r="C54" s="106">
        <v>14579441.75</v>
      </c>
      <c r="D54" s="106">
        <v>384.07</v>
      </c>
      <c r="E54" s="106">
        <v>398.69</v>
      </c>
      <c r="F54" s="105">
        <v>19217</v>
      </c>
      <c r="G54" s="106">
        <v>7323799.79</v>
      </c>
      <c r="H54" s="106">
        <v>381.11</v>
      </c>
      <c r="I54" s="106">
        <v>399.53</v>
      </c>
      <c r="J54" s="105">
        <v>14748</v>
      </c>
      <c r="K54" s="106">
        <v>5661846.4299999997</v>
      </c>
      <c r="L54" s="106">
        <v>383.91</v>
      </c>
      <c r="M54" s="106">
        <v>399.54</v>
      </c>
      <c r="N54" s="105">
        <v>6379</v>
      </c>
      <c r="O54" s="106">
        <v>2503539.39</v>
      </c>
      <c r="P54" s="104">
        <v>392.47</v>
      </c>
      <c r="Q54" s="173">
        <v>399.54</v>
      </c>
    </row>
    <row r="55" spans="1:17" x14ac:dyDescent="0.25">
      <c r="A55" s="172" t="s">
        <v>460</v>
      </c>
      <c r="B55" s="105">
        <v>74609</v>
      </c>
      <c r="C55" s="106">
        <v>34144365.229999997</v>
      </c>
      <c r="D55" s="106">
        <v>457.64</v>
      </c>
      <c r="E55" s="106">
        <v>460.82</v>
      </c>
      <c r="F55" s="105">
        <v>59007</v>
      </c>
      <c r="G55" s="106">
        <v>26181148.23</v>
      </c>
      <c r="H55" s="106">
        <v>443.7</v>
      </c>
      <c r="I55" s="106">
        <v>435.84</v>
      </c>
      <c r="J55" s="105">
        <v>14011</v>
      </c>
      <c r="K55" s="106">
        <v>6389982.46</v>
      </c>
      <c r="L55" s="106">
        <v>456.07</v>
      </c>
      <c r="M55" s="106">
        <v>458.05</v>
      </c>
      <c r="N55" s="105">
        <v>38</v>
      </c>
      <c r="O55" s="106">
        <v>16077.17</v>
      </c>
      <c r="P55" s="104">
        <v>423.08</v>
      </c>
      <c r="Q55" s="173">
        <v>423</v>
      </c>
    </row>
    <row r="56" spans="1:17" x14ac:dyDescent="0.25">
      <c r="A56" s="172" t="s">
        <v>461</v>
      </c>
      <c r="B56" s="105">
        <v>114293</v>
      </c>
      <c r="C56" s="106">
        <v>63015565.649999999</v>
      </c>
      <c r="D56" s="106">
        <v>551.35</v>
      </c>
      <c r="E56" s="106">
        <v>550.6</v>
      </c>
      <c r="F56" s="105">
        <v>58496</v>
      </c>
      <c r="G56" s="106">
        <v>32043426.52</v>
      </c>
      <c r="H56" s="106">
        <v>547.79</v>
      </c>
      <c r="I56" s="106">
        <v>543.41999999999996</v>
      </c>
      <c r="J56" s="105">
        <v>12950</v>
      </c>
      <c r="K56" s="106">
        <v>7099668.5599999996</v>
      </c>
      <c r="L56" s="106">
        <v>548.24</v>
      </c>
      <c r="M56" s="106">
        <v>540.16999999999996</v>
      </c>
      <c r="N56" s="105">
        <v>1</v>
      </c>
      <c r="O56" s="106">
        <v>568.16999999999996</v>
      </c>
      <c r="P56" s="104">
        <v>568.16999999999996</v>
      </c>
      <c r="Q56" s="173">
        <v>568.16999999999996</v>
      </c>
    </row>
    <row r="57" spans="1:17" x14ac:dyDescent="0.25">
      <c r="A57" s="172" t="s">
        <v>462</v>
      </c>
      <c r="B57" s="105">
        <v>95928</v>
      </c>
      <c r="C57" s="106">
        <v>61969049.619999997</v>
      </c>
      <c r="D57" s="106">
        <v>646</v>
      </c>
      <c r="E57" s="106">
        <v>644.1</v>
      </c>
      <c r="F57" s="105">
        <v>33818</v>
      </c>
      <c r="G57" s="106">
        <v>21885257.789999999</v>
      </c>
      <c r="H57" s="106">
        <v>647.15</v>
      </c>
      <c r="I57" s="106">
        <v>646.33000000000004</v>
      </c>
      <c r="J57" s="105">
        <v>7013</v>
      </c>
      <c r="K57" s="106">
        <v>4483375.3</v>
      </c>
      <c r="L57" s="106">
        <v>639.29</v>
      </c>
      <c r="M57" s="106">
        <v>633.98</v>
      </c>
      <c r="N57" s="105">
        <v>0</v>
      </c>
      <c r="O57" s="106">
        <v>0</v>
      </c>
      <c r="P57" s="104">
        <v>0</v>
      </c>
      <c r="Q57" s="173" t="s">
        <v>436</v>
      </c>
    </row>
    <row r="58" spans="1:17" x14ac:dyDescent="0.25">
      <c r="A58" s="172" t="s">
        <v>463</v>
      </c>
      <c r="B58" s="105">
        <v>64768</v>
      </c>
      <c r="C58" s="106">
        <v>48376698.829999998</v>
      </c>
      <c r="D58" s="106">
        <v>746.92</v>
      </c>
      <c r="E58" s="106">
        <v>745.52</v>
      </c>
      <c r="F58" s="105">
        <v>29314</v>
      </c>
      <c r="G58" s="106">
        <v>21970715.620000001</v>
      </c>
      <c r="H58" s="106">
        <v>749.5</v>
      </c>
      <c r="I58" s="106">
        <v>748.81</v>
      </c>
      <c r="J58" s="105">
        <v>2807</v>
      </c>
      <c r="K58" s="106">
        <v>2090481.55</v>
      </c>
      <c r="L58" s="106">
        <v>744.74</v>
      </c>
      <c r="M58" s="106">
        <v>742.71</v>
      </c>
      <c r="N58" s="105">
        <v>0</v>
      </c>
      <c r="O58" s="106">
        <v>0</v>
      </c>
      <c r="P58" s="104">
        <v>0</v>
      </c>
      <c r="Q58" s="173" t="s">
        <v>436</v>
      </c>
    </row>
    <row r="59" spans="1:17" x14ac:dyDescent="0.25">
      <c r="A59" s="172" t="s">
        <v>464</v>
      </c>
      <c r="B59" s="105">
        <v>49667</v>
      </c>
      <c r="C59" s="106">
        <v>42150226.880000003</v>
      </c>
      <c r="D59" s="106">
        <v>848.66</v>
      </c>
      <c r="E59" s="106">
        <v>848.05</v>
      </c>
      <c r="F59" s="105">
        <v>24844</v>
      </c>
      <c r="G59" s="106">
        <v>21106867.530000001</v>
      </c>
      <c r="H59" s="106">
        <v>849.58</v>
      </c>
      <c r="I59" s="106">
        <v>851.75</v>
      </c>
      <c r="J59" s="105">
        <v>4753</v>
      </c>
      <c r="K59" s="106">
        <v>4021212.43</v>
      </c>
      <c r="L59" s="106">
        <v>846.04</v>
      </c>
      <c r="M59" s="106">
        <v>846</v>
      </c>
      <c r="N59" s="105">
        <v>2322</v>
      </c>
      <c r="O59" s="106">
        <v>1966088.84</v>
      </c>
      <c r="P59" s="104">
        <v>846.72</v>
      </c>
      <c r="Q59" s="173">
        <v>846</v>
      </c>
    </row>
    <row r="60" spans="1:17" x14ac:dyDescent="0.25">
      <c r="A60" s="172" t="s">
        <v>465</v>
      </c>
      <c r="B60" s="105">
        <v>50719</v>
      </c>
      <c r="C60" s="106">
        <v>48275523.609999999</v>
      </c>
      <c r="D60" s="106">
        <v>951.82</v>
      </c>
      <c r="E60" s="106">
        <v>952.44</v>
      </c>
      <c r="F60" s="105">
        <v>26191</v>
      </c>
      <c r="G60" s="106">
        <v>24945603.899999999</v>
      </c>
      <c r="H60" s="106">
        <v>952.45</v>
      </c>
      <c r="I60" s="106">
        <v>952.4</v>
      </c>
      <c r="J60" s="105">
        <v>1528</v>
      </c>
      <c r="K60" s="106">
        <v>1449195.17</v>
      </c>
      <c r="L60" s="106">
        <v>948.43</v>
      </c>
      <c r="M60" s="106">
        <v>945.16</v>
      </c>
      <c r="N60" s="105">
        <v>0</v>
      </c>
      <c r="O60" s="106">
        <v>0</v>
      </c>
      <c r="P60" s="104">
        <v>0</v>
      </c>
      <c r="Q60" s="173" t="s">
        <v>436</v>
      </c>
    </row>
    <row r="61" spans="1:17" x14ac:dyDescent="0.25">
      <c r="A61" s="172" t="s">
        <v>443</v>
      </c>
      <c r="B61" s="105">
        <v>223480</v>
      </c>
      <c r="C61" s="106">
        <v>277625495.31</v>
      </c>
      <c r="D61" s="106">
        <v>1242.28</v>
      </c>
      <c r="E61" s="106">
        <v>1239.06</v>
      </c>
      <c r="F61" s="105">
        <v>64780</v>
      </c>
      <c r="G61" s="106">
        <v>77623548.5</v>
      </c>
      <c r="H61" s="106">
        <v>1198.26</v>
      </c>
      <c r="I61" s="106">
        <v>1181.98</v>
      </c>
      <c r="J61" s="105">
        <v>7586</v>
      </c>
      <c r="K61" s="106">
        <v>9282367.3699999992</v>
      </c>
      <c r="L61" s="106">
        <v>1223.6199999999999</v>
      </c>
      <c r="M61" s="106">
        <v>1245.54</v>
      </c>
      <c r="N61" s="105">
        <v>1</v>
      </c>
      <c r="O61" s="106">
        <v>1245.54</v>
      </c>
      <c r="P61" s="104">
        <v>1245.54</v>
      </c>
      <c r="Q61" s="173">
        <v>1245.54</v>
      </c>
    </row>
    <row r="62" spans="1:17" x14ac:dyDescent="0.25">
      <c r="A62" s="172" t="s">
        <v>444</v>
      </c>
      <c r="B62" s="105">
        <v>100881</v>
      </c>
      <c r="C62" s="106">
        <v>170114082.49000001</v>
      </c>
      <c r="D62" s="106">
        <v>1686.28</v>
      </c>
      <c r="E62" s="106">
        <v>1654.79</v>
      </c>
      <c r="F62" s="105">
        <v>12604</v>
      </c>
      <c r="G62" s="106">
        <v>21124888.059999999</v>
      </c>
      <c r="H62" s="106">
        <v>1676.05</v>
      </c>
      <c r="I62" s="106">
        <v>1644.97</v>
      </c>
      <c r="J62" s="105">
        <v>1050</v>
      </c>
      <c r="K62" s="106">
        <v>1751145.7</v>
      </c>
      <c r="L62" s="106">
        <v>1667.76</v>
      </c>
      <c r="M62" s="106">
        <v>1624.04</v>
      </c>
      <c r="N62" s="105">
        <v>1</v>
      </c>
      <c r="O62" s="106">
        <v>1704.68</v>
      </c>
      <c r="P62" s="104">
        <v>1704.68</v>
      </c>
      <c r="Q62" s="173">
        <v>1704.68</v>
      </c>
    </row>
    <row r="63" spans="1:17" x14ac:dyDescent="0.25">
      <c r="A63" s="172" t="s">
        <v>445</v>
      </c>
      <c r="B63" s="105">
        <v>29254</v>
      </c>
      <c r="C63" s="106">
        <v>64722958.280000001</v>
      </c>
      <c r="D63" s="106">
        <v>2212.4499999999998</v>
      </c>
      <c r="E63" s="106">
        <v>2193.46</v>
      </c>
      <c r="F63" s="105">
        <v>2278</v>
      </c>
      <c r="G63" s="106">
        <v>4989631.38</v>
      </c>
      <c r="H63" s="106">
        <v>2190.36</v>
      </c>
      <c r="I63" s="106">
        <v>2165.11</v>
      </c>
      <c r="J63" s="105">
        <v>181</v>
      </c>
      <c r="K63" s="106">
        <v>394312.93</v>
      </c>
      <c r="L63" s="106">
        <v>2178.52</v>
      </c>
      <c r="M63" s="106">
        <v>2149.6799999999998</v>
      </c>
      <c r="N63" s="105">
        <v>0</v>
      </c>
      <c r="O63" s="106">
        <v>0</v>
      </c>
      <c r="P63" s="104">
        <v>0</v>
      </c>
      <c r="Q63" s="173" t="s">
        <v>436</v>
      </c>
    </row>
    <row r="64" spans="1:17" x14ac:dyDescent="0.25">
      <c r="A64" s="172" t="s">
        <v>492</v>
      </c>
      <c r="B64" s="105">
        <v>12244</v>
      </c>
      <c r="C64" s="106">
        <v>33192445.07</v>
      </c>
      <c r="D64" s="106">
        <v>2710.92</v>
      </c>
      <c r="E64" s="106">
        <v>2693.33</v>
      </c>
      <c r="F64" s="105">
        <v>626</v>
      </c>
      <c r="G64" s="106">
        <v>1684093.39</v>
      </c>
      <c r="H64" s="106">
        <v>2690.25</v>
      </c>
      <c r="I64" s="106">
        <v>2661.42</v>
      </c>
      <c r="J64" s="105">
        <v>39</v>
      </c>
      <c r="K64" s="106">
        <v>106180.88</v>
      </c>
      <c r="L64" s="106">
        <v>2722.59</v>
      </c>
      <c r="M64" s="106">
        <v>2678.54</v>
      </c>
      <c r="N64" s="105">
        <v>0</v>
      </c>
      <c r="O64" s="106">
        <v>0</v>
      </c>
      <c r="P64" s="104">
        <v>0</v>
      </c>
      <c r="Q64" s="173" t="s">
        <v>436</v>
      </c>
    </row>
    <row r="65" spans="1:17" x14ac:dyDescent="0.25">
      <c r="A65" s="172" t="s">
        <v>493</v>
      </c>
      <c r="B65" s="105">
        <v>4715</v>
      </c>
      <c r="C65" s="106">
        <v>15131593.33</v>
      </c>
      <c r="D65" s="106">
        <v>3209.25</v>
      </c>
      <c r="E65" s="106">
        <v>3190.17</v>
      </c>
      <c r="F65" s="105">
        <v>202</v>
      </c>
      <c r="G65" s="106">
        <v>651634.92000000004</v>
      </c>
      <c r="H65" s="106">
        <v>3225.92</v>
      </c>
      <c r="I65" s="106">
        <v>3210.76</v>
      </c>
      <c r="J65" s="105">
        <v>9</v>
      </c>
      <c r="K65" s="106">
        <v>28173.34</v>
      </c>
      <c r="L65" s="106">
        <v>3130.37</v>
      </c>
      <c r="M65" s="106">
        <v>3159.14</v>
      </c>
      <c r="N65" s="105">
        <v>0</v>
      </c>
      <c r="O65" s="106">
        <v>0</v>
      </c>
      <c r="P65" s="104">
        <v>0</v>
      </c>
      <c r="Q65" s="173" t="s">
        <v>436</v>
      </c>
    </row>
    <row r="66" spans="1:17" x14ac:dyDescent="0.25">
      <c r="A66" s="172" t="s">
        <v>494</v>
      </c>
      <c r="B66" s="105">
        <v>1970</v>
      </c>
      <c r="C66" s="106">
        <v>7326935.3499999996</v>
      </c>
      <c r="D66" s="106">
        <v>3719.26</v>
      </c>
      <c r="E66" s="106">
        <v>3703.18</v>
      </c>
      <c r="F66" s="105">
        <v>109</v>
      </c>
      <c r="G66" s="106">
        <v>403739.75</v>
      </c>
      <c r="H66" s="106">
        <v>3704.03</v>
      </c>
      <c r="I66" s="106">
        <v>3700.34</v>
      </c>
      <c r="J66" s="105">
        <v>3</v>
      </c>
      <c r="K66" s="106">
        <v>11579.05</v>
      </c>
      <c r="L66" s="106">
        <v>3859.68</v>
      </c>
      <c r="M66" s="106">
        <v>3896.09</v>
      </c>
      <c r="N66" s="105">
        <v>0</v>
      </c>
      <c r="O66" s="106">
        <v>0</v>
      </c>
      <c r="P66" s="104">
        <v>0</v>
      </c>
      <c r="Q66" s="173" t="s">
        <v>436</v>
      </c>
    </row>
    <row r="67" spans="1:17" ht="15.75" thickBot="1" x14ac:dyDescent="0.3">
      <c r="A67" s="174" t="s">
        <v>495</v>
      </c>
      <c r="B67" s="175">
        <v>1759</v>
      </c>
      <c r="C67" s="176">
        <v>8198711.9000000004</v>
      </c>
      <c r="D67" s="176">
        <v>4661.01</v>
      </c>
      <c r="E67" s="176">
        <v>4500.96</v>
      </c>
      <c r="F67" s="175">
        <v>37</v>
      </c>
      <c r="G67" s="176">
        <v>164720.62</v>
      </c>
      <c r="H67" s="176">
        <v>4451.91</v>
      </c>
      <c r="I67" s="176">
        <v>4334.3900000000003</v>
      </c>
      <c r="J67" s="175">
        <v>0</v>
      </c>
      <c r="K67" s="176">
        <v>0</v>
      </c>
      <c r="L67" s="176">
        <v>0</v>
      </c>
      <c r="M67" s="176" t="s">
        <v>436</v>
      </c>
      <c r="N67" s="175">
        <v>0</v>
      </c>
      <c r="O67" s="176">
        <v>0</v>
      </c>
      <c r="P67" s="177">
        <v>0</v>
      </c>
      <c r="Q67" s="178" t="s">
        <v>436</v>
      </c>
    </row>
    <row r="68" spans="1:17" ht="16.5" thickBot="1" x14ac:dyDescent="0.3">
      <c r="A68" s="107" t="s">
        <v>533</v>
      </c>
      <c r="B68" s="108">
        <v>889518</v>
      </c>
      <c r="C68" s="109">
        <v>892619779.52999997</v>
      </c>
      <c r="D68" s="109">
        <v>1003.49</v>
      </c>
      <c r="E68" s="109">
        <v>858.43</v>
      </c>
      <c r="F68" s="108">
        <v>352472</v>
      </c>
      <c r="G68" s="109">
        <v>265530950.93000001</v>
      </c>
      <c r="H68" s="109">
        <v>753.34</v>
      </c>
      <c r="I68" s="109">
        <v>650.39</v>
      </c>
      <c r="J68" s="108">
        <v>68594</v>
      </c>
      <c r="K68" s="109">
        <v>43156855.57</v>
      </c>
      <c r="L68" s="109">
        <v>629.16</v>
      </c>
      <c r="M68" s="109">
        <v>529.78</v>
      </c>
      <c r="N68" s="108">
        <v>12822</v>
      </c>
      <c r="O68" s="109">
        <v>5220317.3099999996</v>
      </c>
      <c r="P68" s="110">
        <v>407.14</v>
      </c>
      <c r="Q68" s="356">
        <v>399.54</v>
      </c>
    </row>
    <row r="70" spans="1:17" x14ac:dyDescent="0.25">
      <c r="D70" s="8"/>
    </row>
    <row r="71" spans="1:17" x14ac:dyDescent="0.25">
      <c r="B71" s="8"/>
    </row>
    <row r="72" spans="1:17" x14ac:dyDescent="0.25">
      <c r="B72" s="8"/>
      <c r="C72" s="8"/>
    </row>
    <row r="73" spans="1:17" x14ac:dyDescent="0.25">
      <c r="B73" s="8"/>
    </row>
    <row r="74" spans="1:17" x14ac:dyDescent="0.25">
      <c r="C74" s="8"/>
      <c r="G74" s="8"/>
    </row>
    <row r="75" spans="1:17" x14ac:dyDescent="0.25">
      <c r="B75" s="8"/>
      <c r="F75" s="8"/>
    </row>
    <row r="78" spans="1:17" x14ac:dyDescent="0.25">
      <c r="C78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Q29" sqref="Q29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02" t="s">
        <v>719</v>
      </c>
      <c r="B1" s="402"/>
      <c r="C1" s="402"/>
    </row>
    <row r="2" spans="1:6" ht="15.75" thickBot="1" x14ac:dyDescent="0.3">
      <c r="B2" s="39"/>
    </row>
    <row r="3" spans="1:6" s="42" customFormat="1" ht="16.5" thickBot="1" x14ac:dyDescent="0.3">
      <c r="A3" s="255" t="s">
        <v>52</v>
      </c>
      <c r="B3" s="144" t="s">
        <v>307</v>
      </c>
      <c r="C3" s="256" t="s">
        <v>1</v>
      </c>
    </row>
    <row r="4" spans="1:6" x14ac:dyDescent="0.25">
      <c r="A4" s="86">
        <v>1</v>
      </c>
      <c r="B4" s="139" t="s">
        <v>76</v>
      </c>
      <c r="C4" s="289">
        <v>32584</v>
      </c>
      <c r="F4" s="181"/>
    </row>
    <row r="5" spans="1:6" x14ac:dyDescent="0.25">
      <c r="A5" s="52">
        <v>2</v>
      </c>
      <c r="B5" s="7" t="s">
        <v>77</v>
      </c>
      <c r="C5" s="137">
        <v>37509</v>
      </c>
      <c r="D5" s="8"/>
    </row>
    <row r="6" spans="1:6" x14ac:dyDescent="0.25">
      <c r="A6" s="52">
        <v>3</v>
      </c>
      <c r="B6" s="78" t="s">
        <v>308</v>
      </c>
      <c r="C6" s="137">
        <v>5328</v>
      </c>
    </row>
    <row r="7" spans="1:6" x14ac:dyDescent="0.25">
      <c r="A7" s="52">
        <v>4</v>
      </c>
      <c r="B7" s="78" t="s">
        <v>309</v>
      </c>
      <c r="C7" s="137">
        <v>6040</v>
      </c>
    </row>
    <row r="8" spans="1:6" x14ac:dyDescent="0.25">
      <c r="A8" s="52">
        <v>5</v>
      </c>
      <c r="B8" s="78" t="s">
        <v>310</v>
      </c>
      <c r="C8" s="137">
        <v>7317</v>
      </c>
    </row>
    <row r="9" spans="1:6" x14ac:dyDescent="0.25">
      <c r="A9" s="52">
        <v>6</v>
      </c>
      <c r="B9" s="78" t="s">
        <v>311</v>
      </c>
      <c r="C9" s="137">
        <v>8498</v>
      </c>
    </row>
    <row r="10" spans="1:6" x14ac:dyDescent="0.25">
      <c r="A10" s="52">
        <v>7</v>
      </c>
      <c r="B10" s="78" t="s">
        <v>312</v>
      </c>
      <c r="C10" s="137">
        <v>10548</v>
      </c>
    </row>
    <row r="11" spans="1:6" x14ac:dyDescent="0.25">
      <c r="A11" s="52">
        <v>8</v>
      </c>
      <c r="B11" s="78" t="s">
        <v>313</v>
      </c>
      <c r="C11" s="137">
        <v>12764</v>
      </c>
    </row>
    <row r="12" spans="1:6" x14ac:dyDescent="0.25">
      <c r="A12" s="52">
        <v>9</v>
      </c>
      <c r="B12" s="78" t="s">
        <v>314</v>
      </c>
      <c r="C12" s="137">
        <v>15122</v>
      </c>
    </row>
    <row r="13" spans="1:6" x14ac:dyDescent="0.25">
      <c r="A13" s="52">
        <v>10</v>
      </c>
      <c r="B13" s="78" t="s">
        <v>170</v>
      </c>
      <c r="C13" s="137">
        <v>19639</v>
      </c>
    </row>
    <row r="14" spans="1:6" x14ac:dyDescent="0.25">
      <c r="A14" s="52">
        <v>11</v>
      </c>
      <c r="B14" s="78" t="s">
        <v>315</v>
      </c>
      <c r="C14" s="137">
        <v>23676</v>
      </c>
    </row>
    <row r="15" spans="1:6" x14ac:dyDescent="0.25">
      <c r="A15" s="52">
        <v>12</v>
      </c>
      <c r="B15" s="78" t="s">
        <v>316</v>
      </c>
      <c r="C15" s="137">
        <v>28897</v>
      </c>
    </row>
    <row r="16" spans="1:6" x14ac:dyDescent="0.25">
      <c r="A16" s="52">
        <v>13</v>
      </c>
      <c r="B16" s="78" t="s">
        <v>317</v>
      </c>
      <c r="C16" s="137">
        <v>31963</v>
      </c>
    </row>
    <row r="17" spans="1:5" x14ac:dyDescent="0.25">
      <c r="A17" s="52">
        <v>14</v>
      </c>
      <c r="B17" s="78" t="s">
        <v>118</v>
      </c>
      <c r="C17" s="137">
        <v>37925</v>
      </c>
    </row>
    <row r="18" spans="1:5" x14ac:dyDescent="0.25">
      <c r="A18" s="52">
        <v>15</v>
      </c>
      <c r="B18" s="78" t="s">
        <v>318</v>
      </c>
      <c r="C18" s="137">
        <v>49733</v>
      </c>
    </row>
    <row r="19" spans="1:5" x14ac:dyDescent="0.25">
      <c r="A19" s="52">
        <v>16</v>
      </c>
      <c r="B19" s="78" t="s">
        <v>319</v>
      </c>
      <c r="C19" s="137">
        <v>64191</v>
      </c>
    </row>
    <row r="20" spans="1:5" x14ac:dyDescent="0.25">
      <c r="A20" s="52">
        <v>17</v>
      </c>
      <c r="B20" s="78" t="s">
        <v>123</v>
      </c>
      <c r="C20" s="137">
        <v>69756</v>
      </c>
    </row>
    <row r="21" spans="1:5" x14ac:dyDescent="0.25">
      <c r="A21" s="52">
        <v>18</v>
      </c>
      <c r="B21" s="78" t="s">
        <v>320</v>
      </c>
      <c r="C21" s="137">
        <v>70480</v>
      </c>
    </row>
    <row r="22" spans="1:5" x14ac:dyDescent="0.25">
      <c r="A22" s="52">
        <v>19</v>
      </c>
      <c r="B22" s="78" t="s">
        <v>321</v>
      </c>
      <c r="C22" s="137">
        <v>73635</v>
      </c>
    </row>
    <row r="23" spans="1:5" x14ac:dyDescent="0.25">
      <c r="A23" s="52">
        <v>20</v>
      </c>
      <c r="B23" s="78" t="s">
        <v>121</v>
      </c>
      <c r="C23" s="137">
        <v>88476</v>
      </c>
    </row>
    <row r="24" spans="1:5" x14ac:dyDescent="0.25">
      <c r="A24" s="52">
        <v>21</v>
      </c>
      <c r="B24" s="78" t="s">
        <v>322</v>
      </c>
      <c r="C24" s="137">
        <v>98259</v>
      </c>
    </row>
    <row r="25" spans="1:5" ht="15.75" thickBot="1" x14ac:dyDescent="0.3">
      <c r="A25" s="285">
        <v>22</v>
      </c>
      <c r="B25" s="286" t="s">
        <v>78</v>
      </c>
      <c r="C25" s="287">
        <v>1691219</v>
      </c>
      <c r="E25" s="8"/>
    </row>
    <row r="26" spans="1:5" s="42" customFormat="1" ht="16.5" thickBot="1" x14ac:dyDescent="0.3">
      <c r="A26" s="114"/>
      <c r="B26" s="288" t="s">
        <v>10</v>
      </c>
      <c r="C26" s="212">
        <f>SUM(C4:C25)</f>
        <v>2483559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4" workbookViewId="0">
      <selection activeCell="M58" sqref="M58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2" t="s">
        <v>720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</row>
    <row r="2" spans="1:23" ht="15.75" customHeight="1" thickBot="1" x14ac:dyDescent="0.3">
      <c r="C2" s="39"/>
    </row>
    <row r="3" spans="1:23" s="38" customFormat="1" ht="14.25" customHeight="1" x14ac:dyDescent="0.25">
      <c r="A3" s="436" t="s">
        <v>52</v>
      </c>
      <c r="B3" s="438" t="s">
        <v>102</v>
      </c>
      <c r="C3" s="440" t="s">
        <v>105</v>
      </c>
      <c r="D3" s="441"/>
      <c r="E3" s="441"/>
      <c r="F3" s="442"/>
      <c r="G3" s="440" t="s">
        <v>106</v>
      </c>
      <c r="H3" s="441"/>
      <c r="I3" s="441"/>
      <c r="J3" s="442"/>
      <c r="K3" s="440" t="s">
        <v>107</v>
      </c>
      <c r="L3" s="441"/>
      <c r="M3" s="441"/>
      <c r="N3" s="442"/>
      <c r="O3" s="440" t="s">
        <v>108</v>
      </c>
      <c r="P3" s="441"/>
      <c r="Q3" s="441"/>
      <c r="R3" s="442"/>
      <c r="S3" s="440" t="s">
        <v>104</v>
      </c>
      <c r="T3" s="441"/>
      <c r="U3" s="441"/>
      <c r="V3" s="441"/>
      <c r="W3" s="442"/>
    </row>
    <row r="4" spans="1:23" s="38" customFormat="1" ht="16.5" thickBot="1" x14ac:dyDescent="0.3">
      <c r="A4" s="437"/>
      <c r="B4" s="439"/>
      <c r="C4" s="128" t="s">
        <v>1</v>
      </c>
      <c r="D4" s="129" t="s">
        <v>103</v>
      </c>
      <c r="E4" s="130" t="s">
        <v>21</v>
      </c>
      <c r="F4" s="131" t="s">
        <v>438</v>
      </c>
      <c r="G4" s="128" t="s">
        <v>1</v>
      </c>
      <c r="H4" s="129" t="s">
        <v>103</v>
      </c>
      <c r="I4" s="130" t="s">
        <v>21</v>
      </c>
      <c r="J4" s="131" t="s">
        <v>438</v>
      </c>
      <c r="K4" s="128" t="s">
        <v>1</v>
      </c>
      <c r="L4" s="129" t="s">
        <v>103</v>
      </c>
      <c r="M4" s="130" t="s">
        <v>21</v>
      </c>
      <c r="N4" s="131" t="s">
        <v>438</v>
      </c>
      <c r="O4" s="128" t="s">
        <v>1</v>
      </c>
      <c r="P4" s="129" t="s">
        <v>103</v>
      </c>
      <c r="Q4" s="130" t="s">
        <v>21</v>
      </c>
      <c r="R4" s="131" t="s">
        <v>438</v>
      </c>
      <c r="S4" s="128" t="s">
        <v>1</v>
      </c>
      <c r="T4" s="129" t="s">
        <v>103</v>
      </c>
      <c r="U4" s="130" t="s">
        <v>21</v>
      </c>
      <c r="V4" s="131" t="s">
        <v>438</v>
      </c>
      <c r="W4" s="130" t="s">
        <v>534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436</v>
      </c>
      <c r="G5" s="134">
        <v>30125</v>
      </c>
      <c r="H5" s="135">
        <v>10326725.359999999</v>
      </c>
      <c r="I5" s="132">
        <v>342.8</v>
      </c>
      <c r="J5" s="133">
        <v>323.8</v>
      </c>
      <c r="K5" s="134">
        <v>1447</v>
      </c>
      <c r="L5" s="135">
        <v>1196652.96</v>
      </c>
      <c r="M5" s="132">
        <v>826.99</v>
      </c>
      <c r="N5" s="133">
        <v>846</v>
      </c>
      <c r="O5" s="134">
        <v>1012</v>
      </c>
      <c r="P5" s="135">
        <v>852640.01</v>
      </c>
      <c r="Q5" s="132">
        <v>842.53</v>
      </c>
      <c r="R5" s="133">
        <v>846</v>
      </c>
      <c r="S5" s="283">
        <v>32584</v>
      </c>
      <c r="T5" s="135">
        <v>12376018.33</v>
      </c>
      <c r="U5" s="133">
        <v>379.82</v>
      </c>
      <c r="V5" s="133">
        <v>399.54</v>
      </c>
      <c r="W5" s="111">
        <v>1.31</v>
      </c>
    </row>
    <row r="6" spans="1:23" x14ac:dyDescent="0.25">
      <c r="A6" s="52">
        <v>2</v>
      </c>
      <c r="B6" s="116" t="s">
        <v>77</v>
      </c>
      <c r="C6" s="118">
        <v>2617</v>
      </c>
      <c r="D6" s="119">
        <v>3486152.03</v>
      </c>
      <c r="E6" s="117">
        <v>1332.12</v>
      </c>
      <c r="F6" s="117">
        <v>1302.94</v>
      </c>
      <c r="G6" s="118">
        <v>16452</v>
      </c>
      <c r="H6" s="119">
        <v>9156187.8599999994</v>
      </c>
      <c r="I6" s="116">
        <v>556.54</v>
      </c>
      <c r="J6" s="117">
        <v>468.66</v>
      </c>
      <c r="K6" s="118">
        <v>16980</v>
      </c>
      <c r="L6" s="119">
        <v>11311703.18</v>
      </c>
      <c r="M6" s="116">
        <v>666.18</v>
      </c>
      <c r="N6" s="117">
        <v>545.39</v>
      </c>
      <c r="O6" s="118">
        <v>1460</v>
      </c>
      <c r="P6" s="119">
        <v>1221584.51</v>
      </c>
      <c r="Q6" s="116">
        <v>836.7</v>
      </c>
      <c r="R6" s="117">
        <v>846</v>
      </c>
      <c r="S6" s="118">
        <v>37509</v>
      </c>
      <c r="T6" s="119">
        <v>25175627.579999998</v>
      </c>
      <c r="U6" s="117">
        <v>671.19</v>
      </c>
      <c r="V6" s="117">
        <v>537.15</v>
      </c>
      <c r="W6" s="113">
        <v>1.51</v>
      </c>
    </row>
    <row r="7" spans="1:23" x14ac:dyDescent="0.25">
      <c r="A7" s="52">
        <v>3</v>
      </c>
      <c r="B7" s="116" t="s">
        <v>95</v>
      </c>
      <c r="C7" s="118">
        <v>9311</v>
      </c>
      <c r="D7" s="119">
        <v>13272716.560000001</v>
      </c>
      <c r="E7" s="117">
        <v>1425.49</v>
      </c>
      <c r="F7" s="117">
        <v>1399.89</v>
      </c>
      <c r="G7" s="118">
        <v>15066</v>
      </c>
      <c r="H7" s="119">
        <v>9250282.1300000008</v>
      </c>
      <c r="I7" s="116">
        <v>613.98</v>
      </c>
      <c r="J7" s="117">
        <v>528.34</v>
      </c>
      <c r="K7" s="118">
        <v>12993</v>
      </c>
      <c r="L7" s="119">
        <v>8888718.8100000005</v>
      </c>
      <c r="M7" s="116">
        <v>684.12</v>
      </c>
      <c r="N7" s="117">
        <v>565.89</v>
      </c>
      <c r="O7" s="118">
        <v>361</v>
      </c>
      <c r="P7" s="119">
        <v>300411.8</v>
      </c>
      <c r="Q7" s="116">
        <v>832.17</v>
      </c>
      <c r="R7" s="117">
        <v>846</v>
      </c>
      <c r="S7" s="118">
        <v>37731</v>
      </c>
      <c r="T7" s="119">
        <v>31712129.300000001</v>
      </c>
      <c r="U7" s="117">
        <v>840.48</v>
      </c>
      <c r="V7" s="117">
        <v>662.7</v>
      </c>
      <c r="W7" s="113">
        <v>1.52</v>
      </c>
    </row>
    <row r="8" spans="1:23" x14ac:dyDescent="0.25">
      <c r="A8" s="52">
        <v>4</v>
      </c>
      <c r="B8" s="116" t="s">
        <v>96</v>
      </c>
      <c r="C8" s="118">
        <v>54840</v>
      </c>
      <c r="D8" s="119">
        <v>74399607.810000002</v>
      </c>
      <c r="E8" s="117">
        <v>1356.67</v>
      </c>
      <c r="F8" s="117">
        <v>1303.97</v>
      </c>
      <c r="G8" s="118">
        <v>25099</v>
      </c>
      <c r="H8" s="119">
        <v>16921829.210000001</v>
      </c>
      <c r="I8" s="116">
        <v>674.2</v>
      </c>
      <c r="J8" s="117">
        <v>573.41999999999996</v>
      </c>
      <c r="K8" s="118">
        <v>19817</v>
      </c>
      <c r="L8" s="119">
        <v>14363050.710000001</v>
      </c>
      <c r="M8" s="116">
        <v>724.78</v>
      </c>
      <c r="N8" s="117">
        <v>601.87</v>
      </c>
      <c r="O8" s="118">
        <v>342</v>
      </c>
      <c r="P8" s="119">
        <v>281342.71999999997</v>
      </c>
      <c r="Q8" s="116">
        <v>822.64</v>
      </c>
      <c r="R8" s="117">
        <v>846</v>
      </c>
      <c r="S8" s="118">
        <v>100098</v>
      </c>
      <c r="T8" s="119">
        <v>105965830.45</v>
      </c>
      <c r="U8" s="117">
        <v>1058.6199999999999</v>
      </c>
      <c r="V8" s="117">
        <v>975</v>
      </c>
      <c r="W8" s="113">
        <v>4.03</v>
      </c>
    </row>
    <row r="9" spans="1:23" x14ac:dyDescent="0.25">
      <c r="A9" s="52">
        <v>5</v>
      </c>
      <c r="B9" s="116" t="s">
        <v>97</v>
      </c>
      <c r="C9" s="118">
        <v>192019</v>
      </c>
      <c r="D9" s="119">
        <v>259964906.88</v>
      </c>
      <c r="E9" s="117">
        <v>1353.85</v>
      </c>
      <c r="F9" s="117">
        <v>1255.32</v>
      </c>
      <c r="G9" s="118">
        <v>34957</v>
      </c>
      <c r="H9" s="119">
        <v>25390741.010000002</v>
      </c>
      <c r="I9" s="116">
        <v>726.34</v>
      </c>
      <c r="J9" s="117">
        <v>630.73</v>
      </c>
      <c r="K9" s="118">
        <v>26299</v>
      </c>
      <c r="L9" s="119">
        <v>19616828.66</v>
      </c>
      <c r="M9" s="116">
        <v>745.92</v>
      </c>
      <c r="N9" s="117">
        <v>619.57000000000005</v>
      </c>
      <c r="O9" s="118">
        <v>293</v>
      </c>
      <c r="P9" s="119">
        <v>239523.86</v>
      </c>
      <c r="Q9" s="116">
        <v>817.49</v>
      </c>
      <c r="R9" s="117">
        <v>846</v>
      </c>
      <c r="S9" s="118">
        <v>253568</v>
      </c>
      <c r="T9" s="119">
        <v>305212000.41000003</v>
      </c>
      <c r="U9" s="117">
        <v>1203.67</v>
      </c>
      <c r="V9" s="117">
        <v>1110.6500000000001</v>
      </c>
      <c r="W9" s="113">
        <v>10.210000000000001</v>
      </c>
    </row>
    <row r="10" spans="1:23" x14ac:dyDescent="0.25">
      <c r="A10" s="52">
        <v>6</v>
      </c>
      <c r="B10" s="116" t="s">
        <v>98</v>
      </c>
      <c r="C10" s="118">
        <v>358044</v>
      </c>
      <c r="D10" s="119">
        <v>452067188.37</v>
      </c>
      <c r="E10" s="117">
        <v>1262.5999999999999</v>
      </c>
      <c r="F10" s="117">
        <v>1194.81</v>
      </c>
      <c r="G10" s="118">
        <v>39610</v>
      </c>
      <c r="H10" s="119">
        <v>31421246.98</v>
      </c>
      <c r="I10" s="116">
        <v>793.27</v>
      </c>
      <c r="J10" s="117">
        <v>710.83</v>
      </c>
      <c r="K10" s="118">
        <v>27542</v>
      </c>
      <c r="L10" s="119">
        <v>20457080.469999999</v>
      </c>
      <c r="M10" s="116">
        <v>742.76</v>
      </c>
      <c r="N10" s="117">
        <v>620.66999999999996</v>
      </c>
      <c r="O10" s="118">
        <v>3059</v>
      </c>
      <c r="P10" s="119">
        <v>1204271.5</v>
      </c>
      <c r="Q10" s="116">
        <v>393.68</v>
      </c>
      <c r="R10" s="117">
        <v>399.54</v>
      </c>
      <c r="S10" s="118">
        <v>428255</v>
      </c>
      <c r="T10" s="119">
        <v>505149787.31999999</v>
      </c>
      <c r="U10" s="117">
        <v>1179.55</v>
      </c>
      <c r="V10" s="117">
        <v>1091.8499999999999</v>
      </c>
      <c r="W10" s="113">
        <v>17.239999999999998</v>
      </c>
    </row>
    <row r="11" spans="1:23" x14ac:dyDescent="0.25">
      <c r="A11" s="52">
        <v>7</v>
      </c>
      <c r="B11" s="116" t="s">
        <v>99</v>
      </c>
      <c r="C11" s="118">
        <v>391003</v>
      </c>
      <c r="D11" s="119">
        <v>472802551.79000002</v>
      </c>
      <c r="E11" s="117">
        <v>1209.2</v>
      </c>
      <c r="F11" s="117">
        <v>1133.01</v>
      </c>
      <c r="G11" s="118">
        <v>39897</v>
      </c>
      <c r="H11" s="119">
        <v>32986952.670000002</v>
      </c>
      <c r="I11" s="116">
        <v>826.8</v>
      </c>
      <c r="J11" s="117">
        <v>752.51</v>
      </c>
      <c r="K11" s="118">
        <v>23008</v>
      </c>
      <c r="L11" s="119">
        <v>16736948.67</v>
      </c>
      <c r="M11" s="116">
        <v>727.44</v>
      </c>
      <c r="N11" s="117">
        <v>612.80999999999995</v>
      </c>
      <c r="O11" s="118">
        <v>9436</v>
      </c>
      <c r="P11" s="119">
        <v>3289280.29</v>
      </c>
      <c r="Q11" s="116">
        <v>348.59</v>
      </c>
      <c r="R11" s="117">
        <v>399.54</v>
      </c>
      <c r="S11" s="118">
        <v>463344</v>
      </c>
      <c r="T11" s="119">
        <v>525815733.42000002</v>
      </c>
      <c r="U11" s="117">
        <v>1134.83</v>
      </c>
      <c r="V11" s="117">
        <v>1019.38</v>
      </c>
      <c r="W11" s="113">
        <v>18.66</v>
      </c>
    </row>
    <row r="12" spans="1:23" x14ac:dyDescent="0.25">
      <c r="A12" s="52">
        <v>8</v>
      </c>
      <c r="B12" s="116" t="s">
        <v>100</v>
      </c>
      <c r="C12" s="118">
        <v>356924</v>
      </c>
      <c r="D12" s="119">
        <v>402003307.17000002</v>
      </c>
      <c r="E12" s="117">
        <v>1126.3</v>
      </c>
      <c r="F12" s="117">
        <v>1027.58</v>
      </c>
      <c r="G12" s="118">
        <v>55697</v>
      </c>
      <c r="H12" s="119">
        <v>45253736.93</v>
      </c>
      <c r="I12" s="116">
        <v>812.5</v>
      </c>
      <c r="J12" s="117">
        <v>728.44</v>
      </c>
      <c r="K12" s="118">
        <v>20460</v>
      </c>
      <c r="L12" s="119">
        <v>14146681.6</v>
      </c>
      <c r="M12" s="116">
        <v>691.43</v>
      </c>
      <c r="N12" s="117">
        <v>596.89</v>
      </c>
      <c r="O12" s="118">
        <v>3608</v>
      </c>
      <c r="P12" s="119">
        <v>1205086.82</v>
      </c>
      <c r="Q12" s="116">
        <v>334</v>
      </c>
      <c r="R12" s="117">
        <v>399.54</v>
      </c>
      <c r="S12" s="118">
        <v>436689</v>
      </c>
      <c r="T12" s="119">
        <v>462608812.51999998</v>
      </c>
      <c r="U12" s="117">
        <v>1059.3599999999999</v>
      </c>
      <c r="V12" s="117">
        <v>938.75</v>
      </c>
      <c r="W12" s="113">
        <v>17.579999999999998</v>
      </c>
    </row>
    <row r="13" spans="1:23" x14ac:dyDescent="0.25">
      <c r="A13" s="52">
        <v>9</v>
      </c>
      <c r="B13" s="116" t="s">
        <v>101</v>
      </c>
      <c r="C13" s="118">
        <v>243102</v>
      </c>
      <c r="D13" s="119">
        <v>247299539.28</v>
      </c>
      <c r="E13" s="117">
        <v>1017.27</v>
      </c>
      <c r="F13" s="117">
        <v>868.57</v>
      </c>
      <c r="G13" s="118">
        <v>48485</v>
      </c>
      <c r="H13" s="119">
        <v>38595869.799999997</v>
      </c>
      <c r="I13" s="116">
        <v>796.04</v>
      </c>
      <c r="J13" s="117">
        <v>694.34</v>
      </c>
      <c r="K13" s="118">
        <v>13821</v>
      </c>
      <c r="L13" s="119">
        <v>9163541.5299999993</v>
      </c>
      <c r="M13" s="116">
        <v>663.02</v>
      </c>
      <c r="N13" s="117">
        <v>571.59</v>
      </c>
      <c r="O13" s="118">
        <v>1331</v>
      </c>
      <c r="P13" s="119">
        <v>368277.38</v>
      </c>
      <c r="Q13" s="116">
        <v>276.69</v>
      </c>
      <c r="R13" s="117">
        <v>182.65</v>
      </c>
      <c r="S13" s="118">
        <v>306739</v>
      </c>
      <c r="T13" s="119">
        <v>295427227.99000001</v>
      </c>
      <c r="U13" s="117">
        <v>963.12</v>
      </c>
      <c r="V13" s="117">
        <v>808.6</v>
      </c>
      <c r="W13" s="113">
        <v>12.35</v>
      </c>
    </row>
    <row r="14" spans="1:23" x14ac:dyDescent="0.25">
      <c r="A14" s="52">
        <v>10</v>
      </c>
      <c r="B14" s="116" t="s">
        <v>109</v>
      </c>
      <c r="C14" s="118">
        <v>192120</v>
      </c>
      <c r="D14" s="119">
        <v>183985301.56</v>
      </c>
      <c r="E14" s="117">
        <v>957.66</v>
      </c>
      <c r="F14" s="117">
        <v>761.88</v>
      </c>
      <c r="G14" s="118">
        <v>47494</v>
      </c>
      <c r="H14" s="119">
        <v>37671341.829999998</v>
      </c>
      <c r="I14" s="116">
        <v>793.18</v>
      </c>
      <c r="J14" s="117">
        <v>683.41</v>
      </c>
      <c r="K14" s="118">
        <v>9484</v>
      </c>
      <c r="L14" s="119">
        <v>6258056.2300000004</v>
      </c>
      <c r="M14" s="116">
        <v>659.85</v>
      </c>
      <c r="N14" s="117">
        <v>537.94000000000005</v>
      </c>
      <c r="O14" s="118">
        <v>808</v>
      </c>
      <c r="P14" s="119">
        <v>214595.73</v>
      </c>
      <c r="Q14" s="116">
        <v>265.58999999999997</v>
      </c>
      <c r="R14" s="117">
        <v>181.67</v>
      </c>
      <c r="S14" s="118">
        <v>249906</v>
      </c>
      <c r="T14" s="119">
        <v>228129295.34999999</v>
      </c>
      <c r="U14" s="117">
        <v>912.86</v>
      </c>
      <c r="V14" s="117">
        <v>730.01</v>
      </c>
      <c r="W14" s="113">
        <v>10.06</v>
      </c>
    </row>
    <row r="15" spans="1:23" x14ac:dyDescent="0.25">
      <c r="A15" s="52">
        <v>11</v>
      </c>
      <c r="B15" s="116" t="s">
        <v>110</v>
      </c>
      <c r="C15" s="118">
        <v>80326</v>
      </c>
      <c r="D15" s="119">
        <v>72190694.099999994</v>
      </c>
      <c r="E15" s="117">
        <v>898.72</v>
      </c>
      <c r="F15" s="117">
        <v>681.47</v>
      </c>
      <c r="G15" s="118">
        <v>24902</v>
      </c>
      <c r="H15" s="119">
        <v>19859324.510000002</v>
      </c>
      <c r="I15" s="116">
        <v>797.5</v>
      </c>
      <c r="J15" s="117">
        <v>677.76</v>
      </c>
      <c r="K15" s="118">
        <v>3616</v>
      </c>
      <c r="L15" s="119">
        <v>2455763.1800000002</v>
      </c>
      <c r="M15" s="116">
        <v>679.14</v>
      </c>
      <c r="N15" s="117">
        <v>508.04</v>
      </c>
      <c r="O15" s="118">
        <v>298</v>
      </c>
      <c r="P15" s="119">
        <v>79777.279999999999</v>
      </c>
      <c r="Q15" s="116">
        <v>267.70999999999998</v>
      </c>
      <c r="R15" s="117">
        <v>171.23</v>
      </c>
      <c r="S15" s="118">
        <v>109142</v>
      </c>
      <c r="T15" s="119">
        <v>94585559.069999993</v>
      </c>
      <c r="U15" s="117">
        <v>866.63</v>
      </c>
      <c r="V15" s="117">
        <v>673.24</v>
      </c>
      <c r="W15" s="113">
        <v>4.3899999999999997</v>
      </c>
    </row>
    <row r="16" spans="1:23" ht="15.75" thickBot="1" x14ac:dyDescent="0.3">
      <c r="A16" s="52">
        <v>12</v>
      </c>
      <c r="B16" s="116" t="s">
        <v>111</v>
      </c>
      <c r="C16" s="118">
        <v>19266</v>
      </c>
      <c r="D16" s="119">
        <v>16329180.209999999</v>
      </c>
      <c r="E16" s="117">
        <v>847.56463251323567</v>
      </c>
      <c r="F16" s="117">
        <v>601.92999999999995</v>
      </c>
      <c r="G16" s="118">
        <v>7529</v>
      </c>
      <c r="H16" s="119">
        <v>5889801.9299999997</v>
      </c>
      <c r="I16" s="290">
        <v>782.28209988046217</v>
      </c>
      <c r="J16" s="117">
        <v>640.66999999999996</v>
      </c>
      <c r="K16" s="118">
        <v>1141</v>
      </c>
      <c r="L16" s="119">
        <v>750680.51</v>
      </c>
      <c r="M16" s="117">
        <v>657.91455740578442</v>
      </c>
      <c r="N16" s="117">
        <v>483.1</v>
      </c>
      <c r="O16" s="118">
        <v>58</v>
      </c>
      <c r="P16" s="119">
        <v>12089.81</v>
      </c>
      <c r="Q16" s="117">
        <v>208.44499999999999</v>
      </c>
      <c r="R16" s="117">
        <v>160.80000000000001</v>
      </c>
      <c r="S16" s="118">
        <v>27994</v>
      </c>
      <c r="T16" s="119">
        <v>22981752.460000001</v>
      </c>
      <c r="U16" s="117">
        <v>820.95279202686288</v>
      </c>
      <c r="V16" s="117">
        <v>608.74</v>
      </c>
      <c r="W16" s="113">
        <v>1.1271727387994406</v>
      </c>
    </row>
    <row r="17" spans="1:23" s="42" customFormat="1" ht="16.5" thickBot="1" x14ac:dyDescent="0.3">
      <c r="A17" s="114"/>
      <c r="B17" s="124" t="s">
        <v>533</v>
      </c>
      <c r="C17" s="125">
        <v>1899572</v>
      </c>
      <c r="D17" s="126">
        <v>2197801145.7600002</v>
      </c>
      <c r="E17" s="127">
        <v>1156.9980741767095</v>
      </c>
      <c r="F17" s="127">
        <v>1064.1300000000001</v>
      </c>
      <c r="G17" s="125">
        <v>385313</v>
      </c>
      <c r="H17" s="126">
        <v>282724040.22000003</v>
      </c>
      <c r="I17" s="127">
        <v>733.75162587299167</v>
      </c>
      <c r="J17" s="127">
        <v>625.44000000000005</v>
      </c>
      <c r="K17" s="125">
        <v>176608</v>
      </c>
      <c r="L17" s="126">
        <v>125345706.51000002</v>
      </c>
      <c r="M17" s="127">
        <v>709.73968625430348</v>
      </c>
      <c r="N17" s="127">
        <v>597.77</v>
      </c>
      <c r="O17" s="125">
        <v>22066</v>
      </c>
      <c r="P17" s="126">
        <v>9268881.7100000009</v>
      </c>
      <c r="Q17" s="127">
        <v>420.0526470588236</v>
      </c>
      <c r="R17" s="127">
        <v>399.54</v>
      </c>
      <c r="S17" s="125">
        <v>2483559</v>
      </c>
      <c r="T17" s="126">
        <v>2615139774.2000003</v>
      </c>
      <c r="U17" s="127">
        <v>1052.9807321670232</v>
      </c>
      <c r="V17" s="124">
        <v>927.96</v>
      </c>
      <c r="W17" s="115">
        <v>100</v>
      </c>
    </row>
    <row r="18" spans="1:23" x14ac:dyDescent="0.25">
      <c r="C18" s="15"/>
    </row>
    <row r="19" spans="1:23" ht="15" customHeight="1" x14ac:dyDescent="0.25">
      <c r="A19" s="402" t="s">
        <v>721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</row>
    <row r="20" spans="1:23" ht="15.75" thickBot="1" x14ac:dyDescent="0.3"/>
    <row r="21" spans="1:23" ht="15.75" x14ac:dyDescent="0.25">
      <c r="A21" s="436" t="s">
        <v>52</v>
      </c>
      <c r="B21" s="438" t="s">
        <v>102</v>
      </c>
      <c r="C21" s="440" t="s">
        <v>105</v>
      </c>
      <c r="D21" s="441"/>
      <c r="E21" s="441"/>
      <c r="F21" s="442"/>
      <c r="G21" s="440" t="s">
        <v>106</v>
      </c>
      <c r="H21" s="441"/>
      <c r="I21" s="441"/>
      <c r="J21" s="442"/>
      <c r="K21" s="440" t="s">
        <v>107</v>
      </c>
      <c r="L21" s="441"/>
      <c r="M21" s="441"/>
      <c r="N21" s="442"/>
      <c r="O21" s="440" t="s">
        <v>108</v>
      </c>
      <c r="P21" s="441"/>
      <c r="Q21" s="441"/>
      <c r="R21" s="442"/>
      <c r="S21" s="440" t="s">
        <v>104</v>
      </c>
      <c r="T21" s="441"/>
      <c r="U21" s="441"/>
      <c r="V21" s="441"/>
      <c r="W21" s="442"/>
    </row>
    <row r="22" spans="1:23" ht="16.5" thickBot="1" x14ac:dyDescent="0.3">
      <c r="A22" s="437"/>
      <c r="B22" s="439"/>
      <c r="C22" s="128" t="s">
        <v>1</v>
      </c>
      <c r="D22" s="129" t="s">
        <v>103</v>
      </c>
      <c r="E22" s="130" t="s">
        <v>21</v>
      </c>
      <c r="F22" s="131" t="s">
        <v>438</v>
      </c>
      <c r="G22" s="128" t="s">
        <v>1</v>
      </c>
      <c r="H22" s="129" t="s">
        <v>103</v>
      </c>
      <c r="I22" s="130" t="s">
        <v>21</v>
      </c>
      <c r="J22" s="131" t="s">
        <v>438</v>
      </c>
      <c r="K22" s="128" t="s">
        <v>1</v>
      </c>
      <c r="L22" s="129" t="s">
        <v>103</v>
      </c>
      <c r="M22" s="130" t="s">
        <v>21</v>
      </c>
      <c r="N22" s="131" t="s">
        <v>438</v>
      </c>
      <c r="O22" s="128" t="s">
        <v>1</v>
      </c>
      <c r="P22" s="129" t="s">
        <v>103</v>
      </c>
      <c r="Q22" s="130" t="s">
        <v>21</v>
      </c>
      <c r="R22" s="131" t="s">
        <v>438</v>
      </c>
      <c r="S22" s="128" t="s">
        <v>1</v>
      </c>
      <c r="T22" s="129" t="s">
        <v>103</v>
      </c>
      <c r="U22" s="130" t="s">
        <v>21</v>
      </c>
      <c r="V22" s="131" t="s">
        <v>438</v>
      </c>
      <c r="W22" s="130" t="s">
        <v>534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436</v>
      </c>
      <c r="G23" s="134">
        <v>15298</v>
      </c>
      <c r="H23" s="135">
        <v>5222386.1399999997</v>
      </c>
      <c r="I23" s="132">
        <v>341.38</v>
      </c>
      <c r="J23" s="133">
        <v>308.93</v>
      </c>
      <c r="K23" s="134">
        <v>820</v>
      </c>
      <c r="L23" s="135">
        <v>677602.33</v>
      </c>
      <c r="M23" s="132">
        <v>826.34</v>
      </c>
      <c r="N23" s="133">
        <v>846</v>
      </c>
      <c r="O23" s="134">
        <v>604</v>
      </c>
      <c r="P23" s="135">
        <v>508466.67</v>
      </c>
      <c r="Q23" s="132">
        <v>841.83</v>
      </c>
      <c r="R23" s="133">
        <v>846</v>
      </c>
      <c r="S23" s="283">
        <v>16722</v>
      </c>
      <c r="T23" s="135">
        <v>6408455.1399999997</v>
      </c>
      <c r="U23" s="135">
        <v>383.23</v>
      </c>
      <c r="V23" s="133">
        <v>399.54</v>
      </c>
      <c r="W23" s="111">
        <v>1.44</v>
      </c>
    </row>
    <row r="24" spans="1:23" x14ac:dyDescent="0.25">
      <c r="A24" s="52">
        <v>2</v>
      </c>
      <c r="B24" s="116" t="s">
        <v>77</v>
      </c>
      <c r="C24" s="118">
        <v>1935</v>
      </c>
      <c r="D24" s="119">
        <v>2574225.96</v>
      </c>
      <c r="E24" s="117">
        <v>1330.35</v>
      </c>
      <c r="F24" s="117">
        <v>1246.93</v>
      </c>
      <c r="G24" s="118">
        <v>3509</v>
      </c>
      <c r="H24" s="119">
        <v>2132898.06</v>
      </c>
      <c r="I24" s="116">
        <v>607.84</v>
      </c>
      <c r="J24" s="117">
        <v>476.78</v>
      </c>
      <c r="K24" s="118">
        <v>10406</v>
      </c>
      <c r="L24" s="119">
        <v>7055394.7000000002</v>
      </c>
      <c r="M24" s="116">
        <v>678.01</v>
      </c>
      <c r="N24" s="117">
        <v>556.08000000000004</v>
      </c>
      <c r="O24" s="118">
        <v>786</v>
      </c>
      <c r="P24" s="119">
        <v>654671.44999999995</v>
      </c>
      <c r="Q24" s="116">
        <v>832.92</v>
      </c>
      <c r="R24" s="117">
        <v>846</v>
      </c>
      <c r="S24" s="118">
        <v>16636</v>
      </c>
      <c r="T24" s="119">
        <v>12417190.17</v>
      </c>
      <c r="U24" s="119">
        <v>746.4</v>
      </c>
      <c r="V24" s="117">
        <v>601.34</v>
      </c>
      <c r="W24" s="113">
        <v>1.43</v>
      </c>
    </row>
    <row r="25" spans="1:23" x14ac:dyDescent="0.25">
      <c r="A25" s="52">
        <v>3</v>
      </c>
      <c r="B25" s="116" t="s">
        <v>95</v>
      </c>
      <c r="C25" s="118">
        <v>6015</v>
      </c>
      <c r="D25" s="119">
        <v>9068313.5800000001</v>
      </c>
      <c r="E25" s="117">
        <v>1507.62</v>
      </c>
      <c r="F25" s="117">
        <v>1453</v>
      </c>
      <c r="G25" s="118">
        <v>1989</v>
      </c>
      <c r="H25" s="119">
        <v>1187511.93</v>
      </c>
      <c r="I25" s="116">
        <v>597.04</v>
      </c>
      <c r="J25" s="117">
        <v>468.69</v>
      </c>
      <c r="K25" s="118">
        <v>7743</v>
      </c>
      <c r="L25" s="119">
        <v>5461740.0099999998</v>
      </c>
      <c r="M25" s="116">
        <v>705.38</v>
      </c>
      <c r="N25" s="117">
        <v>597.42999999999995</v>
      </c>
      <c r="O25" s="118">
        <v>188</v>
      </c>
      <c r="P25" s="119">
        <v>155520.74</v>
      </c>
      <c r="Q25" s="116">
        <v>827.24</v>
      </c>
      <c r="R25" s="117">
        <v>846</v>
      </c>
      <c r="S25" s="118">
        <v>15935</v>
      </c>
      <c r="T25" s="119">
        <v>15873086.26</v>
      </c>
      <c r="U25" s="119">
        <v>996.11</v>
      </c>
      <c r="V25" s="117">
        <v>846</v>
      </c>
      <c r="W25" s="113">
        <v>1.37</v>
      </c>
    </row>
    <row r="26" spans="1:23" x14ac:dyDescent="0.25">
      <c r="A26" s="52">
        <v>4</v>
      </c>
      <c r="B26" s="371" t="s">
        <v>96</v>
      </c>
      <c r="C26" s="372">
        <v>22730</v>
      </c>
      <c r="D26" s="373">
        <v>37298029.25</v>
      </c>
      <c r="E26" s="117">
        <v>1640.92</v>
      </c>
      <c r="F26" s="117">
        <v>1582.92</v>
      </c>
      <c r="G26" s="118">
        <v>2763</v>
      </c>
      <c r="H26" s="119">
        <v>1707522.85</v>
      </c>
      <c r="I26" s="116">
        <v>618</v>
      </c>
      <c r="J26" s="117">
        <v>499.68</v>
      </c>
      <c r="K26" s="118">
        <v>12255</v>
      </c>
      <c r="L26" s="119">
        <v>9313211.9700000007</v>
      </c>
      <c r="M26" s="116">
        <v>759.95</v>
      </c>
      <c r="N26" s="117">
        <v>637.1</v>
      </c>
      <c r="O26" s="118">
        <v>169</v>
      </c>
      <c r="P26" s="119">
        <v>139040.38</v>
      </c>
      <c r="Q26" s="116">
        <v>822.72</v>
      </c>
      <c r="R26" s="117">
        <v>846</v>
      </c>
      <c r="S26" s="118">
        <v>37917</v>
      </c>
      <c r="T26" s="119">
        <v>48457804.450000003</v>
      </c>
      <c r="U26" s="119">
        <v>1278</v>
      </c>
      <c r="V26" s="117">
        <v>1340.69</v>
      </c>
      <c r="W26" s="113">
        <v>3.27</v>
      </c>
    </row>
    <row r="27" spans="1:23" x14ac:dyDescent="0.25">
      <c r="A27" s="52">
        <v>5</v>
      </c>
      <c r="B27" s="116" t="s">
        <v>97</v>
      </c>
      <c r="C27" s="118">
        <v>100666</v>
      </c>
      <c r="D27" s="119">
        <v>152640099.90000001</v>
      </c>
      <c r="E27" s="117">
        <v>1516.3</v>
      </c>
      <c r="F27" s="117">
        <v>1397.29</v>
      </c>
      <c r="G27" s="118">
        <v>2715</v>
      </c>
      <c r="H27" s="119">
        <v>1749550.83</v>
      </c>
      <c r="I27" s="116">
        <v>644.4</v>
      </c>
      <c r="J27" s="117">
        <v>526.1</v>
      </c>
      <c r="K27" s="118">
        <v>16818</v>
      </c>
      <c r="L27" s="119">
        <v>13490845.119999999</v>
      </c>
      <c r="M27" s="116">
        <v>802.17</v>
      </c>
      <c r="N27" s="117">
        <v>679.54</v>
      </c>
      <c r="O27" s="118">
        <v>133</v>
      </c>
      <c r="P27" s="119">
        <v>107569.9</v>
      </c>
      <c r="Q27" s="116">
        <v>808.8</v>
      </c>
      <c r="R27" s="117">
        <v>846</v>
      </c>
      <c r="S27" s="118">
        <v>120332</v>
      </c>
      <c r="T27" s="119">
        <v>167988065.75</v>
      </c>
      <c r="U27" s="119">
        <v>1396.04</v>
      </c>
      <c r="V27" s="117">
        <v>1282.74</v>
      </c>
      <c r="W27" s="113">
        <v>10.37</v>
      </c>
    </row>
    <row r="28" spans="1:23" x14ac:dyDescent="0.25">
      <c r="A28" s="52">
        <v>6</v>
      </c>
      <c r="B28" s="116" t="s">
        <v>98</v>
      </c>
      <c r="C28" s="118">
        <v>200143</v>
      </c>
      <c r="D28" s="119">
        <v>279470594.44999999</v>
      </c>
      <c r="E28" s="117">
        <v>1396.35</v>
      </c>
      <c r="F28" s="117">
        <v>1314.02</v>
      </c>
      <c r="G28" s="118">
        <v>1969</v>
      </c>
      <c r="H28" s="119">
        <v>1447036.02</v>
      </c>
      <c r="I28" s="116">
        <v>734.91</v>
      </c>
      <c r="J28" s="117">
        <v>565.42999999999995</v>
      </c>
      <c r="K28" s="118">
        <v>17848</v>
      </c>
      <c r="L28" s="119">
        <v>14435251.24</v>
      </c>
      <c r="M28" s="116">
        <v>808.79</v>
      </c>
      <c r="N28" s="117">
        <v>698.5</v>
      </c>
      <c r="O28" s="118">
        <v>1368</v>
      </c>
      <c r="P28" s="119">
        <v>522529.86</v>
      </c>
      <c r="Q28" s="116">
        <v>381.97</v>
      </c>
      <c r="R28" s="117">
        <v>399.54</v>
      </c>
      <c r="S28" s="118">
        <v>221328</v>
      </c>
      <c r="T28" s="119">
        <v>295875411.56999999</v>
      </c>
      <c r="U28" s="119">
        <v>1336.82</v>
      </c>
      <c r="V28" s="117">
        <v>1259.68</v>
      </c>
      <c r="W28" s="113">
        <v>19.079999999999998</v>
      </c>
    </row>
    <row r="29" spans="1:23" x14ac:dyDescent="0.25">
      <c r="A29" s="52">
        <v>7</v>
      </c>
      <c r="B29" s="116" t="s">
        <v>99</v>
      </c>
      <c r="C29" s="118">
        <v>215917</v>
      </c>
      <c r="D29" s="119">
        <v>290680658.94</v>
      </c>
      <c r="E29" s="117">
        <v>1346.26</v>
      </c>
      <c r="F29" s="117">
        <v>1314.08</v>
      </c>
      <c r="G29" s="118">
        <v>1183</v>
      </c>
      <c r="H29" s="119">
        <v>1003157.51</v>
      </c>
      <c r="I29" s="116">
        <v>847.98</v>
      </c>
      <c r="J29" s="117">
        <v>694.04</v>
      </c>
      <c r="K29" s="118">
        <v>14825</v>
      </c>
      <c r="L29" s="119">
        <v>11743398.380000001</v>
      </c>
      <c r="M29" s="116">
        <v>792.13</v>
      </c>
      <c r="N29" s="117">
        <v>689.82</v>
      </c>
      <c r="O29" s="118">
        <v>3901</v>
      </c>
      <c r="P29" s="119">
        <v>1363191.08</v>
      </c>
      <c r="Q29" s="116">
        <v>349.45</v>
      </c>
      <c r="R29" s="117">
        <v>399.54</v>
      </c>
      <c r="S29" s="118">
        <v>235826</v>
      </c>
      <c r="T29" s="119">
        <v>304790405.91000003</v>
      </c>
      <c r="U29" s="119">
        <v>1292.44</v>
      </c>
      <c r="V29" s="117">
        <v>1262.52</v>
      </c>
      <c r="W29" s="113">
        <v>20.329999999999998</v>
      </c>
    </row>
    <row r="30" spans="1:23" x14ac:dyDescent="0.25">
      <c r="A30" s="52">
        <v>8</v>
      </c>
      <c r="B30" s="116" t="s">
        <v>100</v>
      </c>
      <c r="C30" s="118">
        <v>195280</v>
      </c>
      <c r="D30" s="119">
        <v>244971600.33000001</v>
      </c>
      <c r="E30" s="117">
        <v>1254.46</v>
      </c>
      <c r="F30" s="117">
        <v>1221.0899999999999</v>
      </c>
      <c r="G30" s="118">
        <v>1157</v>
      </c>
      <c r="H30" s="119">
        <v>955474.91</v>
      </c>
      <c r="I30" s="116">
        <v>825.82</v>
      </c>
      <c r="J30" s="117">
        <v>698.4</v>
      </c>
      <c r="K30" s="118">
        <v>12559</v>
      </c>
      <c r="L30" s="119">
        <v>9484855.5199999996</v>
      </c>
      <c r="M30" s="116">
        <v>755.22</v>
      </c>
      <c r="N30" s="117">
        <v>663.12</v>
      </c>
      <c r="O30" s="118">
        <v>1336</v>
      </c>
      <c r="P30" s="119">
        <v>430813.31</v>
      </c>
      <c r="Q30" s="116">
        <v>322.47000000000003</v>
      </c>
      <c r="R30" s="117">
        <v>399.54</v>
      </c>
      <c r="S30" s="118">
        <v>210332</v>
      </c>
      <c r="T30" s="119">
        <v>255842744.06999999</v>
      </c>
      <c r="U30" s="119">
        <v>1216.3800000000001</v>
      </c>
      <c r="V30" s="117">
        <v>1172</v>
      </c>
      <c r="W30" s="113">
        <v>18.13</v>
      </c>
    </row>
    <row r="31" spans="1:23" x14ac:dyDescent="0.25">
      <c r="A31" s="52">
        <v>9</v>
      </c>
      <c r="B31" s="116" t="s">
        <v>101</v>
      </c>
      <c r="C31" s="118">
        <v>127048</v>
      </c>
      <c r="D31" s="119">
        <v>142898767.46000001</v>
      </c>
      <c r="E31" s="117">
        <v>1124.76</v>
      </c>
      <c r="F31" s="117">
        <v>1017.62</v>
      </c>
      <c r="G31" s="118">
        <v>887</v>
      </c>
      <c r="H31" s="119">
        <v>747519.31</v>
      </c>
      <c r="I31" s="116">
        <v>842.75</v>
      </c>
      <c r="J31" s="117">
        <v>804.45</v>
      </c>
      <c r="K31" s="118">
        <v>7773</v>
      </c>
      <c r="L31" s="119">
        <v>5597635.5999999996</v>
      </c>
      <c r="M31" s="116">
        <v>720.14</v>
      </c>
      <c r="N31" s="117">
        <v>633.55999999999995</v>
      </c>
      <c r="O31" s="118">
        <v>448</v>
      </c>
      <c r="P31" s="119">
        <v>103661.07</v>
      </c>
      <c r="Q31" s="116">
        <v>231.39</v>
      </c>
      <c r="R31" s="117">
        <v>182.65</v>
      </c>
      <c r="S31" s="118">
        <v>136156</v>
      </c>
      <c r="T31" s="119">
        <v>149347583.44</v>
      </c>
      <c r="U31" s="119">
        <v>1096.8900000000001</v>
      </c>
      <c r="V31" s="117">
        <v>989.44</v>
      </c>
      <c r="W31" s="113">
        <v>11.74</v>
      </c>
    </row>
    <row r="32" spans="1:23" x14ac:dyDescent="0.25">
      <c r="A32" s="52">
        <v>10</v>
      </c>
      <c r="B32" s="116" t="s">
        <v>109</v>
      </c>
      <c r="C32" s="118">
        <v>94296</v>
      </c>
      <c r="D32" s="119">
        <v>99963942.569999993</v>
      </c>
      <c r="E32" s="117">
        <v>1060.1099999999999</v>
      </c>
      <c r="F32" s="117">
        <v>915.18</v>
      </c>
      <c r="G32" s="118">
        <v>751</v>
      </c>
      <c r="H32" s="119">
        <v>595472.69999999995</v>
      </c>
      <c r="I32" s="116">
        <v>792.91</v>
      </c>
      <c r="J32" s="117">
        <v>769.15</v>
      </c>
      <c r="K32" s="118">
        <v>4855</v>
      </c>
      <c r="L32" s="119">
        <v>3429899.53</v>
      </c>
      <c r="M32" s="116">
        <v>706.47</v>
      </c>
      <c r="N32" s="117">
        <v>617.70000000000005</v>
      </c>
      <c r="O32" s="118">
        <v>230</v>
      </c>
      <c r="P32" s="119">
        <v>44735.69</v>
      </c>
      <c r="Q32" s="116">
        <v>194.5</v>
      </c>
      <c r="R32" s="117">
        <v>170.26</v>
      </c>
      <c r="S32" s="118">
        <v>100132</v>
      </c>
      <c r="T32" s="119">
        <v>104034050.48999999</v>
      </c>
      <c r="U32" s="119">
        <v>1038.97</v>
      </c>
      <c r="V32" s="117">
        <v>889.47</v>
      </c>
      <c r="W32" s="113">
        <v>8.6300000000000008</v>
      </c>
    </row>
    <row r="33" spans="1:23" x14ac:dyDescent="0.25">
      <c r="A33" s="52">
        <v>11</v>
      </c>
      <c r="B33" s="116" t="s">
        <v>110</v>
      </c>
      <c r="C33" s="118">
        <v>37871</v>
      </c>
      <c r="D33" s="119">
        <v>37808987.530000001</v>
      </c>
      <c r="E33" s="117">
        <v>998.36</v>
      </c>
      <c r="F33" s="117">
        <v>835.62</v>
      </c>
      <c r="G33" s="118">
        <v>487</v>
      </c>
      <c r="H33" s="119">
        <v>361714.37</v>
      </c>
      <c r="I33" s="116">
        <v>742.74</v>
      </c>
      <c r="J33" s="117">
        <v>556.57000000000005</v>
      </c>
      <c r="K33" s="118">
        <v>1686</v>
      </c>
      <c r="L33" s="119">
        <v>1207838.8799999999</v>
      </c>
      <c r="M33" s="116">
        <v>716.39</v>
      </c>
      <c r="N33" s="117">
        <v>634.55999999999995</v>
      </c>
      <c r="O33" s="118">
        <v>75</v>
      </c>
      <c r="P33" s="119">
        <v>16349.11</v>
      </c>
      <c r="Q33" s="116">
        <v>217.99</v>
      </c>
      <c r="R33" s="117">
        <v>158.84</v>
      </c>
      <c r="S33" s="118">
        <v>40119</v>
      </c>
      <c r="T33" s="119">
        <v>39394889.890000001</v>
      </c>
      <c r="U33" s="119">
        <v>981.95</v>
      </c>
      <c r="V33" s="117">
        <v>822.22</v>
      </c>
      <c r="W33" s="113">
        <v>3.46</v>
      </c>
    </row>
    <row r="34" spans="1:23" ht="15.75" thickBot="1" x14ac:dyDescent="0.3">
      <c r="A34" s="285">
        <v>12</v>
      </c>
      <c r="B34" s="286" t="s">
        <v>111</v>
      </c>
      <c r="C34" s="269">
        <v>8153</v>
      </c>
      <c r="D34" s="270">
        <v>7806146.2599999998</v>
      </c>
      <c r="E34" s="270">
        <v>957.45691892554885</v>
      </c>
      <c r="F34" s="302">
        <v>774.5</v>
      </c>
      <c r="G34" s="269">
        <v>133</v>
      </c>
      <c r="H34" s="270">
        <v>82844.66</v>
      </c>
      <c r="I34" s="270">
        <v>622.89218045112784</v>
      </c>
      <c r="J34" s="302">
        <v>476.2</v>
      </c>
      <c r="K34" s="269">
        <v>426</v>
      </c>
      <c r="L34" s="270">
        <v>291177.65999999997</v>
      </c>
      <c r="M34" s="270">
        <v>683.51563380281686</v>
      </c>
      <c r="N34" s="302">
        <v>597.30999999999995</v>
      </c>
      <c r="O34" s="269">
        <v>6</v>
      </c>
      <c r="P34" s="270">
        <v>2015.14</v>
      </c>
      <c r="Q34" s="270">
        <v>335.85666666666668</v>
      </c>
      <c r="R34" s="302">
        <v>284.89999999999998</v>
      </c>
      <c r="S34" s="269">
        <v>8718</v>
      </c>
      <c r="T34" s="270">
        <v>8182183.7199999997</v>
      </c>
      <c r="U34" s="270">
        <v>938.53908235833899</v>
      </c>
      <c r="V34" s="302">
        <v>758.4</v>
      </c>
      <c r="W34" s="270">
        <v>0.75145261012987075</v>
      </c>
    </row>
    <row r="35" spans="1:23" ht="16.5" thickBot="1" x14ac:dyDescent="0.3">
      <c r="A35" s="114"/>
      <c r="B35" s="124" t="s">
        <v>533</v>
      </c>
      <c r="C35" s="250">
        <v>1010054</v>
      </c>
      <c r="D35" s="324">
        <v>1305181366.2299998</v>
      </c>
      <c r="E35" s="324">
        <v>1292.1896910759224</v>
      </c>
      <c r="F35" s="127">
        <v>1239.1199999999999</v>
      </c>
      <c r="G35" s="250">
        <v>32841</v>
      </c>
      <c r="H35" s="324">
        <v>17193089.289999999</v>
      </c>
      <c r="I35" s="324">
        <v>523.52514509302398</v>
      </c>
      <c r="J35" s="127">
        <v>426.17</v>
      </c>
      <c r="K35" s="250">
        <v>108014</v>
      </c>
      <c r="L35" s="324">
        <v>82188850.939999983</v>
      </c>
      <c r="M35" s="324">
        <v>760.9092426907622</v>
      </c>
      <c r="N35" s="127">
        <v>650.91</v>
      </c>
      <c r="O35" s="250">
        <v>9244</v>
      </c>
      <c r="P35" s="324">
        <v>4048564.3999999994</v>
      </c>
      <c r="Q35" s="324">
        <v>437.96672436174811</v>
      </c>
      <c r="R35" s="127">
        <v>399.54</v>
      </c>
      <c r="S35" s="250">
        <v>1160153</v>
      </c>
      <c r="T35" s="324">
        <v>1408611870.8600001</v>
      </c>
      <c r="U35" s="324">
        <v>1214.1604347530026</v>
      </c>
      <c r="V35" s="127">
        <v>1141.0999999999999</v>
      </c>
      <c r="W35" s="115">
        <v>100</v>
      </c>
    </row>
    <row r="36" spans="1:23" x14ac:dyDescent="0.25">
      <c r="D36" s="213"/>
    </row>
    <row r="37" spans="1:23" ht="15.75" x14ac:dyDescent="0.25">
      <c r="A37" s="402" t="s">
        <v>722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</row>
    <row r="38" spans="1:23" ht="15.75" thickBot="1" x14ac:dyDescent="0.3"/>
    <row r="39" spans="1:23" ht="15.75" x14ac:dyDescent="0.25">
      <c r="A39" s="436" t="s">
        <v>52</v>
      </c>
      <c r="B39" s="438" t="s">
        <v>102</v>
      </c>
      <c r="C39" s="440" t="s">
        <v>105</v>
      </c>
      <c r="D39" s="441"/>
      <c r="E39" s="441"/>
      <c r="F39" s="442"/>
      <c r="G39" s="440" t="s">
        <v>106</v>
      </c>
      <c r="H39" s="441"/>
      <c r="I39" s="441"/>
      <c r="J39" s="442"/>
      <c r="K39" s="440" t="s">
        <v>107</v>
      </c>
      <c r="L39" s="441"/>
      <c r="M39" s="441"/>
      <c r="N39" s="442"/>
      <c r="O39" s="440" t="s">
        <v>108</v>
      </c>
      <c r="P39" s="441"/>
      <c r="Q39" s="441"/>
      <c r="R39" s="442"/>
      <c r="S39" s="440" t="s">
        <v>104</v>
      </c>
      <c r="T39" s="441"/>
      <c r="U39" s="441"/>
      <c r="V39" s="441"/>
      <c r="W39" s="442"/>
    </row>
    <row r="40" spans="1:23" ht="16.5" thickBot="1" x14ac:dyDescent="0.3">
      <c r="A40" s="437"/>
      <c r="B40" s="439"/>
      <c r="C40" s="128" t="s">
        <v>1</v>
      </c>
      <c r="D40" s="129" t="s">
        <v>103</v>
      </c>
      <c r="E40" s="130" t="s">
        <v>21</v>
      </c>
      <c r="F40" s="131" t="s">
        <v>438</v>
      </c>
      <c r="G40" s="128" t="s">
        <v>1</v>
      </c>
      <c r="H40" s="129" t="s">
        <v>103</v>
      </c>
      <c r="I40" s="130" t="s">
        <v>21</v>
      </c>
      <c r="J40" s="131" t="s">
        <v>438</v>
      </c>
      <c r="K40" s="128" t="s">
        <v>1</v>
      </c>
      <c r="L40" s="129" t="s">
        <v>103</v>
      </c>
      <c r="M40" s="130" t="s">
        <v>21</v>
      </c>
      <c r="N40" s="131" t="s">
        <v>438</v>
      </c>
      <c r="O40" s="128" t="s">
        <v>1</v>
      </c>
      <c r="P40" s="129" t="s">
        <v>103</v>
      </c>
      <c r="Q40" s="130" t="s">
        <v>21</v>
      </c>
      <c r="R40" s="131" t="s">
        <v>438</v>
      </c>
      <c r="S40" s="128" t="s">
        <v>1</v>
      </c>
      <c r="T40" s="129" t="s">
        <v>103</v>
      </c>
      <c r="U40" s="130" t="s">
        <v>21</v>
      </c>
      <c r="V40" s="131" t="s">
        <v>438</v>
      </c>
      <c r="W40" s="130" t="s">
        <v>534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436</v>
      </c>
      <c r="G41" s="134">
        <v>14827</v>
      </c>
      <c r="H41" s="135">
        <v>5104339.22</v>
      </c>
      <c r="I41" s="132">
        <v>344.26</v>
      </c>
      <c r="J41" s="133">
        <v>339.38</v>
      </c>
      <c r="K41" s="134">
        <v>627</v>
      </c>
      <c r="L41" s="135">
        <v>519050.63</v>
      </c>
      <c r="M41" s="132">
        <v>827.83</v>
      </c>
      <c r="N41" s="133">
        <v>846</v>
      </c>
      <c r="O41" s="134">
        <v>408</v>
      </c>
      <c r="P41" s="135">
        <v>344173.34</v>
      </c>
      <c r="Q41" s="132">
        <v>843.56</v>
      </c>
      <c r="R41" s="133">
        <v>846</v>
      </c>
      <c r="S41" s="283">
        <v>15862</v>
      </c>
      <c r="T41" s="135">
        <v>5967563.1900000004</v>
      </c>
      <c r="U41" s="135">
        <v>376.22</v>
      </c>
      <c r="V41" s="132">
        <v>399.54</v>
      </c>
      <c r="W41" s="111">
        <v>1.2</v>
      </c>
    </row>
    <row r="42" spans="1:23" x14ac:dyDescent="0.25">
      <c r="A42" s="52">
        <v>2</v>
      </c>
      <c r="B42" s="116" t="s">
        <v>77</v>
      </c>
      <c r="C42" s="118">
        <v>682</v>
      </c>
      <c r="D42" s="119">
        <v>911926.07</v>
      </c>
      <c r="E42" s="117">
        <v>1337.14</v>
      </c>
      <c r="F42" s="117">
        <v>1464.37</v>
      </c>
      <c r="G42" s="118">
        <v>12943</v>
      </c>
      <c r="H42" s="119">
        <v>7023289.7999999998</v>
      </c>
      <c r="I42" s="116">
        <v>542.63</v>
      </c>
      <c r="J42" s="117">
        <v>465.2</v>
      </c>
      <c r="K42" s="118">
        <v>6574</v>
      </c>
      <c r="L42" s="119">
        <v>4256308.4800000004</v>
      </c>
      <c r="M42" s="116">
        <v>647.45000000000005</v>
      </c>
      <c r="N42" s="117">
        <v>519.19000000000005</v>
      </c>
      <c r="O42" s="118">
        <v>674</v>
      </c>
      <c r="P42" s="119">
        <v>566913.06000000006</v>
      </c>
      <c r="Q42" s="116">
        <v>841.12</v>
      </c>
      <c r="R42" s="117">
        <v>846</v>
      </c>
      <c r="S42" s="118">
        <v>20873</v>
      </c>
      <c r="T42" s="119">
        <v>12758437.41</v>
      </c>
      <c r="U42" s="119">
        <v>611.24</v>
      </c>
      <c r="V42" s="116">
        <v>499.22</v>
      </c>
      <c r="W42" s="113">
        <v>1.58</v>
      </c>
    </row>
    <row r="43" spans="1:23" x14ac:dyDescent="0.25">
      <c r="A43" s="52">
        <v>3</v>
      </c>
      <c r="B43" s="116" t="s">
        <v>95</v>
      </c>
      <c r="C43" s="118">
        <v>3296</v>
      </c>
      <c r="D43" s="119">
        <v>4204402.9800000004</v>
      </c>
      <c r="E43" s="117">
        <v>1275.6099999999999</v>
      </c>
      <c r="F43" s="117">
        <v>1208.72</v>
      </c>
      <c r="G43" s="118">
        <v>13077</v>
      </c>
      <c r="H43" s="119">
        <v>8062770.2000000002</v>
      </c>
      <c r="I43" s="116">
        <v>616.55999999999995</v>
      </c>
      <c r="J43" s="117">
        <v>536.95000000000005</v>
      </c>
      <c r="K43" s="118">
        <v>5250</v>
      </c>
      <c r="L43" s="119">
        <v>3426978.8</v>
      </c>
      <c r="M43" s="116">
        <v>652.76</v>
      </c>
      <c r="N43" s="117">
        <v>534.92999999999995</v>
      </c>
      <c r="O43" s="118">
        <v>173</v>
      </c>
      <c r="P43" s="119">
        <v>144891.06</v>
      </c>
      <c r="Q43" s="116">
        <v>837.52</v>
      </c>
      <c r="R43" s="117">
        <v>846</v>
      </c>
      <c r="S43" s="118">
        <v>21796</v>
      </c>
      <c r="T43" s="119">
        <v>15839043.039999999</v>
      </c>
      <c r="U43" s="119">
        <v>726.69</v>
      </c>
      <c r="V43" s="116">
        <v>588.80999999999995</v>
      </c>
      <c r="W43" s="113">
        <v>1.65</v>
      </c>
    </row>
    <row r="44" spans="1:23" x14ac:dyDescent="0.25">
      <c r="A44" s="52">
        <v>4</v>
      </c>
      <c r="B44" s="371" t="s">
        <v>96</v>
      </c>
      <c r="C44" s="372">
        <v>32110</v>
      </c>
      <c r="D44" s="373">
        <v>37101578.560000002</v>
      </c>
      <c r="E44" s="117">
        <v>1155.45</v>
      </c>
      <c r="F44" s="117">
        <v>1100.1600000000001</v>
      </c>
      <c r="G44" s="118">
        <v>22336</v>
      </c>
      <c r="H44" s="119">
        <v>15214306.359999999</v>
      </c>
      <c r="I44" s="116">
        <v>681.16</v>
      </c>
      <c r="J44" s="117">
        <v>582.57000000000005</v>
      </c>
      <c r="K44" s="118">
        <v>7562</v>
      </c>
      <c r="L44" s="119">
        <v>5049838.74</v>
      </c>
      <c r="M44" s="116">
        <v>667.79</v>
      </c>
      <c r="N44" s="117">
        <v>540.95000000000005</v>
      </c>
      <c r="O44" s="118">
        <v>173</v>
      </c>
      <c r="P44" s="119">
        <v>142302.34</v>
      </c>
      <c r="Q44" s="116">
        <v>822.56</v>
      </c>
      <c r="R44" s="117">
        <v>846</v>
      </c>
      <c r="S44" s="118">
        <v>62181</v>
      </c>
      <c r="T44" s="119">
        <v>57508026</v>
      </c>
      <c r="U44" s="119">
        <v>924.85</v>
      </c>
      <c r="V44" s="116">
        <v>851.66</v>
      </c>
      <c r="W44" s="113">
        <v>4.7</v>
      </c>
    </row>
    <row r="45" spans="1:23" x14ac:dyDescent="0.25">
      <c r="A45" s="52">
        <v>5</v>
      </c>
      <c r="B45" s="116" t="s">
        <v>97</v>
      </c>
      <c r="C45" s="118">
        <v>91353</v>
      </c>
      <c r="D45" s="119">
        <v>107324806.98</v>
      </c>
      <c r="E45" s="117">
        <v>1174.8399999999999</v>
      </c>
      <c r="F45" s="117">
        <v>1124.1600000000001</v>
      </c>
      <c r="G45" s="118">
        <v>32242</v>
      </c>
      <c r="H45" s="119">
        <v>23641190.18</v>
      </c>
      <c r="I45" s="116">
        <v>733.24</v>
      </c>
      <c r="J45" s="117">
        <v>642.20000000000005</v>
      </c>
      <c r="K45" s="118">
        <v>9481</v>
      </c>
      <c r="L45" s="119">
        <v>6125983.54</v>
      </c>
      <c r="M45" s="116">
        <v>646.13</v>
      </c>
      <c r="N45" s="117">
        <v>534.03</v>
      </c>
      <c r="O45" s="118">
        <v>160</v>
      </c>
      <c r="P45" s="119">
        <v>131953.96</v>
      </c>
      <c r="Q45" s="116">
        <v>824.71</v>
      </c>
      <c r="R45" s="117">
        <v>846</v>
      </c>
      <c r="S45" s="118">
        <v>133236</v>
      </c>
      <c r="T45" s="119">
        <v>137223934.66</v>
      </c>
      <c r="U45" s="119">
        <v>1029.93</v>
      </c>
      <c r="V45" s="116">
        <v>956.29</v>
      </c>
      <c r="W45" s="113">
        <v>10.07</v>
      </c>
    </row>
    <row r="46" spans="1:23" x14ac:dyDescent="0.25">
      <c r="A46" s="52">
        <v>6</v>
      </c>
      <c r="B46" s="116" t="s">
        <v>98</v>
      </c>
      <c r="C46" s="118">
        <v>157901</v>
      </c>
      <c r="D46" s="119">
        <v>172596593.91999999</v>
      </c>
      <c r="E46" s="117">
        <v>1093.07</v>
      </c>
      <c r="F46" s="117">
        <v>998.63</v>
      </c>
      <c r="G46" s="118">
        <v>37641</v>
      </c>
      <c r="H46" s="119">
        <v>29974210.960000001</v>
      </c>
      <c r="I46" s="116">
        <v>796.32</v>
      </c>
      <c r="J46" s="117">
        <v>718.4</v>
      </c>
      <c r="K46" s="118">
        <v>9694</v>
      </c>
      <c r="L46" s="119">
        <v>6021829.2300000004</v>
      </c>
      <c r="M46" s="116">
        <v>621.19000000000005</v>
      </c>
      <c r="N46" s="117">
        <v>529.14</v>
      </c>
      <c r="O46" s="118">
        <v>1691</v>
      </c>
      <c r="P46" s="119">
        <v>681741.64</v>
      </c>
      <c r="Q46" s="116">
        <v>403.16</v>
      </c>
      <c r="R46" s="117">
        <v>399.54</v>
      </c>
      <c r="S46" s="118">
        <v>206927</v>
      </c>
      <c r="T46" s="119">
        <v>209274375.75</v>
      </c>
      <c r="U46" s="119">
        <v>1011.34</v>
      </c>
      <c r="V46" s="116">
        <v>895.64</v>
      </c>
      <c r="W46" s="113">
        <v>15.64</v>
      </c>
    </row>
    <row r="47" spans="1:23" x14ac:dyDescent="0.25">
      <c r="A47" s="52">
        <v>7</v>
      </c>
      <c r="B47" s="116" t="s">
        <v>99</v>
      </c>
      <c r="C47" s="118">
        <v>175086</v>
      </c>
      <c r="D47" s="119">
        <v>182121892.84999999</v>
      </c>
      <c r="E47" s="117">
        <v>1040.19</v>
      </c>
      <c r="F47" s="117">
        <v>881.66</v>
      </c>
      <c r="G47" s="118">
        <v>38714</v>
      </c>
      <c r="H47" s="119">
        <v>31983795.16</v>
      </c>
      <c r="I47" s="116">
        <v>826.16</v>
      </c>
      <c r="J47" s="117">
        <v>753.31</v>
      </c>
      <c r="K47" s="118">
        <v>8183</v>
      </c>
      <c r="L47" s="119">
        <v>4993550.29</v>
      </c>
      <c r="M47" s="116">
        <v>610.23</v>
      </c>
      <c r="N47" s="117">
        <v>533.75</v>
      </c>
      <c r="O47" s="118">
        <v>5535</v>
      </c>
      <c r="P47" s="119">
        <v>1926089.21</v>
      </c>
      <c r="Q47" s="116">
        <v>347.98</v>
      </c>
      <c r="R47" s="117">
        <v>399.54</v>
      </c>
      <c r="S47" s="118">
        <v>227518</v>
      </c>
      <c r="T47" s="119">
        <v>221025327.50999999</v>
      </c>
      <c r="U47" s="119">
        <v>971.46</v>
      </c>
      <c r="V47" s="116">
        <v>812.32</v>
      </c>
      <c r="W47" s="113">
        <v>17.190000000000001</v>
      </c>
    </row>
    <row r="48" spans="1:23" x14ac:dyDescent="0.25">
      <c r="A48" s="52">
        <v>8</v>
      </c>
      <c r="B48" s="116" t="s">
        <v>100</v>
      </c>
      <c r="C48" s="118">
        <v>161644</v>
      </c>
      <c r="D48" s="119">
        <v>157031706.84</v>
      </c>
      <c r="E48" s="117">
        <v>971.47</v>
      </c>
      <c r="F48" s="117">
        <v>788.35</v>
      </c>
      <c r="G48" s="118">
        <v>54540</v>
      </c>
      <c r="H48" s="119">
        <v>44298262.020000003</v>
      </c>
      <c r="I48" s="116">
        <v>812.22</v>
      </c>
      <c r="J48" s="117">
        <v>728.87</v>
      </c>
      <c r="K48" s="118">
        <v>7901</v>
      </c>
      <c r="L48" s="119">
        <v>4661826.08</v>
      </c>
      <c r="M48" s="116">
        <v>590.03</v>
      </c>
      <c r="N48" s="117">
        <v>537.69000000000005</v>
      </c>
      <c r="O48" s="118">
        <v>2272</v>
      </c>
      <c r="P48" s="119">
        <v>774273.51</v>
      </c>
      <c r="Q48" s="116">
        <v>340.79</v>
      </c>
      <c r="R48" s="117">
        <v>399.54</v>
      </c>
      <c r="S48" s="118">
        <v>226357</v>
      </c>
      <c r="T48" s="119">
        <v>206766068.44999999</v>
      </c>
      <c r="U48" s="119">
        <v>913.45</v>
      </c>
      <c r="V48" s="116">
        <v>746.97</v>
      </c>
      <c r="W48" s="113">
        <v>17.100000000000001</v>
      </c>
    </row>
    <row r="49" spans="1:23" x14ac:dyDescent="0.25">
      <c r="A49" s="52">
        <v>9</v>
      </c>
      <c r="B49" s="116" t="s">
        <v>101</v>
      </c>
      <c r="C49" s="118">
        <v>116054</v>
      </c>
      <c r="D49" s="119">
        <v>104400771.81999999</v>
      </c>
      <c r="E49" s="117">
        <v>899.59</v>
      </c>
      <c r="F49" s="117">
        <v>703.59</v>
      </c>
      <c r="G49" s="118">
        <v>47598</v>
      </c>
      <c r="H49" s="119">
        <v>37848350.490000002</v>
      </c>
      <c r="I49" s="116">
        <v>795.17</v>
      </c>
      <c r="J49" s="117">
        <v>693.43</v>
      </c>
      <c r="K49" s="118">
        <v>6048</v>
      </c>
      <c r="L49" s="119">
        <v>3565905.93</v>
      </c>
      <c r="M49" s="116">
        <v>589.6</v>
      </c>
      <c r="N49" s="117">
        <v>529.14</v>
      </c>
      <c r="O49" s="118">
        <v>883</v>
      </c>
      <c r="P49" s="119">
        <v>264616.31</v>
      </c>
      <c r="Q49" s="116">
        <v>299.68</v>
      </c>
      <c r="R49" s="117">
        <v>182.65</v>
      </c>
      <c r="S49" s="118">
        <v>170583</v>
      </c>
      <c r="T49" s="119">
        <v>146079644.55000001</v>
      </c>
      <c r="U49" s="119">
        <v>856.36</v>
      </c>
      <c r="V49" s="116">
        <v>687.11</v>
      </c>
      <c r="W49" s="113">
        <v>12.89</v>
      </c>
    </row>
    <row r="50" spans="1:23" x14ac:dyDescent="0.25">
      <c r="A50" s="52">
        <v>10</v>
      </c>
      <c r="B50" s="116" t="s">
        <v>109</v>
      </c>
      <c r="C50" s="118">
        <v>97824</v>
      </c>
      <c r="D50" s="119">
        <v>84021358.989999995</v>
      </c>
      <c r="E50" s="117">
        <v>858.9</v>
      </c>
      <c r="F50" s="117">
        <v>648.29</v>
      </c>
      <c r="G50" s="118">
        <v>46743</v>
      </c>
      <c r="H50" s="119">
        <v>37075869.130000003</v>
      </c>
      <c r="I50" s="116">
        <v>793.19</v>
      </c>
      <c r="J50" s="117">
        <v>683.05</v>
      </c>
      <c r="K50" s="118">
        <v>4629</v>
      </c>
      <c r="L50" s="119">
        <v>2828156.7</v>
      </c>
      <c r="M50" s="116">
        <v>610.96</v>
      </c>
      <c r="N50" s="117">
        <v>475.14</v>
      </c>
      <c r="O50" s="118">
        <v>578</v>
      </c>
      <c r="P50" s="119">
        <v>169860.04</v>
      </c>
      <c r="Q50" s="116">
        <v>293.88</v>
      </c>
      <c r="R50" s="117">
        <v>182.65</v>
      </c>
      <c r="S50" s="118">
        <v>149774</v>
      </c>
      <c r="T50" s="119">
        <v>124095244.86</v>
      </c>
      <c r="U50" s="119">
        <v>828.55</v>
      </c>
      <c r="V50" s="116">
        <v>648.29</v>
      </c>
      <c r="W50" s="113">
        <v>11.32</v>
      </c>
    </row>
    <row r="51" spans="1:23" x14ac:dyDescent="0.25">
      <c r="A51" s="52">
        <v>11</v>
      </c>
      <c r="B51" s="116" t="s">
        <v>110</v>
      </c>
      <c r="C51" s="118">
        <v>42455</v>
      </c>
      <c r="D51" s="119">
        <v>34381706.57</v>
      </c>
      <c r="E51" s="117">
        <v>809.84</v>
      </c>
      <c r="F51" s="117">
        <v>522.79</v>
      </c>
      <c r="G51" s="118">
        <v>24415</v>
      </c>
      <c r="H51" s="119">
        <v>19497610.140000001</v>
      </c>
      <c r="I51" s="116">
        <v>798.59</v>
      </c>
      <c r="J51" s="117">
        <v>678.97</v>
      </c>
      <c r="K51" s="118">
        <v>1930</v>
      </c>
      <c r="L51" s="119">
        <v>1247924.3</v>
      </c>
      <c r="M51" s="116">
        <v>646.59</v>
      </c>
      <c r="N51" s="117">
        <v>447.89</v>
      </c>
      <c r="O51" s="118">
        <v>223</v>
      </c>
      <c r="P51" s="119">
        <v>63428.17</v>
      </c>
      <c r="Q51" s="116">
        <v>284.43</v>
      </c>
      <c r="R51" s="117">
        <v>181.67</v>
      </c>
      <c r="S51" s="118">
        <v>69023</v>
      </c>
      <c r="T51" s="119">
        <v>55190669.18</v>
      </c>
      <c r="U51" s="119">
        <v>799.6</v>
      </c>
      <c r="V51" s="116">
        <v>585.01</v>
      </c>
      <c r="W51" s="113">
        <v>5.22</v>
      </c>
    </row>
    <row r="52" spans="1:23" ht="15.75" thickBot="1" x14ac:dyDescent="0.3">
      <c r="A52" s="285">
        <v>12</v>
      </c>
      <c r="B52" s="286" t="s">
        <v>111</v>
      </c>
      <c r="C52" s="269">
        <v>11113</v>
      </c>
      <c r="D52" s="270">
        <v>8523033.9499999993</v>
      </c>
      <c r="E52" s="270">
        <v>766.94267524520819</v>
      </c>
      <c r="F52" s="302">
        <v>466.05</v>
      </c>
      <c r="G52" s="269">
        <v>7396</v>
      </c>
      <c r="H52" s="270">
        <v>5806957.2699999996</v>
      </c>
      <c r="I52" s="270">
        <v>785.14835992428334</v>
      </c>
      <c r="J52" s="302">
        <v>645.1</v>
      </c>
      <c r="K52" s="269">
        <v>715</v>
      </c>
      <c r="L52" s="270">
        <v>459502.85</v>
      </c>
      <c r="M52" s="270">
        <v>642.66132867132865</v>
      </c>
      <c r="N52" s="270">
        <v>421.44</v>
      </c>
      <c r="O52" s="269">
        <v>52</v>
      </c>
      <c r="P52" s="270">
        <v>10074.67</v>
      </c>
      <c r="Q52" s="270">
        <v>193.74365384615385</v>
      </c>
      <c r="R52" s="302">
        <v>158.84</v>
      </c>
      <c r="S52" s="269">
        <v>19276</v>
      </c>
      <c r="T52" s="270">
        <v>14799568.74</v>
      </c>
      <c r="U52" s="270">
        <v>767.77177526457774</v>
      </c>
      <c r="V52" s="299">
        <v>540.16999999999996</v>
      </c>
      <c r="W52" s="270">
        <v>1.4565447035905836</v>
      </c>
    </row>
    <row r="53" spans="1:23" ht="16.5" thickBot="1" x14ac:dyDescent="0.3">
      <c r="A53" s="114"/>
      <c r="B53" s="124" t="s">
        <v>533</v>
      </c>
      <c r="C53" s="250">
        <v>889518</v>
      </c>
      <c r="D53" s="324">
        <v>892619779.53000009</v>
      </c>
      <c r="E53" s="324">
        <v>1003.4870340229204</v>
      </c>
      <c r="F53" s="127">
        <v>858.43</v>
      </c>
      <c r="G53" s="250">
        <v>352472</v>
      </c>
      <c r="H53" s="324">
        <v>265530950.93000004</v>
      </c>
      <c r="I53" s="324">
        <v>753.3391331226311</v>
      </c>
      <c r="J53" s="127">
        <v>650.39</v>
      </c>
      <c r="K53" s="250">
        <v>68594</v>
      </c>
      <c r="L53" s="324">
        <v>43156855.57</v>
      </c>
      <c r="M53" s="324">
        <v>629.16371067440298</v>
      </c>
      <c r="N53" s="127">
        <v>529.78</v>
      </c>
      <c r="O53" s="250">
        <v>12822</v>
      </c>
      <c r="P53" s="324">
        <v>5220317.3099999996</v>
      </c>
      <c r="Q53" s="324">
        <v>407.13752222742158</v>
      </c>
      <c r="R53" s="127">
        <v>399.54</v>
      </c>
      <c r="S53" s="250">
        <v>1323406</v>
      </c>
      <c r="T53" s="324">
        <v>1206527903.3399999</v>
      </c>
      <c r="U53" s="324">
        <v>911.68386975727776</v>
      </c>
      <c r="V53" s="124">
        <v>757.68</v>
      </c>
      <c r="W53" s="115">
        <v>100</v>
      </c>
    </row>
    <row r="58" spans="1:23" x14ac:dyDescent="0.25">
      <c r="B58" s="8"/>
    </row>
    <row r="61" spans="1:23" x14ac:dyDescent="0.25">
      <c r="D61" s="369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21"/>
  <sheetViews>
    <sheetView zoomScale="115" zoomScaleNormal="115" workbookViewId="0">
      <selection activeCell="H27" sqref="H27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9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2" t="s">
        <v>713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4" s="2" customFormat="1" ht="15.75" thickBot="1" x14ac:dyDescent="0.3">
      <c r="A2" s="293"/>
      <c r="E2" s="36"/>
      <c r="F2" s="36"/>
      <c r="G2" s="36"/>
      <c r="H2" s="295"/>
      <c r="I2" s="294"/>
      <c r="J2" s="294"/>
      <c r="K2" s="294"/>
      <c r="L2" s="294"/>
    </row>
    <row r="3" spans="1:14" s="2" customFormat="1" ht="33" customHeight="1" x14ac:dyDescent="0.25">
      <c r="A3" s="363" t="s">
        <v>368</v>
      </c>
      <c r="B3" s="364" t="s">
        <v>369</v>
      </c>
      <c r="C3" s="364" t="s">
        <v>43</v>
      </c>
      <c r="D3" s="364" t="s">
        <v>44</v>
      </c>
      <c r="E3" s="364" t="s">
        <v>5</v>
      </c>
      <c r="F3" s="364" t="s">
        <v>6</v>
      </c>
      <c r="G3" s="364" t="s">
        <v>45</v>
      </c>
      <c r="H3" s="365" t="s">
        <v>49</v>
      </c>
      <c r="I3" s="366" t="s">
        <v>112</v>
      </c>
      <c r="J3" s="366" t="s">
        <v>503</v>
      </c>
      <c r="K3" s="366" t="s">
        <v>504</v>
      </c>
      <c r="L3" s="367" t="s">
        <v>505</v>
      </c>
    </row>
    <row r="4" spans="1:14" s="42" customFormat="1" ht="15.75" x14ac:dyDescent="0.25">
      <c r="A4" s="209">
        <v>1</v>
      </c>
      <c r="B4" s="234" t="s">
        <v>370</v>
      </c>
      <c r="C4" s="3"/>
      <c r="D4" s="234" t="s">
        <v>370</v>
      </c>
      <c r="E4" s="3">
        <v>355284</v>
      </c>
      <c r="F4" s="3">
        <v>93343</v>
      </c>
      <c r="G4" s="3">
        <v>10261</v>
      </c>
      <c r="H4" s="234">
        <v>2529</v>
      </c>
      <c r="I4" s="4">
        <v>507239069.5</v>
      </c>
      <c r="J4" s="4">
        <v>8590702.8100000005</v>
      </c>
      <c r="K4" s="4">
        <v>27761472.969999999</v>
      </c>
      <c r="L4" s="197">
        <v>543591245.27999997</v>
      </c>
    </row>
    <row r="5" spans="1:14" x14ac:dyDescent="0.25">
      <c r="A5" s="210"/>
      <c r="B5" s="233" t="s">
        <v>370</v>
      </c>
      <c r="C5" s="78" t="s">
        <v>258</v>
      </c>
      <c r="D5" s="233" t="s">
        <v>422</v>
      </c>
      <c r="E5" s="6">
        <v>329</v>
      </c>
      <c r="F5" s="6">
        <v>8925</v>
      </c>
      <c r="G5" s="6">
        <v>2223</v>
      </c>
      <c r="H5" s="233">
        <v>0</v>
      </c>
      <c r="I5" s="22">
        <v>5814424.0300000003</v>
      </c>
      <c r="J5" s="22">
        <v>2026.4</v>
      </c>
      <c r="K5" s="22">
        <v>306809.23</v>
      </c>
      <c r="L5" s="95">
        <v>6123259.6600000001</v>
      </c>
    </row>
    <row r="6" spans="1:14" s="42" customFormat="1" ht="15.75" x14ac:dyDescent="0.25">
      <c r="A6" s="210"/>
      <c r="B6" s="233" t="s">
        <v>370</v>
      </c>
      <c r="C6" s="6" t="s">
        <v>644</v>
      </c>
      <c r="D6" s="233" t="s">
        <v>643</v>
      </c>
      <c r="E6" s="6">
        <v>0</v>
      </c>
      <c r="F6" s="6">
        <v>0</v>
      </c>
      <c r="G6" s="6">
        <v>0</v>
      </c>
      <c r="H6" s="233">
        <v>2529</v>
      </c>
      <c r="I6" s="22">
        <v>566615.11</v>
      </c>
      <c r="J6" s="22">
        <v>0</v>
      </c>
      <c r="K6" s="22">
        <v>4704.87</v>
      </c>
      <c r="L6" s="95">
        <v>571319.98</v>
      </c>
    </row>
    <row r="7" spans="1:14" x14ac:dyDescent="0.25">
      <c r="A7" s="210"/>
      <c r="B7" s="6" t="s">
        <v>370</v>
      </c>
      <c r="C7" s="6" t="s">
        <v>506</v>
      </c>
      <c r="D7" s="6" t="s">
        <v>564</v>
      </c>
      <c r="E7" s="6">
        <v>354955</v>
      </c>
      <c r="F7" s="6">
        <v>84418</v>
      </c>
      <c r="G7" s="6">
        <v>8038</v>
      </c>
      <c r="H7" s="233">
        <v>0</v>
      </c>
      <c r="I7" s="22">
        <v>500858030.36000001</v>
      </c>
      <c r="J7" s="22">
        <v>8588676.4100000001</v>
      </c>
      <c r="K7" s="22">
        <v>27449958.870000001</v>
      </c>
      <c r="L7" s="95">
        <v>536896665.63999999</v>
      </c>
    </row>
    <row r="8" spans="1:14" s="42" customFormat="1" ht="15.75" x14ac:dyDescent="0.25">
      <c r="A8" s="209">
        <v>1</v>
      </c>
      <c r="B8" s="3" t="s">
        <v>69</v>
      </c>
      <c r="C8" s="3"/>
      <c r="D8" s="3" t="s">
        <v>69</v>
      </c>
      <c r="E8" s="3">
        <v>12455</v>
      </c>
      <c r="F8" s="3">
        <v>3395</v>
      </c>
      <c r="G8" s="3">
        <v>0</v>
      </c>
      <c r="H8" s="234">
        <v>0</v>
      </c>
      <c r="I8" s="4">
        <v>1312632.67</v>
      </c>
      <c r="J8" s="4">
        <v>0</v>
      </c>
      <c r="K8" s="4">
        <v>0</v>
      </c>
      <c r="L8" s="197">
        <v>1312632.67</v>
      </c>
    </row>
    <row r="9" spans="1:14" x14ac:dyDescent="0.25">
      <c r="A9" s="210"/>
      <c r="B9" s="6" t="s">
        <v>69</v>
      </c>
      <c r="C9" s="6" t="s">
        <v>302</v>
      </c>
      <c r="D9" s="6" t="s">
        <v>69</v>
      </c>
      <c r="E9" s="6">
        <v>12455</v>
      </c>
      <c r="F9" s="6">
        <v>3395</v>
      </c>
      <c r="G9" s="6">
        <v>0</v>
      </c>
      <c r="H9" s="233">
        <v>0</v>
      </c>
      <c r="I9" s="22">
        <v>1312632.67</v>
      </c>
      <c r="J9" s="22">
        <v>0</v>
      </c>
      <c r="K9" s="22">
        <v>0</v>
      </c>
      <c r="L9" s="95">
        <v>1312632.67</v>
      </c>
      <c r="N9" s="8"/>
    </row>
    <row r="10" spans="1:14" s="42" customFormat="1" ht="15.75" x14ac:dyDescent="0.25">
      <c r="A10" s="209">
        <v>1</v>
      </c>
      <c r="B10" s="3" t="s">
        <v>371</v>
      </c>
      <c r="C10" s="3"/>
      <c r="D10" s="3" t="s">
        <v>371</v>
      </c>
      <c r="E10" s="3">
        <v>18231</v>
      </c>
      <c r="F10" s="3">
        <v>6264</v>
      </c>
      <c r="G10" s="3">
        <v>0</v>
      </c>
      <c r="H10" s="234">
        <v>0</v>
      </c>
      <c r="I10" s="4">
        <v>3372448.42</v>
      </c>
      <c r="J10" s="4">
        <v>0</v>
      </c>
      <c r="K10" s="4">
        <v>0</v>
      </c>
      <c r="L10" s="197">
        <v>3372448.42</v>
      </c>
    </row>
    <row r="11" spans="1:14" x14ac:dyDescent="0.25">
      <c r="A11" s="210"/>
      <c r="B11" s="6" t="s">
        <v>371</v>
      </c>
      <c r="C11" s="6" t="s">
        <v>303</v>
      </c>
      <c r="D11" s="6" t="s">
        <v>73</v>
      </c>
      <c r="E11" s="6">
        <v>18231</v>
      </c>
      <c r="F11" s="6">
        <v>6264</v>
      </c>
      <c r="G11" s="6">
        <v>0</v>
      </c>
      <c r="H11" s="233">
        <v>0</v>
      </c>
      <c r="I11" s="22">
        <v>3372448.42</v>
      </c>
      <c r="J11" s="22">
        <v>0</v>
      </c>
      <c r="K11" s="22">
        <v>0</v>
      </c>
      <c r="L11" s="95">
        <v>3372448.42</v>
      </c>
    </row>
    <row r="12" spans="1:14" x14ac:dyDescent="0.25">
      <c r="A12" s="209">
        <v>1</v>
      </c>
      <c r="B12" s="3" t="s">
        <v>372</v>
      </c>
      <c r="C12" s="3"/>
      <c r="D12" s="3" t="s">
        <v>372</v>
      </c>
      <c r="E12" s="3">
        <v>43405</v>
      </c>
      <c r="F12" s="3">
        <v>15221</v>
      </c>
      <c r="G12" s="3">
        <v>1839</v>
      </c>
      <c r="H12" s="234">
        <v>162</v>
      </c>
      <c r="I12" s="4">
        <v>63790407.960000001</v>
      </c>
      <c r="J12" s="4">
        <v>2610575.48</v>
      </c>
      <c r="K12" s="4">
        <v>3379211.4</v>
      </c>
      <c r="L12" s="197">
        <v>69780194.840000004</v>
      </c>
    </row>
    <row r="13" spans="1:14" x14ac:dyDescent="0.25">
      <c r="A13" s="210"/>
      <c r="B13" s="6" t="s">
        <v>372</v>
      </c>
      <c r="C13" s="6" t="s">
        <v>267</v>
      </c>
      <c r="D13" s="6" t="s">
        <v>353</v>
      </c>
      <c r="E13" s="6">
        <v>12561</v>
      </c>
      <c r="F13" s="6">
        <v>4225</v>
      </c>
      <c r="G13" s="6">
        <v>550</v>
      </c>
      <c r="H13" s="233">
        <v>0</v>
      </c>
      <c r="I13" s="22">
        <v>12410201.49</v>
      </c>
      <c r="J13" s="22">
        <v>310322.71000000002</v>
      </c>
      <c r="K13" s="22">
        <v>693524.82</v>
      </c>
      <c r="L13" s="95">
        <v>13414049.02</v>
      </c>
    </row>
    <row r="14" spans="1:14" x14ac:dyDescent="0.25">
      <c r="A14" s="210"/>
      <c r="B14" s="6" t="s">
        <v>372</v>
      </c>
      <c r="C14" s="6" t="s">
        <v>268</v>
      </c>
      <c r="D14" s="6" t="s">
        <v>62</v>
      </c>
      <c r="E14" s="6">
        <v>13337</v>
      </c>
      <c r="F14" s="6">
        <v>5858</v>
      </c>
      <c r="G14" s="6">
        <v>299</v>
      </c>
      <c r="H14" s="233">
        <v>162</v>
      </c>
      <c r="I14" s="22">
        <v>22312459.760000002</v>
      </c>
      <c r="J14" s="22">
        <v>1269775.1200000001</v>
      </c>
      <c r="K14" s="22">
        <v>1195861.68</v>
      </c>
      <c r="L14" s="95">
        <v>24778096.559999999</v>
      </c>
    </row>
    <row r="15" spans="1:14" x14ac:dyDescent="0.25">
      <c r="A15" s="210"/>
      <c r="B15" s="6" t="s">
        <v>372</v>
      </c>
      <c r="C15" s="6" t="s">
        <v>269</v>
      </c>
      <c r="D15" s="6" t="s">
        <v>63</v>
      </c>
      <c r="E15" s="6">
        <v>17507</v>
      </c>
      <c r="F15" s="6">
        <v>5138</v>
      </c>
      <c r="G15" s="6">
        <v>990</v>
      </c>
      <c r="H15" s="233">
        <v>0</v>
      </c>
      <c r="I15" s="22">
        <v>29067746.710000001</v>
      </c>
      <c r="J15" s="22">
        <v>1030477.65</v>
      </c>
      <c r="K15" s="22">
        <v>1489824.9</v>
      </c>
      <c r="L15" s="95">
        <v>31588049.260000002</v>
      </c>
    </row>
    <row r="16" spans="1:14" x14ac:dyDescent="0.25">
      <c r="A16" s="209">
        <v>1</v>
      </c>
      <c r="B16" s="3" t="s">
        <v>373</v>
      </c>
      <c r="C16" s="3"/>
      <c r="D16" s="3" t="s">
        <v>373</v>
      </c>
      <c r="E16" s="3">
        <v>4108</v>
      </c>
      <c r="F16" s="3">
        <v>1120</v>
      </c>
      <c r="G16" s="3">
        <v>357</v>
      </c>
      <c r="H16" s="234">
        <v>0</v>
      </c>
      <c r="I16" s="4">
        <v>7302812.5800000001</v>
      </c>
      <c r="J16" s="4">
        <v>305921.40000000002</v>
      </c>
      <c r="K16" s="4">
        <v>159690.79999999999</v>
      </c>
      <c r="L16" s="197">
        <v>7768424.7800000003</v>
      </c>
    </row>
    <row r="17" spans="1:12" s="42" customFormat="1" ht="15.75" x14ac:dyDescent="0.25">
      <c r="A17" s="210"/>
      <c r="B17" s="6" t="s">
        <v>373</v>
      </c>
      <c r="C17" s="6" t="s">
        <v>270</v>
      </c>
      <c r="D17" s="6" t="s">
        <v>354</v>
      </c>
      <c r="E17" s="6">
        <v>2259</v>
      </c>
      <c r="F17" s="6">
        <v>499</v>
      </c>
      <c r="G17" s="6">
        <v>207</v>
      </c>
      <c r="H17" s="233">
        <v>0</v>
      </c>
      <c r="I17" s="22">
        <v>4502950.63</v>
      </c>
      <c r="J17" s="22">
        <v>278286.95</v>
      </c>
      <c r="K17" s="22">
        <v>26574.37</v>
      </c>
      <c r="L17" s="95">
        <v>4807811.95</v>
      </c>
    </row>
    <row r="18" spans="1:12" x14ac:dyDescent="0.25">
      <c r="A18" s="210"/>
      <c r="B18" s="6" t="s">
        <v>373</v>
      </c>
      <c r="C18" s="6" t="s">
        <v>271</v>
      </c>
      <c r="D18" s="6" t="s">
        <v>355</v>
      </c>
      <c r="E18" s="6">
        <v>446</v>
      </c>
      <c r="F18" s="6">
        <v>114</v>
      </c>
      <c r="G18" s="6">
        <v>45</v>
      </c>
      <c r="H18" s="233">
        <v>0</v>
      </c>
      <c r="I18" s="22">
        <v>540284.65</v>
      </c>
      <c r="J18" s="22">
        <v>5648.99</v>
      </c>
      <c r="K18" s="22">
        <v>26478.22</v>
      </c>
      <c r="L18" s="95">
        <v>572411.86</v>
      </c>
    </row>
    <row r="19" spans="1:12" x14ac:dyDescent="0.25">
      <c r="A19" s="210"/>
      <c r="B19" s="6" t="s">
        <v>373</v>
      </c>
      <c r="C19" s="6" t="s">
        <v>400</v>
      </c>
      <c r="D19" s="6" t="s">
        <v>374</v>
      </c>
      <c r="E19" s="6">
        <v>486</v>
      </c>
      <c r="F19" s="6">
        <v>227</v>
      </c>
      <c r="G19" s="6">
        <v>39</v>
      </c>
      <c r="H19" s="233">
        <v>0</v>
      </c>
      <c r="I19" s="22">
        <v>817099.79</v>
      </c>
      <c r="J19" s="22">
        <v>2372.5100000000002</v>
      </c>
      <c r="K19" s="22">
        <v>40702.980000000003</v>
      </c>
      <c r="L19" s="95">
        <v>860175.28</v>
      </c>
    </row>
    <row r="20" spans="1:12" x14ac:dyDescent="0.25">
      <c r="A20" s="210"/>
      <c r="B20" s="6" t="s">
        <v>373</v>
      </c>
      <c r="C20" s="6" t="s">
        <v>401</v>
      </c>
      <c r="D20" s="6" t="s">
        <v>375</v>
      </c>
      <c r="E20" s="6">
        <v>42</v>
      </c>
      <c r="F20" s="6">
        <v>22</v>
      </c>
      <c r="G20" s="6">
        <v>7</v>
      </c>
      <c r="H20" s="233">
        <v>0</v>
      </c>
      <c r="I20" s="22">
        <v>76144.600000000006</v>
      </c>
      <c r="J20" s="22">
        <v>566.91</v>
      </c>
      <c r="K20" s="22">
        <v>3724.39</v>
      </c>
      <c r="L20" s="95">
        <v>80435.899999999994</v>
      </c>
    </row>
    <row r="21" spans="1:12" x14ac:dyDescent="0.25">
      <c r="A21" s="210"/>
      <c r="B21" s="6" t="s">
        <v>373</v>
      </c>
      <c r="C21" s="6" t="s">
        <v>397</v>
      </c>
      <c r="D21" s="6" t="s">
        <v>376</v>
      </c>
      <c r="E21" s="6">
        <v>811</v>
      </c>
      <c r="F21" s="6">
        <v>217</v>
      </c>
      <c r="G21" s="6">
        <v>53</v>
      </c>
      <c r="H21" s="233">
        <v>0</v>
      </c>
      <c r="I21" s="22">
        <v>1246371.92</v>
      </c>
      <c r="J21" s="22">
        <v>17475.509999999998</v>
      </c>
      <c r="K21" s="22">
        <v>56518.71</v>
      </c>
      <c r="L21" s="95">
        <v>1320366.1399999999</v>
      </c>
    </row>
    <row r="22" spans="1:12" x14ac:dyDescent="0.25">
      <c r="A22" s="210"/>
      <c r="B22" s="6" t="s">
        <v>373</v>
      </c>
      <c r="C22" s="6" t="s">
        <v>398</v>
      </c>
      <c r="D22" s="6" t="s">
        <v>377</v>
      </c>
      <c r="E22" s="6">
        <v>27</v>
      </c>
      <c r="F22" s="6">
        <v>28</v>
      </c>
      <c r="G22" s="6">
        <v>6</v>
      </c>
      <c r="H22" s="233">
        <v>0</v>
      </c>
      <c r="I22" s="22">
        <v>51937.96</v>
      </c>
      <c r="J22" s="22">
        <v>64.83</v>
      </c>
      <c r="K22" s="22">
        <v>2585.5100000000002</v>
      </c>
      <c r="L22" s="95">
        <v>54588.3</v>
      </c>
    </row>
    <row r="23" spans="1:12" x14ac:dyDescent="0.25">
      <c r="A23" s="210"/>
      <c r="B23" s="6" t="s">
        <v>373</v>
      </c>
      <c r="C23" s="6" t="s">
        <v>395</v>
      </c>
      <c r="D23" s="6" t="s">
        <v>378</v>
      </c>
      <c r="E23" s="6">
        <v>29</v>
      </c>
      <c r="F23" s="6">
        <v>9</v>
      </c>
      <c r="G23" s="6">
        <v>0</v>
      </c>
      <c r="H23" s="233">
        <v>0</v>
      </c>
      <c r="I23" s="22">
        <v>43740.15</v>
      </c>
      <c r="J23" s="22">
        <v>297.93</v>
      </c>
      <c r="K23" s="22">
        <v>2126.29</v>
      </c>
      <c r="L23" s="95">
        <v>46164.37</v>
      </c>
    </row>
    <row r="24" spans="1:12" x14ac:dyDescent="0.25">
      <c r="A24" s="210"/>
      <c r="B24" s="6" t="s">
        <v>373</v>
      </c>
      <c r="C24" s="6" t="s">
        <v>396</v>
      </c>
      <c r="D24" s="6" t="s">
        <v>379</v>
      </c>
      <c r="E24" s="6">
        <v>8</v>
      </c>
      <c r="F24" s="6">
        <v>4</v>
      </c>
      <c r="G24" s="6">
        <v>0</v>
      </c>
      <c r="H24" s="233">
        <v>0</v>
      </c>
      <c r="I24" s="22">
        <v>24282.880000000001</v>
      </c>
      <c r="J24" s="22">
        <v>1207.77</v>
      </c>
      <c r="K24" s="22">
        <v>980.33</v>
      </c>
      <c r="L24" s="95">
        <v>26470.98</v>
      </c>
    </row>
    <row r="25" spans="1:12" x14ac:dyDescent="0.25">
      <c r="A25" s="209">
        <v>1</v>
      </c>
      <c r="B25" s="3" t="s">
        <v>380</v>
      </c>
      <c r="C25" s="3"/>
      <c r="D25" s="3" t="s">
        <v>380</v>
      </c>
      <c r="E25" s="3">
        <v>9859</v>
      </c>
      <c r="F25" s="3">
        <v>90</v>
      </c>
      <c r="G25" s="3">
        <v>22</v>
      </c>
      <c r="H25" s="234">
        <v>0</v>
      </c>
      <c r="I25" s="4">
        <v>5380727.8600000003</v>
      </c>
      <c r="J25" s="4">
        <v>218959.1</v>
      </c>
      <c r="K25" s="4">
        <v>309577.99</v>
      </c>
      <c r="L25" s="197">
        <v>5909264.9500000002</v>
      </c>
    </row>
    <row r="26" spans="1:12" x14ac:dyDescent="0.25">
      <c r="A26" s="210"/>
      <c r="B26" s="6" t="s">
        <v>380</v>
      </c>
      <c r="C26" s="6" t="s">
        <v>404</v>
      </c>
      <c r="D26" s="6" t="s">
        <v>581</v>
      </c>
      <c r="E26" s="6">
        <v>6461</v>
      </c>
      <c r="F26" s="6">
        <v>74</v>
      </c>
      <c r="G26" s="6">
        <v>18</v>
      </c>
      <c r="H26" s="233">
        <v>0</v>
      </c>
      <c r="I26" s="22">
        <v>3661879.85</v>
      </c>
      <c r="J26" s="22">
        <v>156122.9</v>
      </c>
      <c r="K26" s="22">
        <v>210355.77</v>
      </c>
      <c r="L26" s="95">
        <v>4028358.52</v>
      </c>
    </row>
    <row r="27" spans="1:12" x14ac:dyDescent="0.25">
      <c r="A27" s="210"/>
      <c r="B27" s="6" t="s">
        <v>380</v>
      </c>
      <c r="C27" s="6" t="s">
        <v>403</v>
      </c>
      <c r="D27" s="6" t="s">
        <v>323</v>
      </c>
      <c r="E27" s="6">
        <v>2892</v>
      </c>
      <c r="F27" s="6">
        <v>0</v>
      </c>
      <c r="G27" s="6">
        <v>0</v>
      </c>
      <c r="H27" s="233">
        <v>0</v>
      </c>
      <c r="I27" s="22">
        <v>1515775.01</v>
      </c>
      <c r="J27" s="22">
        <v>56789.9</v>
      </c>
      <c r="K27" s="22">
        <v>87400.66</v>
      </c>
      <c r="L27" s="95">
        <v>1659965.57</v>
      </c>
    </row>
    <row r="28" spans="1:12" s="42" customFormat="1" ht="15.75" x14ac:dyDescent="0.25">
      <c r="A28" s="210"/>
      <c r="B28" s="6" t="s">
        <v>380</v>
      </c>
      <c r="C28" s="6" t="s">
        <v>402</v>
      </c>
      <c r="D28" s="6" t="s">
        <v>431</v>
      </c>
      <c r="E28" s="6">
        <v>506</v>
      </c>
      <c r="F28" s="6">
        <v>16</v>
      </c>
      <c r="G28" s="6">
        <v>4</v>
      </c>
      <c r="H28" s="233">
        <v>0</v>
      </c>
      <c r="I28" s="22">
        <v>203073</v>
      </c>
      <c r="J28" s="22">
        <v>6046.3</v>
      </c>
      <c r="K28" s="22">
        <v>11821.56</v>
      </c>
      <c r="L28" s="95">
        <v>220940.86</v>
      </c>
    </row>
    <row r="29" spans="1:12" x14ac:dyDescent="0.25">
      <c r="A29" s="209">
        <v>1</v>
      </c>
      <c r="B29" s="3" t="s">
        <v>561</v>
      </c>
      <c r="C29" s="3"/>
      <c r="D29" s="3" t="s">
        <v>561</v>
      </c>
      <c r="E29" s="3">
        <v>954518</v>
      </c>
      <c r="F29" s="3">
        <v>297194</v>
      </c>
      <c r="G29" s="3">
        <v>69871</v>
      </c>
      <c r="H29" s="234">
        <v>1</v>
      </c>
      <c r="I29" s="4">
        <v>258203476.90000001</v>
      </c>
      <c r="J29" s="4">
        <v>9122571.8800000008</v>
      </c>
      <c r="K29" s="4">
        <v>14702139.85</v>
      </c>
      <c r="L29" s="197">
        <v>282028188.63</v>
      </c>
    </row>
    <row r="30" spans="1:12" x14ac:dyDescent="0.25">
      <c r="A30" s="210"/>
      <c r="B30" s="6" t="s">
        <v>561</v>
      </c>
      <c r="C30" s="6" t="s">
        <v>406</v>
      </c>
      <c r="D30" s="6" t="s">
        <v>537</v>
      </c>
      <c r="E30" s="6">
        <v>14</v>
      </c>
      <c r="F30" s="6">
        <v>5</v>
      </c>
      <c r="G30" s="6">
        <v>0</v>
      </c>
      <c r="H30" s="233">
        <v>0</v>
      </c>
      <c r="I30" s="22">
        <v>20175.27</v>
      </c>
      <c r="J30" s="22">
        <v>269.89999999999998</v>
      </c>
      <c r="K30" s="22">
        <v>1168.67</v>
      </c>
      <c r="L30" s="95">
        <v>21613.84</v>
      </c>
    </row>
    <row r="31" spans="1:12" x14ac:dyDescent="0.25">
      <c r="A31" s="210"/>
      <c r="B31" s="6" t="s">
        <v>561</v>
      </c>
      <c r="C31" s="6" t="s">
        <v>273</v>
      </c>
      <c r="D31" s="6" t="s">
        <v>509</v>
      </c>
      <c r="E31" s="6">
        <v>4832</v>
      </c>
      <c r="F31" s="6">
        <v>1264</v>
      </c>
      <c r="G31" s="6">
        <v>328</v>
      </c>
      <c r="H31" s="233">
        <v>0</v>
      </c>
      <c r="I31" s="22">
        <v>2535112.4300000002</v>
      </c>
      <c r="J31" s="22">
        <v>240163.17</v>
      </c>
      <c r="K31" s="22">
        <v>136081.22</v>
      </c>
      <c r="L31" s="95">
        <v>2911356.82</v>
      </c>
    </row>
    <row r="32" spans="1:12" s="42" customFormat="1" ht="15.75" x14ac:dyDescent="0.25">
      <c r="A32" s="210"/>
      <c r="B32" s="6" t="s">
        <v>561</v>
      </c>
      <c r="C32" s="6" t="s">
        <v>274</v>
      </c>
      <c r="D32" s="6" t="s">
        <v>510</v>
      </c>
      <c r="E32" s="6">
        <v>26769</v>
      </c>
      <c r="F32" s="6">
        <v>7820</v>
      </c>
      <c r="G32" s="6">
        <v>3081</v>
      </c>
      <c r="H32" s="233">
        <v>0</v>
      </c>
      <c r="I32" s="22">
        <v>9026927.5700000003</v>
      </c>
      <c r="J32" s="22">
        <v>412389.2</v>
      </c>
      <c r="K32" s="22">
        <v>510422.76</v>
      </c>
      <c r="L32" s="95">
        <v>9949739.5299999993</v>
      </c>
    </row>
    <row r="33" spans="1:12" x14ac:dyDescent="0.25">
      <c r="A33" s="210"/>
      <c r="B33" s="6" t="s">
        <v>561</v>
      </c>
      <c r="C33" s="6" t="s">
        <v>649</v>
      </c>
      <c r="D33" s="6" t="s">
        <v>650</v>
      </c>
      <c r="E33" s="6">
        <v>13111</v>
      </c>
      <c r="F33" s="6">
        <v>2540</v>
      </c>
      <c r="G33" s="6">
        <v>345</v>
      </c>
      <c r="H33" s="233">
        <v>0</v>
      </c>
      <c r="I33" s="22">
        <v>5976951.2699999996</v>
      </c>
      <c r="J33" s="22">
        <v>297310.36</v>
      </c>
      <c r="K33" s="22">
        <v>303700.63</v>
      </c>
      <c r="L33" s="95">
        <v>6577962.2599999998</v>
      </c>
    </row>
    <row r="34" spans="1:12" x14ac:dyDescent="0.25">
      <c r="A34" s="210"/>
      <c r="B34" s="6" t="s">
        <v>561</v>
      </c>
      <c r="C34" s="6" t="s">
        <v>351</v>
      </c>
      <c r="D34" s="6" t="s">
        <v>511</v>
      </c>
      <c r="E34" s="6">
        <v>2939</v>
      </c>
      <c r="F34" s="6">
        <v>1329</v>
      </c>
      <c r="G34" s="6">
        <v>287</v>
      </c>
      <c r="H34" s="233">
        <v>0</v>
      </c>
      <c r="I34" s="22">
        <v>951949.13</v>
      </c>
      <c r="J34" s="22">
        <v>17996.990000000002</v>
      </c>
      <c r="K34" s="22">
        <v>55963.75</v>
      </c>
      <c r="L34" s="95">
        <v>1025909.87</v>
      </c>
    </row>
    <row r="35" spans="1:12" x14ac:dyDescent="0.25">
      <c r="A35" s="210"/>
      <c r="B35" s="6" t="s">
        <v>561</v>
      </c>
      <c r="C35" s="6" t="s">
        <v>275</v>
      </c>
      <c r="D35" s="6" t="s">
        <v>512</v>
      </c>
      <c r="E35" s="6">
        <v>2153</v>
      </c>
      <c r="F35" s="6">
        <v>708</v>
      </c>
      <c r="G35" s="6">
        <v>45</v>
      </c>
      <c r="H35" s="233">
        <v>0</v>
      </c>
      <c r="I35" s="22">
        <v>611281.55000000005</v>
      </c>
      <c r="J35" s="22">
        <v>15200.06</v>
      </c>
      <c r="K35" s="22">
        <v>35366.15</v>
      </c>
      <c r="L35" s="95">
        <v>661847.76</v>
      </c>
    </row>
    <row r="36" spans="1:12" x14ac:dyDescent="0.25">
      <c r="A36" s="210"/>
      <c r="B36" s="6" t="s">
        <v>561</v>
      </c>
      <c r="C36" s="6" t="s">
        <v>276</v>
      </c>
      <c r="D36" s="6" t="s">
        <v>513</v>
      </c>
      <c r="E36" s="6">
        <v>22598</v>
      </c>
      <c r="F36" s="6">
        <v>4542</v>
      </c>
      <c r="G36" s="6">
        <v>195</v>
      </c>
      <c r="H36" s="233">
        <v>0</v>
      </c>
      <c r="I36" s="22">
        <v>6951763.8899999997</v>
      </c>
      <c r="J36" s="22">
        <v>316085.27</v>
      </c>
      <c r="K36" s="22">
        <v>373411.48</v>
      </c>
      <c r="L36" s="95">
        <v>7641260.6399999997</v>
      </c>
    </row>
    <row r="37" spans="1:12" x14ac:dyDescent="0.25">
      <c r="A37" s="210"/>
      <c r="B37" s="6" t="s">
        <v>561</v>
      </c>
      <c r="C37" s="6" t="s">
        <v>277</v>
      </c>
      <c r="D37" s="6" t="s">
        <v>514</v>
      </c>
      <c r="E37" s="6">
        <v>25826</v>
      </c>
      <c r="F37" s="6">
        <v>7033</v>
      </c>
      <c r="G37" s="6">
        <v>208</v>
      </c>
      <c r="H37" s="233">
        <v>0</v>
      </c>
      <c r="I37" s="22">
        <v>7675399.5199999996</v>
      </c>
      <c r="J37" s="22">
        <v>265603.8</v>
      </c>
      <c r="K37" s="22">
        <v>437630.96</v>
      </c>
      <c r="L37" s="95">
        <v>8378634.2800000003</v>
      </c>
    </row>
    <row r="38" spans="1:12" x14ac:dyDescent="0.25">
      <c r="A38" s="210"/>
      <c r="B38" s="6" t="s">
        <v>561</v>
      </c>
      <c r="C38" s="6" t="s">
        <v>278</v>
      </c>
      <c r="D38" s="6" t="s">
        <v>515</v>
      </c>
      <c r="E38" s="6">
        <v>3790</v>
      </c>
      <c r="F38" s="6">
        <v>843</v>
      </c>
      <c r="G38" s="6">
        <v>61</v>
      </c>
      <c r="H38" s="233">
        <v>0</v>
      </c>
      <c r="I38" s="22">
        <v>1691543.21</v>
      </c>
      <c r="J38" s="22">
        <v>145834.07999999999</v>
      </c>
      <c r="K38" s="22">
        <v>88027.66</v>
      </c>
      <c r="L38" s="95">
        <v>1925404.95</v>
      </c>
    </row>
    <row r="39" spans="1:12" x14ac:dyDescent="0.25">
      <c r="A39" s="210"/>
      <c r="B39" s="6" t="s">
        <v>561</v>
      </c>
      <c r="C39" s="6" t="s">
        <v>412</v>
      </c>
      <c r="D39" s="6" t="s">
        <v>562</v>
      </c>
      <c r="E39" s="6">
        <v>1861</v>
      </c>
      <c r="F39" s="6">
        <v>1001</v>
      </c>
      <c r="G39" s="6">
        <v>291</v>
      </c>
      <c r="H39" s="233">
        <v>0</v>
      </c>
      <c r="I39" s="22">
        <v>373594.02</v>
      </c>
      <c r="J39" s="22">
        <v>1349.82</v>
      </c>
      <c r="K39" s="22">
        <v>22316.6</v>
      </c>
      <c r="L39" s="95">
        <v>397260.44</v>
      </c>
    </row>
    <row r="40" spans="1:12" x14ac:dyDescent="0.25">
      <c r="A40" s="210"/>
      <c r="B40" s="6" t="s">
        <v>561</v>
      </c>
      <c r="C40" s="6" t="s">
        <v>279</v>
      </c>
      <c r="D40" s="6" t="s">
        <v>516</v>
      </c>
      <c r="E40" s="6">
        <v>1114</v>
      </c>
      <c r="F40" s="6">
        <v>429</v>
      </c>
      <c r="G40" s="6">
        <v>6</v>
      </c>
      <c r="H40" s="233">
        <v>0</v>
      </c>
      <c r="I40" s="22">
        <v>679304.01</v>
      </c>
      <c r="J40" s="22">
        <v>46660.06</v>
      </c>
      <c r="K40" s="22">
        <v>37917.72</v>
      </c>
      <c r="L40" s="95">
        <v>763881.79</v>
      </c>
    </row>
    <row r="41" spans="1:12" x14ac:dyDescent="0.25">
      <c r="A41" s="210"/>
      <c r="B41" s="6" t="s">
        <v>561</v>
      </c>
      <c r="C41" s="6" t="s">
        <v>280</v>
      </c>
      <c r="D41" s="6" t="s">
        <v>640</v>
      </c>
      <c r="E41" s="6">
        <v>212627</v>
      </c>
      <c r="F41" s="6">
        <v>31594</v>
      </c>
      <c r="G41" s="6">
        <v>1097</v>
      </c>
      <c r="H41" s="233">
        <v>0</v>
      </c>
      <c r="I41" s="22">
        <v>45669506.100000001</v>
      </c>
      <c r="J41" s="22">
        <v>427440.74</v>
      </c>
      <c r="K41" s="22">
        <v>2693751.45</v>
      </c>
      <c r="L41" s="95">
        <v>48790698.289999999</v>
      </c>
    </row>
    <row r="42" spans="1:12" x14ac:dyDescent="0.25">
      <c r="A42" s="210"/>
      <c r="B42" s="6" t="s">
        <v>561</v>
      </c>
      <c r="C42" s="6" t="s">
        <v>281</v>
      </c>
      <c r="D42" s="6" t="s">
        <v>517</v>
      </c>
      <c r="E42" s="6">
        <v>11126</v>
      </c>
      <c r="F42" s="6">
        <v>3542</v>
      </c>
      <c r="G42" s="6">
        <v>69</v>
      </c>
      <c r="H42" s="233">
        <v>0</v>
      </c>
      <c r="I42" s="22">
        <v>1163678.57</v>
      </c>
      <c r="J42" s="22">
        <v>75.75</v>
      </c>
      <c r="K42" s="22">
        <v>69819.75</v>
      </c>
      <c r="L42" s="95">
        <v>1233574.07</v>
      </c>
    </row>
    <row r="43" spans="1:12" x14ac:dyDescent="0.25">
      <c r="A43" s="210"/>
      <c r="B43" s="6" t="s">
        <v>561</v>
      </c>
      <c r="C43" s="6" t="s">
        <v>282</v>
      </c>
      <c r="D43" s="6" t="s">
        <v>518</v>
      </c>
      <c r="E43" s="6">
        <v>5848</v>
      </c>
      <c r="F43" s="6">
        <v>1483</v>
      </c>
      <c r="G43" s="6">
        <v>78</v>
      </c>
      <c r="H43" s="233">
        <v>0</v>
      </c>
      <c r="I43" s="22">
        <v>783549.94</v>
      </c>
      <c r="J43" s="22">
        <v>96.12</v>
      </c>
      <c r="K43" s="22">
        <v>47002.31</v>
      </c>
      <c r="L43" s="95">
        <v>830648.37</v>
      </c>
    </row>
    <row r="44" spans="1:12" x14ac:dyDescent="0.25">
      <c r="A44" s="210"/>
      <c r="B44" s="6" t="s">
        <v>561</v>
      </c>
      <c r="C44" s="6" t="s">
        <v>283</v>
      </c>
      <c r="D44" s="6" t="s">
        <v>519</v>
      </c>
      <c r="E44" s="6">
        <v>24549</v>
      </c>
      <c r="F44" s="6">
        <v>9996</v>
      </c>
      <c r="G44" s="6">
        <v>649</v>
      </c>
      <c r="H44" s="233">
        <v>1</v>
      </c>
      <c r="I44" s="22">
        <v>3812817.48</v>
      </c>
      <c r="J44" s="22">
        <v>0</v>
      </c>
      <c r="K44" s="22">
        <v>228472.08</v>
      </c>
      <c r="L44" s="95">
        <v>4041289.56</v>
      </c>
    </row>
    <row r="45" spans="1:12" x14ac:dyDescent="0.25">
      <c r="A45" s="210"/>
      <c r="B45" s="6" t="s">
        <v>561</v>
      </c>
      <c r="C45" s="6" t="s">
        <v>284</v>
      </c>
      <c r="D45" s="6" t="s">
        <v>520</v>
      </c>
      <c r="E45" s="6">
        <v>1403</v>
      </c>
      <c r="F45" s="6">
        <v>273</v>
      </c>
      <c r="G45" s="6">
        <v>22</v>
      </c>
      <c r="H45" s="233">
        <v>0</v>
      </c>
      <c r="I45" s="22">
        <v>422357.65</v>
      </c>
      <c r="J45" s="22">
        <v>22338.91</v>
      </c>
      <c r="K45" s="22">
        <v>23908.69</v>
      </c>
      <c r="L45" s="95">
        <v>468605.25</v>
      </c>
    </row>
    <row r="46" spans="1:12" x14ac:dyDescent="0.25">
      <c r="A46" s="210"/>
      <c r="B46" s="6" t="s">
        <v>561</v>
      </c>
      <c r="C46" s="6" t="s">
        <v>285</v>
      </c>
      <c r="D46" s="6" t="s">
        <v>521</v>
      </c>
      <c r="E46" s="6">
        <v>4138</v>
      </c>
      <c r="F46" s="6">
        <v>985</v>
      </c>
      <c r="G46" s="6">
        <v>88</v>
      </c>
      <c r="H46" s="233">
        <v>0</v>
      </c>
      <c r="I46" s="22">
        <v>2576499.09</v>
      </c>
      <c r="J46" s="22">
        <v>341987.62</v>
      </c>
      <c r="K46" s="22">
        <v>123263.69</v>
      </c>
      <c r="L46" s="95">
        <v>3041750.4</v>
      </c>
    </row>
    <row r="47" spans="1:12" x14ac:dyDescent="0.25">
      <c r="A47" s="210"/>
      <c r="B47" s="6" t="s">
        <v>561</v>
      </c>
      <c r="C47" s="6" t="s">
        <v>286</v>
      </c>
      <c r="D47" s="6" t="s">
        <v>522</v>
      </c>
      <c r="E47" s="6">
        <v>7462</v>
      </c>
      <c r="F47" s="6">
        <v>2932</v>
      </c>
      <c r="G47" s="6">
        <v>323</v>
      </c>
      <c r="H47" s="233">
        <v>0</v>
      </c>
      <c r="I47" s="22">
        <v>2850288.78</v>
      </c>
      <c r="J47" s="22">
        <v>103431.42</v>
      </c>
      <c r="K47" s="22">
        <v>158827.26</v>
      </c>
      <c r="L47" s="95">
        <v>3112547.46</v>
      </c>
    </row>
    <row r="48" spans="1:12" x14ac:dyDescent="0.25">
      <c r="A48" s="210"/>
      <c r="B48" s="6" t="s">
        <v>561</v>
      </c>
      <c r="C48" s="6" t="s">
        <v>287</v>
      </c>
      <c r="D48" s="6" t="s">
        <v>523</v>
      </c>
      <c r="E48" s="6">
        <v>300153</v>
      </c>
      <c r="F48" s="6">
        <v>93831</v>
      </c>
      <c r="G48" s="6">
        <v>40673</v>
      </c>
      <c r="H48" s="233">
        <v>0</v>
      </c>
      <c r="I48" s="22">
        <v>78728722.859999999</v>
      </c>
      <c r="J48" s="22">
        <v>2879966.78</v>
      </c>
      <c r="K48" s="22">
        <v>4503345.87</v>
      </c>
      <c r="L48" s="95">
        <v>86112035.510000005</v>
      </c>
    </row>
    <row r="49" spans="1:12" x14ac:dyDescent="0.25">
      <c r="A49" s="210"/>
      <c r="B49" s="6" t="s">
        <v>561</v>
      </c>
      <c r="C49" s="6" t="s">
        <v>288</v>
      </c>
      <c r="D49" s="6" t="s">
        <v>524</v>
      </c>
      <c r="E49" s="6">
        <v>31469</v>
      </c>
      <c r="F49" s="6">
        <v>10102</v>
      </c>
      <c r="G49" s="6">
        <v>203</v>
      </c>
      <c r="H49" s="233">
        <v>0</v>
      </c>
      <c r="I49" s="22">
        <v>12304185.84</v>
      </c>
      <c r="J49" s="22">
        <v>545986.19999999995</v>
      </c>
      <c r="K49" s="22">
        <v>705130.89</v>
      </c>
      <c r="L49" s="95">
        <v>13555302.93</v>
      </c>
    </row>
    <row r="50" spans="1:12" x14ac:dyDescent="0.25">
      <c r="A50" s="210"/>
      <c r="B50" s="6" t="s">
        <v>561</v>
      </c>
      <c r="C50" s="6" t="s">
        <v>411</v>
      </c>
      <c r="D50" s="6" t="s">
        <v>525</v>
      </c>
      <c r="E50" s="6">
        <v>439</v>
      </c>
      <c r="F50" s="6">
        <v>52</v>
      </c>
      <c r="G50" s="6">
        <v>2</v>
      </c>
      <c r="H50" s="233">
        <v>0</v>
      </c>
      <c r="I50" s="22">
        <v>113664.22</v>
      </c>
      <c r="J50" s="22">
        <v>2496.04</v>
      </c>
      <c r="K50" s="22">
        <v>6618.34</v>
      </c>
      <c r="L50" s="95">
        <v>122778.6</v>
      </c>
    </row>
    <row r="51" spans="1:12" x14ac:dyDescent="0.25">
      <c r="A51" s="210"/>
      <c r="B51" s="6" t="s">
        <v>561</v>
      </c>
      <c r="C51" s="6" t="s">
        <v>399</v>
      </c>
      <c r="D51" s="6" t="s">
        <v>563</v>
      </c>
      <c r="E51" s="6">
        <v>749</v>
      </c>
      <c r="F51" s="6">
        <v>276</v>
      </c>
      <c r="G51" s="6">
        <v>52</v>
      </c>
      <c r="H51" s="233">
        <v>0</v>
      </c>
      <c r="I51" s="22">
        <v>224098.74</v>
      </c>
      <c r="J51" s="22">
        <v>3905.27</v>
      </c>
      <c r="K51" s="22">
        <v>13212.04</v>
      </c>
      <c r="L51" s="95">
        <v>241216.05</v>
      </c>
    </row>
    <row r="52" spans="1:12" x14ac:dyDescent="0.25">
      <c r="A52" s="210"/>
      <c r="B52" s="6" t="s">
        <v>561</v>
      </c>
      <c r="C52" s="6" t="s">
        <v>289</v>
      </c>
      <c r="D52" s="6" t="s">
        <v>637</v>
      </c>
      <c r="E52" s="6">
        <v>559</v>
      </c>
      <c r="F52" s="6">
        <v>181</v>
      </c>
      <c r="G52" s="6">
        <v>3</v>
      </c>
      <c r="H52" s="233">
        <v>0</v>
      </c>
      <c r="I52" s="22">
        <v>291275.27</v>
      </c>
      <c r="J52" s="22">
        <v>36346.49</v>
      </c>
      <c r="K52" s="22">
        <v>15057.82</v>
      </c>
      <c r="L52" s="95">
        <v>342679.58</v>
      </c>
    </row>
    <row r="53" spans="1:12" s="42" customFormat="1" ht="15.75" x14ac:dyDescent="0.25">
      <c r="A53" s="210"/>
      <c r="B53" s="6" t="s">
        <v>561</v>
      </c>
      <c r="C53" s="6" t="s">
        <v>290</v>
      </c>
      <c r="D53" s="6" t="s">
        <v>526</v>
      </c>
      <c r="E53" s="6">
        <v>6595</v>
      </c>
      <c r="F53" s="6">
        <v>2240</v>
      </c>
      <c r="G53" s="6">
        <v>524</v>
      </c>
      <c r="H53" s="233">
        <v>0</v>
      </c>
      <c r="I53" s="22">
        <v>1663299.93</v>
      </c>
      <c r="J53" s="22">
        <v>49929.39</v>
      </c>
      <c r="K53" s="22">
        <v>96088.65</v>
      </c>
      <c r="L53" s="95">
        <v>1809317.97</v>
      </c>
    </row>
    <row r="54" spans="1:12" x14ac:dyDescent="0.25">
      <c r="A54" s="210"/>
      <c r="B54" s="6" t="s">
        <v>561</v>
      </c>
      <c r="C54" s="6" t="s">
        <v>291</v>
      </c>
      <c r="D54" s="6" t="s">
        <v>527</v>
      </c>
      <c r="E54" s="6">
        <v>3043</v>
      </c>
      <c r="F54" s="6">
        <v>476</v>
      </c>
      <c r="G54" s="6">
        <v>45</v>
      </c>
      <c r="H54" s="233">
        <v>0</v>
      </c>
      <c r="I54" s="22">
        <v>1775445</v>
      </c>
      <c r="J54" s="22">
        <v>252465.76</v>
      </c>
      <c r="K54" s="22">
        <v>89713.18</v>
      </c>
      <c r="L54" s="95">
        <v>2117623.94</v>
      </c>
    </row>
    <row r="55" spans="1:12" x14ac:dyDescent="0.25">
      <c r="A55" s="210"/>
      <c r="B55" s="6" t="s">
        <v>561</v>
      </c>
      <c r="C55" s="6" t="s">
        <v>292</v>
      </c>
      <c r="D55" s="6" t="s">
        <v>528</v>
      </c>
      <c r="E55" s="6">
        <v>23467</v>
      </c>
      <c r="F55" s="6">
        <v>8524</v>
      </c>
      <c r="G55" s="6">
        <v>596</v>
      </c>
      <c r="H55" s="233">
        <v>0</v>
      </c>
      <c r="I55" s="22">
        <v>10742109.060000001</v>
      </c>
      <c r="J55" s="22">
        <v>978379.7</v>
      </c>
      <c r="K55" s="22">
        <v>548383.31999999995</v>
      </c>
      <c r="L55" s="95">
        <v>12268872.08</v>
      </c>
    </row>
    <row r="56" spans="1:12" x14ac:dyDescent="0.25">
      <c r="A56" s="210"/>
      <c r="B56" s="6" t="s">
        <v>561</v>
      </c>
      <c r="C56" s="6" t="s">
        <v>293</v>
      </c>
      <c r="D56" s="6" t="s">
        <v>529</v>
      </c>
      <c r="E56" s="6">
        <v>22125</v>
      </c>
      <c r="F56" s="6">
        <v>5360</v>
      </c>
      <c r="G56" s="6">
        <v>404</v>
      </c>
      <c r="H56" s="233">
        <v>0</v>
      </c>
      <c r="I56" s="22">
        <v>6737483.2000000002</v>
      </c>
      <c r="J56" s="22">
        <v>444460.54</v>
      </c>
      <c r="K56" s="22">
        <v>358321.63</v>
      </c>
      <c r="L56" s="95">
        <v>7540265.3700000001</v>
      </c>
    </row>
    <row r="57" spans="1:12" x14ac:dyDescent="0.25">
      <c r="A57" s="210"/>
      <c r="B57" s="6" t="s">
        <v>561</v>
      </c>
      <c r="C57" s="6" t="s">
        <v>294</v>
      </c>
      <c r="D57" s="6" t="s">
        <v>638</v>
      </c>
      <c r="E57" s="6">
        <v>8378</v>
      </c>
      <c r="F57" s="6">
        <v>2475</v>
      </c>
      <c r="G57" s="6">
        <v>286</v>
      </c>
      <c r="H57" s="233">
        <v>0</v>
      </c>
      <c r="I57" s="22">
        <v>2059212.76</v>
      </c>
      <c r="J57" s="22">
        <v>41481.99</v>
      </c>
      <c r="K57" s="22">
        <v>120304.42</v>
      </c>
      <c r="L57" s="95">
        <v>2220999.17</v>
      </c>
    </row>
    <row r="58" spans="1:12" x14ac:dyDescent="0.25">
      <c r="A58" s="210"/>
      <c r="B58" s="6" t="s">
        <v>561</v>
      </c>
      <c r="C58" s="6" t="s">
        <v>352</v>
      </c>
      <c r="D58" s="6" t="s">
        <v>530</v>
      </c>
      <c r="E58" s="6">
        <v>512</v>
      </c>
      <c r="F58" s="6">
        <v>190</v>
      </c>
      <c r="G58" s="6">
        <v>44</v>
      </c>
      <c r="H58" s="233">
        <v>0</v>
      </c>
      <c r="I58" s="22">
        <v>167891.84</v>
      </c>
      <c r="J58" s="22">
        <v>4753.8599999999997</v>
      </c>
      <c r="K58" s="22">
        <v>9766.23</v>
      </c>
      <c r="L58" s="95">
        <v>182411.93</v>
      </c>
    </row>
    <row r="59" spans="1:12" x14ac:dyDescent="0.25">
      <c r="A59" s="210"/>
      <c r="B59" s="6" t="s">
        <v>561</v>
      </c>
      <c r="C59" s="6" t="s">
        <v>295</v>
      </c>
      <c r="D59" s="6" t="s">
        <v>531</v>
      </c>
      <c r="E59" s="6">
        <v>1629</v>
      </c>
      <c r="F59" s="6">
        <v>444</v>
      </c>
      <c r="G59" s="6">
        <v>27</v>
      </c>
      <c r="H59" s="233">
        <v>0</v>
      </c>
      <c r="I59" s="22">
        <v>909065.5</v>
      </c>
      <c r="J59" s="22">
        <v>108511.52</v>
      </c>
      <c r="K59" s="22">
        <v>47464.97</v>
      </c>
      <c r="L59" s="95">
        <v>1065041.99</v>
      </c>
    </row>
    <row r="60" spans="1:12" x14ac:dyDescent="0.25">
      <c r="A60" s="210"/>
      <c r="B60" s="6" t="s">
        <v>561</v>
      </c>
      <c r="C60" s="6" t="s">
        <v>405</v>
      </c>
      <c r="D60" s="6" t="s">
        <v>381</v>
      </c>
      <c r="E60" s="6">
        <v>180890</v>
      </c>
      <c r="F60" s="6">
        <v>93912</v>
      </c>
      <c r="G60" s="6">
        <v>19626</v>
      </c>
      <c r="H60" s="233">
        <v>0</v>
      </c>
      <c r="I60" s="22">
        <v>48121701.859999999</v>
      </c>
      <c r="J60" s="22">
        <v>1083250.56</v>
      </c>
      <c r="K60" s="22">
        <v>2808332.78</v>
      </c>
      <c r="L60" s="95">
        <v>52013285.200000003</v>
      </c>
    </row>
    <row r="61" spans="1:12" x14ac:dyDescent="0.25">
      <c r="A61" s="210"/>
      <c r="B61" s="6" t="s">
        <v>561</v>
      </c>
      <c r="C61" s="6" t="s">
        <v>394</v>
      </c>
      <c r="D61" s="6" t="s">
        <v>641</v>
      </c>
      <c r="E61" s="6">
        <v>590</v>
      </c>
      <c r="F61" s="6">
        <v>309</v>
      </c>
      <c r="G61" s="6">
        <v>146</v>
      </c>
      <c r="H61" s="233">
        <v>0</v>
      </c>
      <c r="I61" s="22">
        <v>59063.93</v>
      </c>
      <c r="J61" s="22">
        <v>258.89</v>
      </c>
      <c r="K61" s="22">
        <v>3527.45</v>
      </c>
      <c r="L61" s="95">
        <v>62850.27</v>
      </c>
    </row>
    <row r="62" spans="1:12" x14ac:dyDescent="0.25">
      <c r="A62" s="210"/>
      <c r="B62" s="6" t="s">
        <v>561</v>
      </c>
      <c r="C62" s="6" t="s">
        <v>594</v>
      </c>
      <c r="D62" s="6" t="s">
        <v>595</v>
      </c>
      <c r="E62" s="6">
        <v>704</v>
      </c>
      <c r="F62" s="6">
        <v>175</v>
      </c>
      <c r="G62" s="6">
        <v>0</v>
      </c>
      <c r="H62" s="233">
        <v>0</v>
      </c>
      <c r="I62" s="22">
        <v>28590.61</v>
      </c>
      <c r="J62" s="22">
        <v>0</v>
      </c>
      <c r="K62" s="22">
        <v>1715.57</v>
      </c>
      <c r="L62" s="95">
        <v>30306.18</v>
      </c>
    </row>
    <row r="63" spans="1:12" x14ac:dyDescent="0.25">
      <c r="A63" s="210"/>
      <c r="B63" s="6" t="s">
        <v>561</v>
      </c>
      <c r="C63" s="6" t="s">
        <v>296</v>
      </c>
      <c r="D63" s="6" t="s">
        <v>532</v>
      </c>
      <c r="E63" s="6">
        <v>883</v>
      </c>
      <c r="F63" s="6">
        <v>259</v>
      </c>
      <c r="G63" s="6">
        <v>67</v>
      </c>
      <c r="H63" s="233">
        <v>0</v>
      </c>
      <c r="I63" s="22">
        <v>418093.77</v>
      </c>
      <c r="J63" s="22">
        <v>32209.69</v>
      </c>
      <c r="K63" s="22">
        <v>23137.81</v>
      </c>
      <c r="L63" s="95">
        <v>473441.27</v>
      </c>
    </row>
    <row r="64" spans="1:12" x14ac:dyDescent="0.25">
      <c r="A64" s="210"/>
      <c r="B64" s="6" t="s">
        <v>561</v>
      </c>
      <c r="C64" s="6" t="s">
        <v>657</v>
      </c>
      <c r="D64" s="6" t="s">
        <v>656</v>
      </c>
      <c r="E64" s="6">
        <v>173</v>
      </c>
      <c r="F64" s="6">
        <v>69</v>
      </c>
      <c r="G64" s="6">
        <v>0</v>
      </c>
      <c r="H64" s="233">
        <v>0</v>
      </c>
      <c r="I64" s="22">
        <v>86873.03</v>
      </c>
      <c r="J64" s="22">
        <v>3935.93</v>
      </c>
      <c r="K64" s="22">
        <v>4966.05</v>
      </c>
      <c r="L64" s="95">
        <v>95775.01</v>
      </c>
    </row>
    <row r="65" spans="1:12" x14ac:dyDescent="0.25">
      <c r="A65" s="209">
        <v>1</v>
      </c>
      <c r="B65" s="3" t="s">
        <v>645</v>
      </c>
      <c r="C65" s="3"/>
      <c r="D65" s="3" t="s">
        <v>645</v>
      </c>
      <c r="E65" s="3">
        <v>1000965</v>
      </c>
      <c r="F65" s="3">
        <v>427516</v>
      </c>
      <c r="G65" s="3">
        <v>106675</v>
      </c>
      <c r="H65" s="234">
        <v>22527</v>
      </c>
      <c r="I65" s="4">
        <v>1248138834.8</v>
      </c>
      <c r="J65" s="4">
        <v>22190837.809999999</v>
      </c>
      <c r="K65" s="4">
        <v>70849280.430000007</v>
      </c>
      <c r="L65" s="197">
        <v>1341178953.04</v>
      </c>
    </row>
    <row r="66" spans="1:12" x14ac:dyDescent="0.25">
      <c r="A66" s="210"/>
      <c r="B66" s="6" t="s">
        <v>645</v>
      </c>
      <c r="C66" s="6" t="s">
        <v>259</v>
      </c>
      <c r="D66" s="6" t="s">
        <v>55</v>
      </c>
      <c r="E66" s="6">
        <v>436375</v>
      </c>
      <c r="F66" s="6">
        <v>141312</v>
      </c>
      <c r="G66" s="6">
        <v>64658</v>
      </c>
      <c r="H66" s="233">
        <v>0</v>
      </c>
      <c r="I66" s="22">
        <v>458419169.36000001</v>
      </c>
      <c r="J66" s="22">
        <v>4370374.91</v>
      </c>
      <c r="K66" s="22">
        <v>26456172.039999999</v>
      </c>
      <c r="L66" s="95">
        <v>489245716.31</v>
      </c>
    </row>
    <row r="67" spans="1:12" s="42" customFormat="1" ht="15.75" x14ac:dyDescent="0.25">
      <c r="A67" s="210"/>
      <c r="B67" s="6" t="s">
        <v>645</v>
      </c>
      <c r="C67" s="6" t="s">
        <v>261</v>
      </c>
      <c r="D67" s="6" t="s">
        <v>56</v>
      </c>
      <c r="E67" s="6">
        <v>8457</v>
      </c>
      <c r="F67" s="6">
        <v>1708</v>
      </c>
      <c r="G67" s="6">
        <v>579</v>
      </c>
      <c r="H67" s="233">
        <v>0</v>
      </c>
      <c r="I67" s="22">
        <v>9914154.75</v>
      </c>
      <c r="J67" s="22">
        <v>37209.550000000003</v>
      </c>
      <c r="K67" s="22">
        <v>580821.4</v>
      </c>
      <c r="L67" s="95">
        <v>10532185.699999999</v>
      </c>
    </row>
    <row r="68" spans="1:12" x14ac:dyDescent="0.25">
      <c r="A68" s="210"/>
      <c r="B68" s="6" t="s">
        <v>645</v>
      </c>
      <c r="C68" s="6" t="s">
        <v>408</v>
      </c>
      <c r="D68" s="6" t="s">
        <v>382</v>
      </c>
      <c r="E68" s="6">
        <v>999</v>
      </c>
      <c r="F68" s="6">
        <v>347</v>
      </c>
      <c r="G68" s="6">
        <v>110</v>
      </c>
      <c r="H68" s="233">
        <v>0</v>
      </c>
      <c r="I68" s="22">
        <v>3225578.44</v>
      </c>
      <c r="J68" s="22">
        <v>311185</v>
      </c>
      <c r="K68" s="22">
        <v>174021.21</v>
      </c>
      <c r="L68" s="95">
        <v>3710784.65</v>
      </c>
    </row>
    <row r="69" spans="1:12" s="42" customFormat="1" ht="15.75" x14ac:dyDescent="0.25">
      <c r="A69" s="210"/>
      <c r="B69" s="6" t="s">
        <v>645</v>
      </c>
      <c r="C69" s="6" t="s">
        <v>350</v>
      </c>
      <c r="D69" s="6" t="s">
        <v>508</v>
      </c>
      <c r="E69" s="6">
        <v>1240</v>
      </c>
      <c r="F69" s="6">
        <v>132</v>
      </c>
      <c r="G69" s="6">
        <v>27</v>
      </c>
      <c r="H69" s="233">
        <v>7</v>
      </c>
      <c r="I69" s="22">
        <v>1916196.39</v>
      </c>
      <c r="J69" s="22">
        <v>62968.959999999999</v>
      </c>
      <c r="K69" s="22">
        <v>103543.92</v>
      </c>
      <c r="L69" s="95">
        <v>2082709.27</v>
      </c>
    </row>
    <row r="70" spans="1:12" x14ac:dyDescent="0.25">
      <c r="A70" s="210"/>
      <c r="B70" s="6" t="s">
        <v>645</v>
      </c>
      <c r="C70" s="6" t="s">
        <v>262</v>
      </c>
      <c r="D70" s="6" t="s">
        <v>57</v>
      </c>
      <c r="E70" s="6">
        <v>10881</v>
      </c>
      <c r="F70" s="6">
        <v>1631</v>
      </c>
      <c r="G70" s="6">
        <v>267</v>
      </c>
      <c r="H70" s="233">
        <v>0</v>
      </c>
      <c r="I70" s="22">
        <v>16464334.27</v>
      </c>
      <c r="J70" s="22">
        <v>570610.78</v>
      </c>
      <c r="K70" s="22">
        <v>826228.75</v>
      </c>
      <c r="L70" s="95">
        <v>17861173.800000001</v>
      </c>
    </row>
    <row r="71" spans="1:12" s="42" customFormat="1" ht="15.75" x14ac:dyDescent="0.25">
      <c r="A71" s="210"/>
      <c r="B71" s="6" t="s">
        <v>645</v>
      </c>
      <c r="C71" s="6" t="s">
        <v>263</v>
      </c>
      <c r="D71" s="6" t="s">
        <v>58</v>
      </c>
      <c r="E71" s="6">
        <v>4707</v>
      </c>
      <c r="F71" s="6">
        <v>1227</v>
      </c>
      <c r="G71" s="6">
        <v>129</v>
      </c>
      <c r="H71" s="233">
        <v>42</v>
      </c>
      <c r="I71" s="22">
        <v>7891444.7199999997</v>
      </c>
      <c r="J71" s="22">
        <v>288982.75</v>
      </c>
      <c r="K71" s="22">
        <v>435587.24</v>
      </c>
      <c r="L71" s="95">
        <v>8616014.7100000009</v>
      </c>
    </row>
    <row r="72" spans="1:12" x14ac:dyDescent="0.25">
      <c r="A72" s="210"/>
      <c r="B72" s="6" t="s">
        <v>645</v>
      </c>
      <c r="C72" s="6" t="s">
        <v>407</v>
      </c>
      <c r="D72" s="6" t="s">
        <v>383</v>
      </c>
      <c r="E72" s="6">
        <v>2051</v>
      </c>
      <c r="F72" s="6">
        <v>310</v>
      </c>
      <c r="G72" s="6">
        <v>90</v>
      </c>
      <c r="H72" s="233">
        <v>0</v>
      </c>
      <c r="I72" s="22">
        <v>3770312.62</v>
      </c>
      <c r="J72" s="22">
        <v>192333.37</v>
      </c>
      <c r="K72" s="22">
        <v>211782.9</v>
      </c>
      <c r="L72" s="95">
        <v>4174428.89</v>
      </c>
    </row>
    <row r="73" spans="1:12" s="42" customFormat="1" ht="15.75" x14ac:dyDescent="0.25">
      <c r="A73" s="210"/>
      <c r="B73" s="6" t="s">
        <v>645</v>
      </c>
      <c r="C73" s="6" t="s">
        <v>264</v>
      </c>
      <c r="D73" s="6" t="s">
        <v>59</v>
      </c>
      <c r="E73" s="6">
        <v>522</v>
      </c>
      <c r="F73" s="6">
        <v>121</v>
      </c>
      <c r="G73" s="6">
        <v>0</v>
      </c>
      <c r="H73" s="233">
        <v>3</v>
      </c>
      <c r="I73" s="22">
        <v>832643.41</v>
      </c>
      <c r="J73" s="22">
        <v>35951.69</v>
      </c>
      <c r="K73" s="22">
        <v>44069.24</v>
      </c>
      <c r="L73" s="95">
        <v>912664.34</v>
      </c>
    </row>
    <row r="74" spans="1:12" x14ac:dyDescent="0.25">
      <c r="A74" s="210"/>
      <c r="B74" s="6" t="s">
        <v>645</v>
      </c>
      <c r="C74" s="6" t="s">
        <v>265</v>
      </c>
      <c r="D74" s="6" t="s">
        <v>60</v>
      </c>
      <c r="E74" s="6">
        <v>37116</v>
      </c>
      <c r="F74" s="6">
        <v>7614</v>
      </c>
      <c r="G74" s="6">
        <v>996</v>
      </c>
      <c r="H74" s="233">
        <v>298</v>
      </c>
      <c r="I74" s="22">
        <v>65866536.68</v>
      </c>
      <c r="J74" s="22">
        <v>2590906.5099999998</v>
      </c>
      <c r="K74" s="22">
        <v>3531027.85</v>
      </c>
      <c r="L74" s="95">
        <v>71988471.040000007</v>
      </c>
    </row>
    <row r="75" spans="1:12" s="42" customFormat="1" ht="15.75" x14ac:dyDescent="0.25">
      <c r="A75" s="210"/>
      <c r="B75" s="6" t="s">
        <v>645</v>
      </c>
      <c r="C75" s="6" t="s">
        <v>272</v>
      </c>
      <c r="D75" s="6" t="s">
        <v>356</v>
      </c>
      <c r="E75" s="6">
        <v>21154</v>
      </c>
      <c r="F75" s="6">
        <v>5994</v>
      </c>
      <c r="G75" s="6">
        <v>618</v>
      </c>
      <c r="H75" s="233">
        <v>0</v>
      </c>
      <c r="I75" s="22">
        <v>43344281.219999999</v>
      </c>
      <c r="J75" s="22">
        <v>1740839.7</v>
      </c>
      <c r="K75" s="22">
        <v>2220757.4</v>
      </c>
      <c r="L75" s="95">
        <v>47305878.32</v>
      </c>
    </row>
    <row r="76" spans="1:12" x14ac:dyDescent="0.25">
      <c r="A76" s="210"/>
      <c r="B76" s="6" t="s">
        <v>645</v>
      </c>
      <c r="C76" s="6" t="s">
        <v>393</v>
      </c>
      <c r="D76" s="6" t="s">
        <v>384</v>
      </c>
      <c r="E76" s="6">
        <v>102736</v>
      </c>
      <c r="F76" s="6">
        <v>32637</v>
      </c>
      <c r="G76" s="6">
        <v>10540</v>
      </c>
      <c r="H76" s="233">
        <v>363</v>
      </c>
      <c r="I76" s="22">
        <v>114467105.03</v>
      </c>
      <c r="J76" s="22">
        <v>858515.94</v>
      </c>
      <c r="K76" s="22">
        <v>6681474.7400000002</v>
      </c>
      <c r="L76" s="95">
        <v>122007095.70999999</v>
      </c>
    </row>
    <row r="77" spans="1:12" x14ac:dyDescent="0.25">
      <c r="A77" s="210"/>
      <c r="B77" s="6" t="s">
        <v>645</v>
      </c>
      <c r="C77" s="6" t="s">
        <v>574</v>
      </c>
      <c r="D77" s="6" t="s">
        <v>575</v>
      </c>
      <c r="E77" s="6">
        <v>374647</v>
      </c>
      <c r="F77" s="6">
        <v>234480</v>
      </c>
      <c r="G77" s="6">
        <v>28659</v>
      </c>
      <c r="H77" s="233">
        <v>21814</v>
      </c>
      <c r="I77" s="22">
        <v>521945688.75999999</v>
      </c>
      <c r="J77" s="22">
        <v>11129462.1</v>
      </c>
      <c r="K77" s="22">
        <v>29579253.780000001</v>
      </c>
      <c r="L77" s="95">
        <v>562654404.63999999</v>
      </c>
    </row>
    <row r="78" spans="1:12" s="42" customFormat="1" ht="15.75" x14ac:dyDescent="0.25">
      <c r="A78" s="210"/>
      <c r="B78" s="6" t="s">
        <v>645</v>
      </c>
      <c r="C78" s="6" t="s">
        <v>418</v>
      </c>
      <c r="D78" s="6" t="s">
        <v>392</v>
      </c>
      <c r="E78" s="6">
        <v>80</v>
      </c>
      <c r="F78" s="6">
        <v>3</v>
      </c>
      <c r="G78" s="6">
        <v>2</v>
      </c>
      <c r="H78" s="233">
        <v>0</v>
      </c>
      <c r="I78" s="22">
        <v>81389.149999999994</v>
      </c>
      <c r="J78" s="22">
        <v>1496.55</v>
      </c>
      <c r="K78" s="22">
        <v>4539.96</v>
      </c>
      <c r="L78" s="95">
        <v>87425.66</v>
      </c>
    </row>
    <row r="79" spans="1:12" x14ac:dyDescent="0.25">
      <c r="A79" s="209">
        <v>1</v>
      </c>
      <c r="B79" s="3" t="s">
        <v>386</v>
      </c>
      <c r="C79" s="3"/>
      <c r="D79" s="3" t="s">
        <v>386</v>
      </c>
      <c r="E79" s="3">
        <v>12007</v>
      </c>
      <c r="F79" s="3">
        <v>3079</v>
      </c>
      <c r="G79" s="3">
        <v>16</v>
      </c>
      <c r="H79" s="234">
        <v>0</v>
      </c>
      <c r="I79" s="4">
        <v>6379057.1200000001</v>
      </c>
      <c r="J79" s="4">
        <v>0</v>
      </c>
      <c r="K79" s="4">
        <v>131497.18</v>
      </c>
      <c r="L79" s="197">
        <v>6510554.2999999998</v>
      </c>
    </row>
    <row r="80" spans="1:12" x14ac:dyDescent="0.25">
      <c r="A80" s="210"/>
      <c r="B80" s="6" t="s">
        <v>386</v>
      </c>
      <c r="C80" s="6" t="s">
        <v>300</v>
      </c>
      <c r="D80" s="6" t="s">
        <v>67</v>
      </c>
      <c r="E80" s="6">
        <v>12007</v>
      </c>
      <c r="F80" s="6">
        <v>3079</v>
      </c>
      <c r="G80" s="6">
        <v>16</v>
      </c>
      <c r="H80" s="233">
        <v>0</v>
      </c>
      <c r="I80" s="22">
        <v>6379057.1200000001</v>
      </c>
      <c r="J80" s="22">
        <v>0</v>
      </c>
      <c r="K80" s="22">
        <v>131497.18</v>
      </c>
      <c r="L80" s="95">
        <v>6510554.2999999998</v>
      </c>
    </row>
    <row r="81" spans="1:12" x14ac:dyDescent="0.25">
      <c r="A81" s="209">
        <v>1</v>
      </c>
      <c r="B81" s="3" t="s">
        <v>66</v>
      </c>
      <c r="C81" s="3"/>
      <c r="D81" s="3" t="s">
        <v>66</v>
      </c>
      <c r="E81" s="3">
        <v>12455</v>
      </c>
      <c r="F81" s="3">
        <v>3395</v>
      </c>
      <c r="G81" s="3">
        <v>0</v>
      </c>
      <c r="H81" s="234">
        <v>0</v>
      </c>
      <c r="I81" s="4">
        <v>3123826.32</v>
      </c>
      <c r="J81" s="4">
        <v>0</v>
      </c>
      <c r="K81" s="4">
        <v>0</v>
      </c>
      <c r="L81" s="197">
        <v>3123826.32</v>
      </c>
    </row>
    <row r="82" spans="1:12" s="42" customFormat="1" ht="15.75" x14ac:dyDescent="0.25">
      <c r="A82" s="210"/>
      <c r="B82" s="6" t="s">
        <v>66</v>
      </c>
      <c r="C82" s="6" t="s">
        <v>299</v>
      </c>
      <c r="D82" s="6" t="s">
        <v>66</v>
      </c>
      <c r="E82" s="6">
        <v>12455</v>
      </c>
      <c r="F82" s="6">
        <v>3395</v>
      </c>
      <c r="G82" s="6">
        <v>0</v>
      </c>
      <c r="H82" s="233">
        <v>0</v>
      </c>
      <c r="I82" s="22">
        <v>3123826.32</v>
      </c>
      <c r="J82" s="22">
        <v>0</v>
      </c>
      <c r="K82" s="22">
        <v>0</v>
      </c>
      <c r="L82" s="95">
        <v>3123826.32</v>
      </c>
    </row>
    <row r="83" spans="1:12" x14ac:dyDescent="0.25">
      <c r="A83" s="209">
        <v>1</v>
      </c>
      <c r="B83" s="3" t="s">
        <v>68</v>
      </c>
      <c r="C83" s="3"/>
      <c r="D83" s="3" t="s">
        <v>68</v>
      </c>
      <c r="E83" s="3">
        <v>252695</v>
      </c>
      <c r="F83" s="3">
        <v>41493</v>
      </c>
      <c r="G83" s="3">
        <v>0</v>
      </c>
      <c r="H83" s="234">
        <v>0</v>
      </c>
      <c r="I83" s="4">
        <v>25719642.57</v>
      </c>
      <c r="J83" s="4">
        <v>811.76</v>
      </c>
      <c r="K83" s="4">
        <v>0</v>
      </c>
      <c r="L83" s="197">
        <v>25720454.329999998</v>
      </c>
    </row>
    <row r="84" spans="1:12" x14ac:dyDescent="0.25">
      <c r="A84" s="210"/>
      <c r="B84" s="6" t="s">
        <v>68</v>
      </c>
      <c r="C84" s="6" t="s">
        <v>301</v>
      </c>
      <c r="D84" s="6" t="s">
        <v>68</v>
      </c>
      <c r="E84" s="6">
        <v>252695</v>
      </c>
      <c r="F84" s="6">
        <v>41493</v>
      </c>
      <c r="G84" s="6">
        <v>0</v>
      </c>
      <c r="H84" s="233">
        <v>0</v>
      </c>
      <c r="I84" s="22">
        <v>25719642.57</v>
      </c>
      <c r="J84" s="22">
        <v>811.76</v>
      </c>
      <c r="K84" s="22">
        <v>0</v>
      </c>
      <c r="L84" s="95">
        <v>25720454.329999998</v>
      </c>
    </row>
    <row r="85" spans="1:12" x14ac:dyDescent="0.25">
      <c r="A85" s="209">
        <v>1</v>
      </c>
      <c r="B85" s="3" t="s">
        <v>65</v>
      </c>
      <c r="C85" s="3"/>
      <c r="D85" s="3" t="s">
        <v>65</v>
      </c>
      <c r="E85" s="3">
        <v>43433</v>
      </c>
      <c r="F85" s="3">
        <v>17842</v>
      </c>
      <c r="G85" s="3">
        <v>0</v>
      </c>
      <c r="H85" s="234">
        <v>0</v>
      </c>
      <c r="I85" s="4">
        <v>7605154.2599999998</v>
      </c>
      <c r="J85" s="4">
        <v>255.28</v>
      </c>
      <c r="K85" s="4">
        <v>156232.59</v>
      </c>
      <c r="L85" s="197">
        <v>7761642.1299999999</v>
      </c>
    </row>
    <row r="86" spans="1:12" x14ac:dyDescent="0.25">
      <c r="A86" s="210"/>
      <c r="B86" s="6" t="s">
        <v>65</v>
      </c>
      <c r="C86" s="6" t="s">
        <v>298</v>
      </c>
      <c r="D86" s="6" t="s">
        <v>65</v>
      </c>
      <c r="E86" s="6">
        <v>43425</v>
      </c>
      <c r="F86" s="6">
        <v>17834</v>
      </c>
      <c r="G86" s="6">
        <v>0</v>
      </c>
      <c r="H86" s="233">
        <v>0</v>
      </c>
      <c r="I86" s="22">
        <v>7594033.9100000001</v>
      </c>
      <c r="J86" s="22">
        <v>0</v>
      </c>
      <c r="K86" s="22">
        <v>155708.57999999999</v>
      </c>
      <c r="L86" s="95">
        <v>7749742.4900000002</v>
      </c>
    </row>
    <row r="87" spans="1:12" x14ac:dyDescent="0.25">
      <c r="A87" s="209"/>
      <c r="B87" s="3" t="s">
        <v>65</v>
      </c>
      <c r="C87" s="3" t="s">
        <v>410</v>
      </c>
      <c r="D87" s="3" t="s">
        <v>387</v>
      </c>
      <c r="E87" s="3">
        <v>1</v>
      </c>
      <c r="F87" s="3">
        <v>2</v>
      </c>
      <c r="G87" s="3">
        <v>0</v>
      </c>
      <c r="H87" s="234">
        <v>0</v>
      </c>
      <c r="I87" s="4">
        <v>1670.57</v>
      </c>
      <c r="J87" s="4">
        <v>0</v>
      </c>
      <c r="K87" s="4">
        <v>100.24</v>
      </c>
      <c r="L87" s="197">
        <v>1770.81</v>
      </c>
    </row>
    <row r="88" spans="1:12" x14ac:dyDescent="0.25">
      <c r="A88" s="210"/>
      <c r="B88" s="6" t="s">
        <v>65</v>
      </c>
      <c r="C88" s="6" t="s">
        <v>589</v>
      </c>
      <c r="D88" s="6" t="s">
        <v>590</v>
      </c>
      <c r="E88" s="6">
        <v>7</v>
      </c>
      <c r="F88" s="6">
        <v>6</v>
      </c>
      <c r="G88" s="6">
        <v>0</v>
      </c>
      <c r="H88" s="233">
        <v>0</v>
      </c>
      <c r="I88" s="22">
        <v>9449.7800000000007</v>
      </c>
      <c r="J88" s="22">
        <v>255.28</v>
      </c>
      <c r="K88" s="22">
        <v>423.77</v>
      </c>
      <c r="L88" s="95">
        <v>10128.83</v>
      </c>
    </row>
    <row r="89" spans="1:12" s="42" customFormat="1" ht="15.75" x14ac:dyDescent="0.25">
      <c r="A89" s="210">
        <v>1</v>
      </c>
      <c r="B89" s="6" t="s">
        <v>64</v>
      </c>
      <c r="C89" s="6"/>
      <c r="D89" s="6" t="s">
        <v>64</v>
      </c>
      <c r="E89" s="6">
        <v>31352</v>
      </c>
      <c r="F89" s="6">
        <v>15839</v>
      </c>
      <c r="G89" s="6">
        <v>2476</v>
      </c>
      <c r="H89" s="233">
        <v>0</v>
      </c>
      <c r="I89" s="22">
        <v>49004230.229999997</v>
      </c>
      <c r="J89" s="22">
        <v>860923.44</v>
      </c>
      <c r="K89" s="22">
        <v>2732483.19</v>
      </c>
      <c r="L89" s="95">
        <v>52597636.859999999</v>
      </c>
    </row>
    <row r="90" spans="1:12" x14ac:dyDescent="0.25">
      <c r="A90" s="210"/>
      <c r="B90" s="6" t="s">
        <v>64</v>
      </c>
      <c r="C90" s="6" t="s">
        <v>297</v>
      </c>
      <c r="D90" s="6" t="s">
        <v>64</v>
      </c>
      <c r="E90" s="6">
        <v>31352</v>
      </c>
      <c r="F90" s="6">
        <v>15839</v>
      </c>
      <c r="G90" s="6">
        <v>2476</v>
      </c>
      <c r="H90" s="233">
        <v>0</v>
      </c>
      <c r="I90" s="22">
        <v>49004230.229999997</v>
      </c>
      <c r="J90" s="22">
        <v>860923.44</v>
      </c>
      <c r="K90" s="22">
        <v>2732483.19</v>
      </c>
      <c r="L90" s="95">
        <v>52597636.859999999</v>
      </c>
    </row>
    <row r="91" spans="1:12" x14ac:dyDescent="0.25">
      <c r="A91" s="209">
        <v>1</v>
      </c>
      <c r="B91" s="3" t="s">
        <v>388</v>
      </c>
      <c r="C91" s="3"/>
      <c r="D91" s="3" t="s">
        <v>388</v>
      </c>
      <c r="E91" s="3">
        <v>154716</v>
      </c>
      <c r="F91" s="3">
        <v>81349</v>
      </c>
      <c r="G91" s="3">
        <v>21677</v>
      </c>
      <c r="H91" s="234">
        <v>3017</v>
      </c>
      <c r="I91" s="4">
        <v>216623087.72999999</v>
      </c>
      <c r="J91" s="4">
        <v>364035.29</v>
      </c>
      <c r="K91" s="4">
        <v>10819552.449999999</v>
      </c>
      <c r="L91" s="197">
        <v>227806675.47</v>
      </c>
    </row>
    <row r="92" spans="1:12" s="42" customFormat="1" ht="15.75" x14ac:dyDescent="0.25">
      <c r="A92" s="210"/>
      <c r="B92" s="6" t="s">
        <v>388</v>
      </c>
      <c r="C92" s="6" t="s">
        <v>260</v>
      </c>
      <c r="D92" s="6" t="s">
        <v>75</v>
      </c>
      <c r="E92" s="6">
        <v>273</v>
      </c>
      <c r="F92" s="6">
        <v>63</v>
      </c>
      <c r="G92" s="6">
        <v>2</v>
      </c>
      <c r="H92" s="233">
        <v>0</v>
      </c>
      <c r="I92" s="22">
        <v>310219.40999999997</v>
      </c>
      <c r="J92" s="22">
        <v>3584.86</v>
      </c>
      <c r="K92" s="22">
        <v>17749.03</v>
      </c>
      <c r="L92" s="95">
        <v>331553.3</v>
      </c>
    </row>
    <row r="93" spans="1:12" x14ac:dyDescent="0.25">
      <c r="A93" s="209"/>
      <c r="B93" s="3" t="s">
        <v>388</v>
      </c>
      <c r="C93" s="3" t="s">
        <v>266</v>
      </c>
      <c r="D93" s="3" t="s">
        <v>61</v>
      </c>
      <c r="E93" s="3">
        <v>153303</v>
      </c>
      <c r="F93" s="3">
        <v>80857</v>
      </c>
      <c r="G93" s="3">
        <v>21629</v>
      </c>
      <c r="H93" s="234">
        <v>3013</v>
      </c>
      <c r="I93" s="4">
        <v>215093553.16999999</v>
      </c>
      <c r="J93" s="4">
        <v>344289.78</v>
      </c>
      <c r="K93" s="4">
        <v>10732075.59</v>
      </c>
      <c r="L93" s="197">
        <v>226169918.53999999</v>
      </c>
    </row>
    <row r="94" spans="1:12" s="42" customFormat="1" ht="15.75" x14ac:dyDescent="0.25">
      <c r="A94" s="210"/>
      <c r="B94" s="6" t="s">
        <v>388</v>
      </c>
      <c r="C94" s="6" t="s">
        <v>413</v>
      </c>
      <c r="D94" s="6" t="s">
        <v>389</v>
      </c>
      <c r="E94" s="6">
        <v>1140</v>
      </c>
      <c r="F94" s="6">
        <v>429</v>
      </c>
      <c r="G94" s="6">
        <v>46</v>
      </c>
      <c r="H94" s="233">
        <v>4</v>
      </c>
      <c r="I94" s="22">
        <v>1219315.1499999999</v>
      </c>
      <c r="J94" s="22">
        <v>16160.65</v>
      </c>
      <c r="K94" s="22">
        <v>69727.83</v>
      </c>
      <c r="L94" s="95">
        <v>1305203.6299999999</v>
      </c>
    </row>
    <row r="95" spans="1:12" x14ac:dyDescent="0.25">
      <c r="A95" s="210">
        <v>1</v>
      </c>
      <c r="B95" s="6" t="s">
        <v>601</v>
      </c>
      <c r="C95" s="6"/>
      <c r="D95" s="6" t="s">
        <v>601</v>
      </c>
      <c r="E95" s="6">
        <v>312868</v>
      </c>
      <c r="F95" s="6">
        <v>7367</v>
      </c>
      <c r="G95" s="6">
        <v>64270</v>
      </c>
      <c r="H95" s="233">
        <v>5</v>
      </c>
      <c r="I95" s="22">
        <v>192443008.34999999</v>
      </c>
      <c r="J95" s="22">
        <v>99771.44</v>
      </c>
      <c r="K95" s="22">
        <v>11174504.800000001</v>
      </c>
      <c r="L95" s="95">
        <v>203717284.59</v>
      </c>
    </row>
    <row r="96" spans="1:12" x14ac:dyDescent="0.25">
      <c r="A96" s="210"/>
      <c r="B96" s="6" t="s">
        <v>601</v>
      </c>
      <c r="C96" s="6" t="s">
        <v>414</v>
      </c>
      <c r="D96" s="6" t="s">
        <v>601</v>
      </c>
      <c r="E96" s="6">
        <v>312418</v>
      </c>
      <c r="F96" s="6">
        <v>0</v>
      </c>
      <c r="G96" s="6">
        <v>64263</v>
      </c>
      <c r="H96" s="233">
        <v>0</v>
      </c>
      <c r="I96" s="22">
        <v>190153657.28</v>
      </c>
      <c r="J96" s="22">
        <v>53771.66</v>
      </c>
      <c r="K96" s="22">
        <v>11036578.08</v>
      </c>
      <c r="L96" s="95">
        <v>201244007.02000001</v>
      </c>
    </row>
    <row r="97" spans="1:12" x14ac:dyDescent="0.25">
      <c r="A97" s="209"/>
      <c r="B97" s="234" t="s">
        <v>601</v>
      </c>
      <c r="C97" s="3" t="s">
        <v>420</v>
      </c>
      <c r="D97" s="234" t="s">
        <v>605</v>
      </c>
      <c r="E97" s="3">
        <v>0</v>
      </c>
      <c r="F97" s="3">
        <v>6149</v>
      </c>
      <c r="G97" s="3">
        <v>0</v>
      </c>
      <c r="H97" s="234">
        <v>0</v>
      </c>
      <c r="I97" s="4">
        <v>1057089.8</v>
      </c>
      <c r="J97" s="4">
        <v>0</v>
      </c>
      <c r="K97" s="4">
        <v>63426.66</v>
      </c>
      <c r="L97" s="197">
        <v>1120516.46</v>
      </c>
    </row>
    <row r="98" spans="1:12" s="42" customFormat="1" ht="15.75" x14ac:dyDescent="0.25">
      <c r="A98" s="210"/>
      <c r="B98" s="233" t="s">
        <v>601</v>
      </c>
      <c r="C98" s="6" t="s">
        <v>415</v>
      </c>
      <c r="D98" s="233" t="s">
        <v>606</v>
      </c>
      <c r="E98" s="6">
        <v>450</v>
      </c>
      <c r="F98" s="6">
        <v>55</v>
      </c>
      <c r="G98" s="6">
        <v>7</v>
      </c>
      <c r="H98" s="233">
        <v>5</v>
      </c>
      <c r="I98" s="22">
        <v>759454.78</v>
      </c>
      <c r="J98" s="22">
        <v>45436.12</v>
      </c>
      <c r="K98" s="22">
        <v>46166.17</v>
      </c>
      <c r="L98" s="95">
        <v>851057.07</v>
      </c>
    </row>
    <row r="99" spans="1:12" s="42" customFormat="1" ht="15.75" x14ac:dyDescent="0.25">
      <c r="A99" s="210"/>
      <c r="B99" s="233" t="s">
        <v>601</v>
      </c>
      <c r="C99" s="6" t="s">
        <v>591</v>
      </c>
      <c r="D99" s="233" t="s">
        <v>604</v>
      </c>
      <c r="E99" s="6">
        <v>0</v>
      </c>
      <c r="F99" s="6">
        <v>1163</v>
      </c>
      <c r="G99" s="6">
        <v>0</v>
      </c>
      <c r="H99" s="233">
        <v>0</v>
      </c>
      <c r="I99" s="22">
        <v>472806.49</v>
      </c>
      <c r="J99" s="22">
        <v>563.66</v>
      </c>
      <c r="K99" s="22">
        <v>28333.89</v>
      </c>
      <c r="L99" s="95">
        <v>501704.04</v>
      </c>
    </row>
    <row r="100" spans="1:12" s="42" customFormat="1" ht="15.75" x14ac:dyDescent="0.25">
      <c r="A100" s="210">
        <v>1</v>
      </c>
      <c r="B100" s="233" t="s">
        <v>598</v>
      </c>
      <c r="C100" s="6"/>
      <c r="D100" s="233" t="s">
        <v>598</v>
      </c>
      <c r="E100" s="6">
        <v>15352</v>
      </c>
      <c r="F100" s="6">
        <v>0</v>
      </c>
      <c r="G100" s="6">
        <v>0</v>
      </c>
      <c r="H100" s="233">
        <v>17816</v>
      </c>
      <c r="I100" s="22">
        <v>11776849.01</v>
      </c>
      <c r="J100" s="22">
        <v>47.41</v>
      </c>
      <c r="K100" s="22">
        <v>368034.2</v>
      </c>
      <c r="L100" s="95">
        <v>12144930.619999999</v>
      </c>
    </row>
    <row r="101" spans="1:12" x14ac:dyDescent="0.25">
      <c r="A101" s="210"/>
      <c r="B101" s="233" t="s">
        <v>598</v>
      </c>
      <c r="C101" s="6" t="s">
        <v>597</v>
      </c>
      <c r="D101" s="233" t="s">
        <v>598</v>
      </c>
      <c r="E101" s="6">
        <v>15352</v>
      </c>
      <c r="F101" s="6">
        <v>0</v>
      </c>
      <c r="G101" s="6">
        <v>0</v>
      </c>
      <c r="H101" s="233">
        <v>17816</v>
      </c>
      <c r="I101" s="22">
        <v>11776849.01</v>
      </c>
      <c r="J101" s="22">
        <v>47.41</v>
      </c>
      <c r="K101" s="22">
        <v>368034.2</v>
      </c>
      <c r="L101" s="95">
        <v>12144930.619999999</v>
      </c>
    </row>
    <row r="102" spans="1:12" x14ac:dyDescent="0.25">
      <c r="A102" s="196">
        <v>1</v>
      </c>
      <c r="B102" s="1" t="s">
        <v>390</v>
      </c>
      <c r="C102" s="1"/>
      <c r="D102" s="1" t="s">
        <v>390</v>
      </c>
      <c r="E102" s="3">
        <v>12</v>
      </c>
      <c r="F102" s="3">
        <v>2</v>
      </c>
      <c r="G102" s="3">
        <v>0</v>
      </c>
      <c r="H102" s="234">
        <v>0</v>
      </c>
      <c r="I102" s="4">
        <v>6890.38</v>
      </c>
      <c r="J102" s="4">
        <v>564.51</v>
      </c>
      <c r="K102" s="4">
        <v>0</v>
      </c>
      <c r="L102" s="197">
        <v>7454.89</v>
      </c>
    </row>
    <row r="103" spans="1:12" x14ac:dyDescent="0.25">
      <c r="A103" s="142"/>
      <c r="B103" s="7" t="s">
        <v>390</v>
      </c>
      <c r="C103" s="7" t="s">
        <v>416</v>
      </c>
      <c r="D103" s="7" t="s">
        <v>390</v>
      </c>
      <c r="E103" s="6">
        <v>12</v>
      </c>
      <c r="F103" s="6">
        <v>2</v>
      </c>
      <c r="G103" s="6">
        <v>0</v>
      </c>
      <c r="H103" s="233">
        <v>0</v>
      </c>
      <c r="I103" s="22">
        <v>6890.38</v>
      </c>
      <c r="J103" s="22">
        <v>564.51</v>
      </c>
      <c r="K103" s="22">
        <v>0</v>
      </c>
      <c r="L103" s="95">
        <v>7454.89</v>
      </c>
    </row>
    <row r="104" spans="1:12" x14ac:dyDescent="0.25">
      <c r="A104" s="196">
        <v>1</v>
      </c>
      <c r="B104" s="1" t="s">
        <v>498</v>
      </c>
      <c r="C104" s="1"/>
      <c r="D104" s="1" t="s">
        <v>498</v>
      </c>
      <c r="E104" s="3">
        <v>3043</v>
      </c>
      <c r="F104" s="3">
        <v>985</v>
      </c>
      <c r="G104" s="3">
        <v>122</v>
      </c>
      <c r="H104" s="234">
        <v>0</v>
      </c>
      <c r="I104" s="4">
        <v>7717617.54</v>
      </c>
      <c r="J104" s="4">
        <v>634808.09</v>
      </c>
      <c r="K104" s="4">
        <v>385382.66</v>
      </c>
      <c r="L104" s="197">
        <v>8737808.2899999991</v>
      </c>
    </row>
    <row r="105" spans="1:12" x14ac:dyDescent="0.25">
      <c r="A105" s="142"/>
      <c r="B105" s="7" t="s">
        <v>498</v>
      </c>
      <c r="C105" s="7" t="s">
        <v>417</v>
      </c>
      <c r="D105" s="7" t="s">
        <v>391</v>
      </c>
      <c r="E105" s="6">
        <v>3043</v>
      </c>
      <c r="F105" s="6">
        <v>985</v>
      </c>
      <c r="G105" s="6">
        <v>122</v>
      </c>
      <c r="H105" s="233">
        <v>0</v>
      </c>
      <c r="I105" s="22">
        <v>7717617.54</v>
      </c>
      <c r="J105" s="22">
        <v>634808.09</v>
      </c>
      <c r="K105" s="22">
        <v>385382.66</v>
      </c>
      <c r="L105" s="95">
        <v>8737808.2899999991</v>
      </c>
    </row>
    <row r="115" spans="12:12" x14ac:dyDescent="0.25">
      <c r="L115" s="214"/>
    </row>
    <row r="121" spans="12:12" x14ac:dyDescent="0.25">
      <c r="L121" s="181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5" t="s">
        <v>811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0" t="s">
        <v>632</v>
      </c>
      <c r="B3" s="261" t="s">
        <v>44</v>
      </c>
      <c r="C3" s="260" t="s">
        <v>307</v>
      </c>
      <c r="D3" s="261" t="s">
        <v>5</v>
      </c>
      <c r="E3" s="261" t="s">
        <v>6</v>
      </c>
      <c r="F3" s="261" t="s">
        <v>45</v>
      </c>
      <c r="G3" s="260" t="s">
        <v>627</v>
      </c>
      <c r="H3" s="260" t="s">
        <v>569</v>
      </c>
      <c r="I3" s="260" t="s">
        <v>633</v>
      </c>
      <c r="J3" s="260" t="s">
        <v>634</v>
      </c>
      <c r="K3" s="260" t="s">
        <v>3</v>
      </c>
    </row>
    <row r="4" spans="1:11" x14ac:dyDescent="0.25">
      <c r="A4" s="81" t="s">
        <v>506</v>
      </c>
      <c r="B4" s="81" t="s">
        <v>507</v>
      </c>
      <c r="C4" s="81" t="s">
        <v>76</v>
      </c>
      <c r="D4" s="82">
        <v>0</v>
      </c>
      <c r="E4" s="82">
        <v>7</v>
      </c>
      <c r="F4" s="82">
        <v>0</v>
      </c>
      <c r="G4" s="82">
        <v>0</v>
      </c>
      <c r="H4" s="82">
        <v>7</v>
      </c>
      <c r="I4" s="57">
        <v>11474.18</v>
      </c>
      <c r="J4" s="57">
        <v>806.42</v>
      </c>
      <c r="K4" s="230">
        <v>115.2</v>
      </c>
    </row>
    <row r="5" spans="1:11" x14ac:dyDescent="0.25">
      <c r="A5" s="81" t="s">
        <v>506</v>
      </c>
      <c r="B5" s="81" t="s">
        <v>507</v>
      </c>
      <c r="C5" s="81" t="s">
        <v>77</v>
      </c>
      <c r="D5" s="82">
        <v>0</v>
      </c>
      <c r="E5" s="82">
        <v>5</v>
      </c>
      <c r="F5" s="82">
        <v>4</v>
      </c>
      <c r="G5" s="82">
        <v>0</v>
      </c>
      <c r="H5" s="82">
        <v>9</v>
      </c>
      <c r="I5" s="57">
        <v>18581.09</v>
      </c>
      <c r="J5" s="57">
        <v>2579.0100000000002</v>
      </c>
      <c r="K5" s="7">
        <v>286.56</v>
      </c>
    </row>
    <row r="6" spans="1:11" x14ac:dyDescent="0.25">
      <c r="A6" s="81" t="s">
        <v>506</v>
      </c>
      <c r="B6" s="81" t="s">
        <v>507</v>
      </c>
      <c r="C6" s="81" t="s">
        <v>95</v>
      </c>
      <c r="D6" s="82">
        <v>1</v>
      </c>
      <c r="E6" s="82">
        <v>2</v>
      </c>
      <c r="F6" s="82">
        <v>3</v>
      </c>
      <c r="G6" s="82">
        <v>0</v>
      </c>
      <c r="H6" s="82">
        <v>6</v>
      </c>
      <c r="I6" s="57">
        <v>16357.82</v>
      </c>
      <c r="J6" s="57">
        <v>1932.28</v>
      </c>
      <c r="K6" s="7">
        <v>322.05</v>
      </c>
    </row>
    <row r="7" spans="1:11" x14ac:dyDescent="0.25">
      <c r="A7" s="81" t="s">
        <v>506</v>
      </c>
      <c r="B7" s="81" t="s">
        <v>507</v>
      </c>
      <c r="C7" s="81" t="s">
        <v>96</v>
      </c>
      <c r="D7" s="82">
        <v>12</v>
      </c>
      <c r="E7" s="82">
        <v>3</v>
      </c>
      <c r="F7" s="82">
        <v>6</v>
      </c>
      <c r="G7" s="82">
        <v>0</v>
      </c>
      <c r="H7" s="82">
        <v>21</v>
      </c>
      <c r="I7" s="57">
        <v>51648</v>
      </c>
      <c r="J7" s="57">
        <v>8775.26</v>
      </c>
      <c r="K7" s="7">
        <v>417.87</v>
      </c>
    </row>
    <row r="8" spans="1:11" x14ac:dyDescent="0.25">
      <c r="A8" s="81" t="s">
        <v>506</v>
      </c>
      <c r="B8" s="81" t="s">
        <v>507</v>
      </c>
      <c r="C8" s="81" t="s">
        <v>97</v>
      </c>
      <c r="D8" s="82">
        <v>23</v>
      </c>
      <c r="E8" s="82">
        <v>0</v>
      </c>
      <c r="F8" s="82">
        <v>3</v>
      </c>
      <c r="G8" s="82">
        <v>0</v>
      </c>
      <c r="H8" s="82">
        <v>26</v>
      </c>
      <c r="I8" s="57">
        <v>55758.93</v>
      </c>
      <c r="J8" s="57">
        <v>14133.99</v>
      </c>
      <c r="K8" s="7">
        <v>543.62</v>
      </c>
    </row>
    <row r="9" spans="1:11" x14ac:dyDescent="0.25">
      <c r="A9" s="81" t="s">
        <v>506</v>
      </c>
      <c r="B9" s="81" t="s">
        <v>507</v>
      </c>
      <c r="C9" s="81" t="s">
        <v>98</v>
      </c>
      <c r="D9" s="82">
        <v>14</v>
      </c>
      <c r="E9" s="82">
        <v>0</v>
      </c>
      <c r="F9" s="82">
        <v>0</v>
      </c>
      <c r="G9" s="82">
        <v>0</v>
      </c>
      <c r="H9" s="82">
        <v>14</v>
      </c>
      <c r="I9" s="57">
        <v>62399.94</v>
      </c>
      <c r="J9" s="57">
        <v>6971.14</v>
      </c>
      <c r="K9" s="7">
        <v>497.94</v>
      </c>
    </row>
    <row r="10" spans="1:11" x14ac:dyDescent="0.25">
      <c r="A10" s="81" t="s">
        <v>506</v>
      </c>
      <c r="B10" s="81" t="s">
        <v>507</v>
      </c>
      <c r="C10" s="81" t="s">
        <v>99</v>
      </c>
      <c r="D10" s="82">
        <v>1</v>
      </c>
      <c r="E10" s="82">
        <v>1</v>
      </c>
      <c r="F10" s="82">
        <v>0</v>
      </c>
      <c r="G10" s="82">
        <v>0</v>
      </c>
      <c r="H10" s="82">
        <v>2</v>
      </c>
      <c r="I10" s="57">
        <v>1728</v>
      </c>
      <c r="J10" s="57">
        <v>791.75</v>
      </c>
      <c r="K10" s="7">
        <v>395.88</v>
      </c>
    </row>
    <row r="11" spans="1:11" x14ac:dyDescent="0.25">
      <c r="A11" s="81" t="s">
        <v>506</v>
      </c>
      <c r="B11" s="81" t="s">
        <v>507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506</v>
      </c>
      <c r="B12" s="81" t="s">
        <v>507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506</v>
      </c>
      <c r="B13" s="81" t="s">
        <v>507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506</v>
      </c>
      <c r="B14" s="81" t="s">
        <v>507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506</v>
      </c>
      <c r="B15" s="81" t="s">
        <v>507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506</v>
      </c>
      <c r="B16" s="81" t="s">
        <v>507</v>
      </c>
      <c r="C16" s="81" t="s">
        <v>426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506</v>
      </c>
      <c r="B17" s="81" t="s">
        <v>507</v>
      </c>
      <c r="C17" s="81" t="s">
        <v>491</v>
      </c>
      <c r="D17" s="82">
        <v>51</v>
      </c>
      <c r="E17" s="82">
        <v>18</v>
      </c>
      <c r="F17" s="82">
        <v>16</v>
      </c>
      <c r="G17" s="82">
        <v>0</v>
      </c>
      <c r="H17" s="82">
        <v>85</v>
      </c>
      <c r="I17" s="57">
        <v>217947.96</v>
      </c>
      <c r="J17" s="57">
        <v>35989.85</v>
      </c>
      <c r="K17" s="7">
        <v>423.41</v>
      </c>
    </row>
    <row r="18" spans="1:11" x14ac:dyDescent="0.25">
      <c r="A18" s="7" t="s">
        <v>618</v>
      </c>
      <c r="B18" s="7" t="s">
        <v>422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25">
      <c r="A19" s="7" t="s">
        <v>618</v>
      </c>
      <c r="B19" s="7" t="s">
        <v>422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25">
      <c r="A20" s="7" t="s">
        <v>618</v>
      </c>
      <c r="B20" s="7" t="s">
        <v>422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25">
      <c r="A21" s="7" t="s">
        <v>618</v>
      </c>
      <c r="B21" s="7" t="s">
        <v>422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25">
      <c r="A22" s="7" t="s">
        <v>618</v>
      </c>
      <c r="B22" s="7" t="s">
        <v>422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25">
      <c r="A23" s="7" t="s">
        <v>618</v>
      </c>
      <c r="B23" s="7" t="s">
        <v>422</v>
      </c>
      <c r="C23" s="7" t="s">
        <v>98</v>
      </c>
      <c r="D23" s="7">
        <v>1</v>
      </c>
      <c r="E23" s="7">
        <v>0</v>
      </c>
      <c r="F23" s="7">
        <v>0</v>
      </c>
      <c r="G23" s="7">
        <v>0</v>
      </c>
      <c r="H23" s="7">
        <v>1</v>
      </c>
      <c r="I23" s="22">
        <v>5040</v>
      </c>
      <c r="J23" s="22">
        <v>360</v>
      </c>
      <c r="K23" s="7">
        <v>360</v>
      </c>
    </row>
    <row r="24" spans="1:11" x14ac:dyDescent="0.25">
      <c r="A24" s="7" t="s">
        <v>618</v>
      </c>
      <c r="B24" s="7" t="s">
        <v>422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25">
      <c r="A25" s="7" t="s">
        <v>618</v>
      </c>
      <c r="B25" s="7" t="s">
        <v>422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25">
      <c r="A26" s="81" t="s">
        <v>618</v>
      </c>
      <c r="B26" s="81" t="s">
        <v>422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618</v>
      </c>
      <c r="B27" s="81" t="s">
        <v>422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618</v>
      </c>
      <c r="B28" s="81" t="s">
        <v>422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618</v>
      </c>
      <c r="B29" s="81" t="s">
        <v>422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618</v>
      </c>
      <c r="B30" s="81" t="s">
        <v>422</v>
      </c>
      <c r="C30" s="81" t="s">
        <v>426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618</v>
      </c>
      <c r="B31" s="81" t="s">
        <v>422</v>
      </c>
      <c r="C31" s="81" t="s">
        <v>491</v>
      </c>
      <c r="D31" s="82">
        <v>1</v>
      </c>
      <c r="E31" s="82">
        <v>0</v>
      </c>
      <c r="F31" s="82">
        <v>0</v>
      </c>
      <c r="G31" s="82">
        <v>0</v>
      </c>
      <c r="H31" s="82">
        <v>1</v>
      </c>
      <c r="I31" s="57">
        <v>5040</v>
      </c>
      <c r="J31" s="57">
        <v>360</v>
      </c>
      <c r="K31" s="7">
        <v>360</v>
      </c>
    </row>
    <row r="32" spans="1:11" x14ac:dyDescent="0.25">
      <c r="A32" s="81" t="s">
        <v>417</v>
      </c>
      <c r="B32" s="81" t="s">
        <v>498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417</v>
      </c>
      <c r="B33" s="81" t="s">
        <v>498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417</v>
      </c>
      <c r="B34" s="81" t="s">
        <v>498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417</v>
      </c>
      <c r="B35" s="81" t="s">
        <v>498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417</v>
      </c>
      <c r="B36" s="81" t="s">
        <v>498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417</v>
      </c>
      <c r="B37" s="81" t="s">
        <v>498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417</v>
      </c>
      <c r="B38" s="81" t="s">
        <v>498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417</v>
      </c>
      <c r="B39" s="81" t="s">
        <v>498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417</v>
      </c>
      <c r="B40" s="81" t="s">
        <v>498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417</v>
      </c>
      <c r="B41" s="81" t="s">
        <v>498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417</v>
      </c>
      <c r="B42" s="81" t="s">
        <v>498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417</v>
      </c>
      <c r="B43" s="81" t="s">
        <v>498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417</v>
      </c>
      <c r="B44" s="81" t="s">
        <v>498</v>
      </c>
      <c r="C44" s="81" t="s">
        <v>426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417</v>
      </c>
      <c r="B45" s="81" t="s">
        <v>498</v>
      </c>
      <c r="C45" s="81" t="s">
        <v>491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406</v>
      </c>
      <c r="B46" s="81" t="s">
        <v>561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406</v>
      </c>
      <c r="B47" s="81" t="s">
        <v>561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406</v>
      </c>
      <c r="B48" s="81" t="s">
        <v>561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406</v>
      </c>
      <c r="B49" s="81" t="s">
        <v>561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406</v>
      </c>
      <c r="B50" s="81" t="s">
        <v>561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406</v>
      </c>
      <c r="B51" s="81" t="s">
        <v>561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406</v>
      </c>
      <c r="B52" s="81" t="s">
        <v>561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25">
      <c r="A53" s="81" t="s">
        <v>406</v>
      </c>
      <c r="B53" s="81" t="s">
        <v>561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81" t="s">
        <v>406</v>
      </c>
      <c r="B54" s="81" t="s">
        <v>561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406</v>
      </c>
      <c r="B55" s="81" t="s">
        <v>561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406</v>
      </c>
      <c r="B56" s="81" t="s">
        <v>561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406</v>
      </c>
      <c r="B57" s="81" t="s">
        <v>561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406</v>
      </c>
      <c r="B58" s="81" t="s">
        <v>561</v>
      </c>
      <c r="C58" s="81" t="s">
        <v>426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406</v>
      </c>
      <c r="B59" s="81" t="s">
        <v>561</v>
      </c>
      <c r="C59" s="81" t="s">
        <v>491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25">
      <c r="A60" s="81" t="s">
        <v>409</v>
      </c>
      <c r="B60" s="81" t="s">
        <v>385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409</v>
      </c>
      <c r="B61" s="81" t="s">
        <v>385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409</v>
      </c>
      <c r="B62" s="81" t="s">
        <v>385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409</v>
      </c>
      <c r="B63" s="81" t="s">
        <v>385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409</v>
      </c>
      <c r="B64" s="81" t="s">
        <v>385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409</v>
      </c>
      <c r="B65" s="81" t="s">
        <v>385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409</v>
      </c>
      <c r="B66" s="81" t="s">
        <v>385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409</v>
      </c>
      <c r="B67" s="81" t="s">
        <v>385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7" t="s">
        <v>409</v>
      </c>
      <c r="B68" s="7" t="s">
        <v>385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7" t="s">
        <v>409</v>
      </c>
      <c r="B69" s="7" t="s">
        <v>385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25">
      <c r="A70" s="7" t="s">
        <v>409</v>
      </c>
      <c r="B70" s="7" t="s">
        <v>385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25">
      <c r="A71" s="7" t="s">
        <v>409</v>
      </c>
      <c r="B71" s="7" t="s">
        <v>385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25">
      <c r="A72" s="7" t="s">
        <v>409</v>
      </c>
      <c r="B72" s="7" t="s">
        <v>385</v>
      </c>
      <c r="C72" s="7" t="s">
        <v>426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5">
      <c r="A73" s="7" t="s">
        <v>409</v>
      </c>
      <c r="B73" s="7" t="s">
        <v>385</v>
      </c>
      <c r="C73" s="7" t="s">
        <v>491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25">
      <c r="A74" s="81" t="s">
        <v>597</v>
      </c>
      <c r="B74" s="81" t="s">
        <v>598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597</v>
      </c>
      <c r="B75" s="81" t="s">
        <v>598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597</v>
      </c>
      <c r="B76" s="81" t="s">
        <v>598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597</v>
      </c>
      <c r="B77" s="81" t="s">
        <v>598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597</v>
      </c>
      <c r="B78" s="81" t="s">
        <v>598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597</v>
      </c>
      <c r="B79" s="81" t="s">
        <v>598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597</v>
      </c>
      <c r="B80" s="81" t="s">
        <v>598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597</v>
      </c>
      <c r="B81" s="81" t="s">
        <v>598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7" t="s">
        <v>597</v>
      </c>
      <c r="B82" s="7" t="s">
        <v>598</v>
      </c>
      <c r="C82" s="7" t="s">
        <v>101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22">
        <v>0</v>
      </c>
      <c r="J82" s="22">
        <v>0</v>
      </c>
      <c r="K82" s="7">
        <v>0</v>
      </c>
    </row>
    <row r="83" spans="1:11" x14ac:dyDescent="0.25">
      <c r="A83" s="7" t="s">
        <v>597</v>
      </c>
      <c r="B83" s="7" t="s">
        <v>598</v>
      </c>
      <c r="C83" s="7" t="s">
        <v>109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22">
        <v>0</v>
      </c>
      <c r="J83" s="22">
        <v>0</v>
      </c>
      <c r="K83" s="7">
        <v>0</v>
      </c>
    </row>
    <row r="84" spans="1:11" x14ac:dyDescent="0.25">
      <c r="A84" s="7" t="s">
        <v>597</v>
      </c>
      <c r="B84" s="7" t="s">
        <v>598</v>
      </c>
      <c r="C84" s="7" t="s">
        <v>110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22">
        <v>0</v>
      </c>
      <c r="J84" s="22">
        <v>0</v>
      </c>
      <c r="K84" s="7">
        <v>0</v>
      </c>
    </row>
    <row r="85" spans="1:11" x14ac:dyDescent="0.25">
      <c r="A85" s="7" t="s">
        <v>597</v>
      </c>
      <c r="B85" s="7" t="s">
        <v>598</v>
      </c>
      <c r="C85" s="7" t="s">
        <v>111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22">
        <v>0</v>
      </c>
      <c r="J85" s="22">
        <v>0</v>
      </c>
      <c r="K85" s="7">
        <v>0</v>
      </c>
    </row>
    <row r="86" spans="1:11" x14ac:dyDescent="0.25">
      <c r="A86" s="7" t="s">
        <v>597</v>
      </c>
      <c r="B86" s="7" t="s">
        <v>598</v>
      </c>
      <c r="C86" s="7" t="s">
        <v>426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22">
        <v>0</v>
      </c>
      <c r="J86" s="22">
        <v>0</v>
      </c>
      <c r="K86" s="7">
        <v>0</v>
      </c>
    </row>
    <row r="87" spans="1:11" x14ac:dyDescent="0.25">
      <c r="A87" s="7" t="s">
        <v>597</v>
      </c>
      <c r="B87" s="7" t="s">
        <v>598</v>
      </c>
      <c r="C87" s="7" t="s">
        <v>491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22">
        <v>0</v>
      </c>
      <c r="J87" s="22">
        <v>0</v>
      </c>
      <c r="K87" s="7">
        <v>0</v>
      </c>
    </row>
    <row r="88" spans="1:11" x14ac:dyDescent="0.25">
      <c r="A88" s="7" t="s">
        <v>410</v>
      </c>
      <c r="B88" s="7" t="s">
        <v>387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410</v>
      </c>
      <c r="B89" s="7" t="s">
        <v>387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410</v>
      </c>
      <c r="B90" s="7" t="s">
        <v>387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410</v>
      </c>
      <c r="B91" s="7" t="s">
        <v>387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410</v>
      </c>
      <c r="B92" s="7" t="s">
        <v>387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410</v>
      </c>
      <c r="B93" s="7" t="s">
        <v>387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410</v>
      </c>
      <c r="B94" s="7" t="s">
        <v>387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410</v>
      </c>
      <c r="B95" s="7" t="s">
        <v>387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410</v>
      </c>
      <c r="B96" s="7" t="s">
        <v>387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410</v>
      </c>
      <c r="B97" s="7" t="s">
        <v>387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410</v>
      </c>
      <c r="B98" s="7" t="s">
        <v>387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410</v>
      </c>
      <c r="B99" s="7" t="s">
        <v>387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410</v>
      </c>
      <c r="B100" s="7" t="s">
        <v>387</v>
      </c>
      <c r="C100" s="7" t="s">
        <v>426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410</v>
      </c>
      <c r="B101" s="7" t="s">
        <v>387</v>
      </c>
      <c r="C101" s="7" t="s">
        <v>491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0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85" t="s">
        <v>812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0" t="s">
        <v>632</v>
      </c>
      <c r="B3" s="261" t="s">
        <v>44</v>
      </c>
      <c r="C3" s="260" t="s">
        <v>307</v>
      </c>
      <c r="D3" s="261" t="s">
        <v>5</v>
      </c>
      <c r="E3" s="261" t="s">
        <v>6</v>
      </c>
      <c r="F3" s="261" t="s">
        <v>45</v>
      </c>
      <c r="G3" s="260" t="s">
        <v>627</v>
      </c>
      <c r="H3" s="260" t="s">
        <v>569</v>
      </c>
      <c r="I3" s="260" t="s">
        <v>633</v>
      </c>
      <c r="J3" s="260" t="s">
        <v>634</v>
      </c>
      <c r="K3" s="260" t="s">
        <v>3</v>
      </c>
    </row>
    <row r="4" spans="1:11" x14ac:dyDescent="0.25">
      <c r="A4" s="81" t="s">
        <v>506</v>
      </c>
      <c r="B4" s="81" t="s">
        <v>507</v>
      </c>
      <c r="C4" s="81" t="s">
        <v>76</v>
      </c>
      <c r="D4" s="82">
        <v>0</v>
      </c>
      <c r="E4" s="82">
        <v>56</v>
      </c>
      <c r="F4" s="82">
        <v>0</v>
      </c>
      <c r="G4" s="82">
        <v>0</v>
      </c>
      <c r="H4" s="82">
        <v>56</v>
      </c>
      <c r="I4" s="57">
        <v>62592.92</v>
      </c>
      <c r="J4" s="57">
        <v>16903.87</v>
      </c>
      <c r="K4" s="7">
        <v>301.85000000000002</v>
      </c>
    </row>
    <row r="5" spans="1:11" x14ac:dyDescent="0.25">
      <c r="A5" s="81" t="s">
        <v>506</v>
      </c>
      <c r="B5" s="81" t="s">
        <v>507</v>
      </c>
      <c r="C5" s="81" t="s">
        <v>77</v>
      </c>
      <c r="D5" s="82">
        <v>92</v>
      </c>
      <c r="E5" s="82">
        <v>28</v>
      </c>
      <c r="F5" s="82">
        <v>100</v>
      </c>
      <c r="G5" s="82">
        <v>0</v>
      </c>
      <c r="H5" s="82">
        <v>220</v>
      </c>
      <c r="I5" s="57">
        <v>197203.31</v>
      </c>
      <c r="J5" s="57">
        <v>158154.01</v>
      </c>
      <c r="K5" s="7">
        <v>718.88</v>
      </c>
    </row>
    <row r="6" spans="1:11" x14ac:dyDescent="0.25">
      <c r="A6" s="81" t="s">
        <v>506</v>
      </c>
      <c r="B6" s="81" t="s">
        <v>507</v>
      </c>
      <c r="C6" s="81" t="s">
        <v>95</v>
      </c>
      <c r="D6" s="82">
        <v>98</v>
      </c>
      <c r="E6" s="82">
        <v>24</v>
      </c>
      <c r="F6" s="82">
        <v>125</v>
      </c>
      <c r="G6" s="82">
        <v>0</v>
      </c>
      <c r="H6" s="82">
        <v>247</v>
      </c>
      <c r="I6" s="57">
        <v>258709.41</v>
      </c>
      <c r="J6" s="57">
        <v>209158.93</v>
      </c>
      <c r="K6" s="7">
        <v>846.8</v>
      </c>
    </row>
    <row r="7" spans="1:11" x14ac:dyDescent="0.25">
      <c r="A7" s="81" t="s">
        <v>506</v>
      </c>
      <c r="B7" s="81" t="s">
        <v>507</v>
      </c>
      <c r="C7" s="81" t="s">
        <v>96</v>
      </c>
      <c r="D7" s="82">
        <v>471</v>
      </c>
      <c r="E7" s="82">
        <v>38</v>
      </c>
      <c r="F7" s="82">
        <v>304</v>
      </c>
      <c r="G7" s="82">
        <v>0</v>
      </c>
      <c r="H7" s="82">
        <v>813</v>
      </c>
      <c r="I7" s="57">
        <v>1170687.4099999999</v>
      </c>
      <c r="J7" s="57">
        <v>872649.34</v>
      </c>
      <c r="K7" s="7">
        <v>1073.3699999999999</v>
      </c>
    </row>
    <row r="8" spans="1:11" x14ac:dyDescent="0.25">
      <c r="A8" s="81" t="s">
        <v>506</v>
      </c>
      <c r="B8" s="81" t="s">
        <v>507</v>
      </c>
      <c r="C8" s="81" t="s">
        <v>97</v>
      </c>
      <c r="D8" s="82">
        <v>2467</v>
      </c>
      <c r="E8" s="82">
        <v>42</v>
      </c>
      <c r="F8" s="82">
        <v>410</v>
      </c>
      <c r="G8" s="82">
        <v>0</v>
      </c>
      <c r="H8" s="82">
        <v>2919</v>
      </c>
      <c r="I8" s="57">
        <v>5838457.3799999999</v>
      </c>
      <c r="J8" s="57">
        <v>3697283.55</v>
      </c>
      <c r="K8" s="7">
        <v>1266.6300000000001</v>
      </c>
    </row>
    <row r="9" spans="1:11" x14ac:dyDescent="0.25">
      <c r="A9" s="81" t="s">
        <v>506</v>
      </c>
      <c r="B9" s="81" t="s">
        <v>507</v>
      </c>
      <c r="C9" s="81" t="s">
        <v>98</v>
      </c>
      <c r="D9" s="82">
        <v>10527</v>
      </c>
      <c r="E9" s="82">
        <v>46</v>
      </c>
      <c r="F9" s="82">
        <v>198</v>
      </c>
      <c r="G9" s="82">
        <v>0</v>
      </c>
      <c r="H9" s="82">
        <v>10771</v>
      </c>
      <c r="I9" s="57">
        <v>9838550.0800000001</v>
      </c>
      <c r="J9" s="57">
        <v>8533684.6899999995</v>
      </c>
      <c r="K9" s="7">
        <v>792.28</v>
      </c>
    </row>
    <row r="10" spans="1:11" x14ac:dyDescent="0.25">
      <c r="A10" s="81" t="s">
        <v>506</v>
      </c>
      <c r="B10" s="81" t="s">
        <v>507</v>
      </c>
      <c r="C10" s="81" t="s">
        <v>99</v>
      </c>
      <c r="D10" s="82">
        <v>4504</v>
      </c>
      <c r="E10" s="82">
        <v>43</v>
      </c>
      <c r="F10" s="82">
        <v>22</v>
      </c>
      <c r="G10" s="82">
        <v>0</v>
      </c>
      <c r="H10" s="82">
        <v>4569</v>
      </c>
      <c r="I10" s="57">
        <v>3750208.62</v>
      </c>
      <c r="J10" s="57">
        <v>3503017.28</v>
      </c>
      <c r="K10" s="7">
        <v>766.69</v>
      </c>
    </row>
    <row r="11" spans="1:11" x14ac:dyDescent="0.25">
      <c r="A11" s="81" t="s">
        <v>506</v>
      </c>
      <c r="B11" s="81" t="s">
        <v>507</v>
      </c>
      <c r="C11" s="81" t="s">
        <v>100</v>
      </c>
      <c r="D11" s="82">
        <v>408</v>
      </c>
      <c r="E11" s="82">
        <v>79</v>
      </c>
      <c r="F11" s="82">
        <v>11</v>
      </c>
      <c r="G11" s="82">
        <v>0</v>
      </c>
      <c r="H11" s="82">
        <v>498</v>
      </c>
      <c r="I11" s="57">
        <v>427383.74</v>
      </c>
      <c r="J11" s="57">
        <v>551222.30000000005</v>
      </c>
      <c r="K11" s="7">
        <v>1106.8699999999999</v>
      </c>
    </row>
    <row r="12" spans="1:11" x14ac:dyDescent="0.25">
      <c r="A12" s="81" t="s">
        <v>506</v>
      </c>
      <c r="B12" s="81" t="s">
        <v>507</v>
      </c>
      <c r="C12" s="81" t="s">
        <v>101</v>
      </c>
      <c r="D12" s="82">
        <v>129</v>
      </c>
      <c r="E12" s="82">
        <v>68</v>
      </c>
      <c r="F12" s="82">
        <v>4</v>
      </c>
      <c r="G12" s="82">
        <v>0</v>
      </c>
      <c r="H12" s="82">
        <v>201</v>
      </c>
      <c r="I12" s="57">
        <v>185279.61</v>
      </c>
      <c r="J12" s="57">
        <v>187503.41</v>
      </c>
      <c r="K12" s="7">
        <v>932.85</v>
      </c>
    </row>
    <row r="13" spans="1:11" x14ac:dyDescent="0.25">
      <c r="A13" s="81" t="s">
        <v>506</v>
      </c>
      <c r="B13" s="81" t="s">
        <v>507</v>
      </c>
      <c r="C13" s="81" t="s">
        <v>109</v>
      </c>
      <c r="D13" s="82">
        <v>61</v>
      </c>
      <c r="E13" s="82">
        <v>49</v>
      </c>
      <c r="F13" s="82">
        <v>5</v>
      </c>
      <c r="G13" s="82">
        <v>0</v>
      </c>
      <c r="H13" s="82">
        <v>115</v>
      </c>
      <c r="I13" s="57">
        <v>163560.54</v>
      </c>
      <c r="J13" s="57">
        <v>104252.89</v>
      </c>
      <c r="K13" s="7">
        <v>906.55</v>
      </c>
    </row>
    <row r="14" spans="1:11" x14ac:dyDescent="0.25">
      <c r="A14" s="81" t="s">
        <v>506</v>
      </c>
      <c r="B14" s="81" t="s">
        <v>507</v>
      </c>
      <c r="C14" s="81" t="s">
        <v>110</v>
      </c>
      <c r="D14" s="82">
        <v>11</v>
      </c>
      <c r="E14" s="82">
        <v>24</v>
      </c>
      <c r="F14" s="82">
        <v>0</v>
      </c>
      <c r="G14" s="82">
        <v>0</v>
      </c>
      <c r="H14" s="82">
        <v>35</v>
      </c>
      <c r="I14" s="57">
        <v>37861.46</v>
      </c>
      <c r="J14" s="57">
        <v>25611.56</v>
      </c>
      <c r="K14" s="7">
        <v>731.76</v>
      </c>
    </row>
    <row r="15" spans="1:11" x14ac:dyDescent="0.25">
      <c r="A15" s="81" t="s">
        <v>506</v>
      </c>
      <c r="B15" s="81" t="s">
        <v>507</v>
      </c>
      <c r="C15" s="81" t="s">
        <v>111</v>
      </c>
      <c r="D15" s="82">
        <v>3</v>
      </c>
      <c r="E15" s="82">
        <v>9</v>
      </c>
      <c r="F15" s="82">
        <v>0</v>
      </c>
      <c r="G15" s="82">
        <v>0</v>
      </c>
      <c r="H15" s="82">
        <v>12</v>
      </c>
      <c r="I15" s="57">
        <v>26312.21</v>
      </c>
      <c r="J15" s="57">
        <v>10336.709999999999</v>
      </c>
      <c r="K15" s="7">
        <v>861.39</v>
      </c>
    </row>
    <row r="16" spans="1:11" x14ac:dyDescent="0.25">
      <c r="A16" s="81" t="s">
        <v>506</v>
      </c>
      <c r="B16" s="81" t="s">
        <v>507</v>
      </c>
      <c r="C16" s="81" t="s">
        <v>426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506</v>
      </c>
      <c r="B17" s="81" t="s">
        <v>507</v>
      </c>
      <c r="C17" s="81" t="s">
        <v>491</v>
      </c>
      <c r="D17" s="82">
        <v>18771</v>
      </c>
      <c r="E17" s="82">
        <v>506</v>
      </c>
      <c r="F17" s="82">
        <v>1179</v>
      </c>
      <c r="G17" s="82">
        <v>0</v>
      </c>
      <c r="H17" s="82">
        <v>20456</v>
      </c>
      <c r="I17" s="57">
        <v>21956806.690000001</v>
      </c>
      <c r="J17" s="57">
        <v>17869778.539999999</v>
      </c>
      <c r="K17" s="7">
        <v>873.57</v>
      </c>
    </row>
    <row r="18" spans="1:11" x14ac:dyDescent="0.25">
      <c r="A18" s="81" t="s">
        <v>618</v>
      </c>
      <c r="B18" s="81" t="s">
        <v>422</v>
      </c>
      <c r="C18" s="81" t="s">
        <v>76</v>
      </c>
      <c r="D18" s="82">
        <v>0</v>
      </c>
      <c r="E18" s="82">
        <v>17</v>
      </c>
      <c r="F18" s="82">
        <v>0</v>
      </c>
      <c r="G18" s="82">
        <v>0</v>
      </c>
      <c r="H18" s="82">
        <v>17</v>
      </c>
      <c r="I18" s="57">
        <v>3807.18</v>
      </c>
      <c r="J18" s="57">
        <v>7221.48</v>
      </c>
      <c r="K18" s="7">
        <v>424.79</v>
      </c>
    </row>
    <row r="19" spans="1:11" x14ac:dyDescent="0.25">
      <c r="A19" s="81" t="s">
        <v>618</v>
      </c>
      <c r="B19" s="81" t="s">
        <v>422</v>
      </c>
      <c r="C19" s="81" t="s">
        <v>77</v>
      </c>
      <c r="D19" s="82">
        <v>25</v>
      </c>
      <c r="E19" s="82">
        <v>5</v>
      </c>
      <c r="F19" s="82">
        <v>18</v>
      </c>
      <c r="G19" s="82">
        <v>0</v>
      </c>
      <c r="H19" s="82">
        <v>48</v>
      </c>
      <c r="I19" s="57">
        <v>21290.71</v>
      </c>
      <c r="J19" s="57">
        <v>63673.71</v>
      </c>
      <c r="K19" s="7">
        <v>1326.54</v>
      </c>
    </row>
    <row r="20" spans="1:11" x14ac:dyDescent="0.25">
      <c r="A20" s="81" t="s">
        <v>618</v>
      </c>
      <c r="B20" s="81" t="s">
        <v>422</v>
      </c>
      <c r="C20" s="81" t="s">
        <v>95</v>
      </c>
      <c r="D20" s="82">
        <v>33</v>
      </c>
      <c r="E20" s="82">
        <v>7</v>
      </c>
      <c r="F20" s="82">
        <v>9</v>
      </c>
      <c r="G20" s="82">
        <v>0</v>
      </c>
      <c r="H20" s="82">
        <v>49</v>
      </c>
      <c r="I20" s="57">
        <v>19027.3</v>
      </c>
      <c r="J20" s="57">
        <v>60228</v>
      </c>
      <c r="K20" s="7">
        <v>1229.1400000000001</v>
      </c>
    </row>
    <row r="21" spans="1:11" x14ac:dyDescent="0.25">
      <c r="A21" s="81" t="s">
        <v>618</v>
      </c>
      <c r="B21" s="81" t="s">
        <v>422</v>
      </c>
      <c r="C21" s="81" t="s">
        <v>96</v>
      </c>
      <c r="D21" s="82">
        <v>118</v>
      </c>
      <c r="E21" s="82">
        <v>17</v>
      </c>
      <c r="F21" s="82">
        <v>11</v>
      </c>
      <c r="G21" s="82">
        <v>0</v>
      </c>
      <c r="H21" s="82">
        <v>146</v>
      </c>
      <c r="I21" s="57">
        <v>93081.26</v>
      </c>
      <c r="J21" s="57">
        <v>194671.12</v>
      </c>
      <c r="K21" s="7">
        <v>1333.36</v>
      </c>
    </row>
    <row r="22" spans="1:11" x14ac:dyDescent="0.25">
      <c r="A22" s="81" t="s">
        <v>618</v>
      </c>
      <c r="B22" s="81" t="s">
        <v>422</v>
      </c>
      <c r="C22" s="81" t="s">
        <v>97</v>
      </c>
      <c r="D22" s="82">
        <v>86</v>
      </c>
      <c r="E22" s="82">
        <v>12</v>
      </c>
      <c r="F22" s="82">
        <v>5</v>
      </c>
      <c r="G22" s="82">
        <v>0</v>
      </c>
      <c r="H22" s="82">
        <v>103</v>
      </c>
      <c r="I22" s="57">
        <v>225305.88</v>
      </c>
      <c r="J22" s="57">
        <v>133943.4</v>
      </c>
      <c r="K22" s="7">
        <v>1300.42</v>
      </c>
    </row>
    <row r="23" spans="1:11" x14ac:dyDescent="0.25">
      <c r="A23" s="81" t="s">
        <v>618</v>
      </c>
      <c r="B23" s="81" t="s">
        <v>422</v>
      </c>
      <c r="C23" s="81" t="s">
        <v>98</v>
      </c>
      <c r="D23" s="82">
        <v>60</v>
      </c>
      <c r="E23" s="82">
        <v>12</v>
      </c>
      <c r="F23" s="82">
        <v>3</v>
      </c>
      <c r="G23" s="82">
        <v>0</v>
      </c>
      <c r="H23" s="82">
        <v>75</v>
      </c>
      <c r="I23" s="57">
        <v>225212.43</v>
      </c>
      <c r="J23" s="57">
        <v>99349.36</v>
      </c>
      <c r="K23" s="7">
        <v>1324.66</v>
      </c>
    </row>
    <row r="24" spans="1:11" x14ac:dyDescent="0.25">
      <c r="A24" s="81" t="s">
        <v>618</v>
      </c>
      <c r="B24" s="81" t="s">
        <v>422</v>
      </c>
      <c r="C24" s="81" t="s">
        <v>99</v>
      </c>
      <c r="D24" s="82">
        <v>38</v>
      </c>
      <c r="E24" s="82">
        <v>12</v>
      </c>
      <c r="F24" s="82">
        <v>0</v>
      </c>
      <c r="G24" s="82">
        <v>0</v>
      </c>
      <c r="H24" s="82">
        <v>50</v>
      </c>
      <c r="I24" s="57">
        <v>316208.32</v>
      </c>
      <c r="J24" s="57">
        <v>60982.22</v>
      </c>
      <c r="K24" s="7">
        <v>1219.6400000000001</v>
      </c>
    </row>
    <row r="25" spans="1:11" x14ac:dyDescent="0.25">
      <c r="A25" s="81" t="s">
        <v>618</v>
      </c>
      <c r="B25" s="81" t="s">
        <v>422</v>
      </c>
      <c r="C25" s="81" t="s">
        <v>100</v>
      </c>
      <c r="D25" s="82">
        <v>16</v>
      </c>
      <c r="E25" s="82">
        <v>19</v>
      </c>
      <c r="F25" s="82">
        <v>0</v>
      </c>
      <c r="G25" s="82">
        <v>0</v>
      </c>
      <c r="H25" s="82">
        <v>35</v>
      </c>
      <c r="I25" s="57">
        <v>167671.79999999999</v>
      </c>
      <c r="J25" s="57">
        <v>38969.75</v>
      </c>
      <c r="K25" s="7">
        <v>1113.42</v>
      </c>
    </row>
    <row r="26" spans="1:11" x14ac:dyDescent="0.25">
      <c r="A26" s="81" t="s">
        <v>618</v>
      </c>
      <c r="B26" s="81" t="s">
        <v>422</v>
      </c>
      <c r="C26" s="81" t="s">
        <v>101</v>
      </c>
      <c r="D26" s="82">
        <v>8</v>
      </c>
      <c r="E26" s="82">
        <v>35</v>
      </c>
      <c r="F26" s="82">
        <v>0</v>
      </c>
      <c r="G26" s="82">
        <v>0</v>
      </c>
      <c r="H26" s="82">
        <v>43</v>
      </c>
      <c r="I26" s="57">
        <v>135691.87</v>
      </c>
      <c r="J26" s="57">
        <v>39472.33</v>
      </c>
      <c r="K26" s="7">
        <v>917.96</v>
      </c>
    </row>
    <row r="27" spans="1:11" x14ac:dyDescent="0.25">
      <c r="A27" s="81" t="s">
        <v>618</v>
      </c>
      <c r="B27" s="81" t="s">
        <v>422</v>
      </c>
      <c r="C27" s="81" t="s">
        <v>109</v>
      </c>
      <c r="D27" s="82">
        <v>4</v>
      </c>
      <c r="E27" s="82">
        <v>44</v>
      </c>
      <c r="F27" s="82">
        <v>0</v>
      </c>
      <c r="G27" s="82">
        <v>0</v>
      </c>
      <c r="H27" s="82">
        <v>48</v>
      </c>
      <c r="I27" s="57">
        <v>181936.36</v>
      </c>
      <c r="J27" s="57">
        <v>51177.34</v>
      </c>
      <c r="K27" s="7">
        <v>1066.19</v>
      </c>
    </row>
    <row r="28" spans="1:11" x14ac:dyDescent="0.25">
      <c r="A28" s="81" t="s">
        <v>618</v>
      </c>
      <c r="B28" s="81" t="s">
        <v>422</v>
      </c>
      <c r="C28" s="81" t="s">
        <v>110</v>
      </c>
      <c r="D28" s="82">
        <v>0</v>
      </c>
      <c r="E28" s="82">
        <v>35</v>
      </c>
      <c r="F28" s="82">
        <v>0</v>
      </c>
      <c r="G28" s="82">
        <v>0</v>
      </c>
      <c r="H28" s="82">
        <v>35</v>
      </c>
      <c r="I28" s="57">
        <v>178006.74</v>
      </c>
      <c r="J28" s="57">
        <v>39273.379999999997</v>
      </c>
      <c r="K28" s="7">
        <v>1122.0999999999999</v>
      </c>
    </row>
    <row r="29" spans="1:11" x14ac:dyDescent="0.25">
      <c r="A29" s="81" t="s">
        <v>618</v>
      </c>
      <c r="B29" s="81" t="s">
        <v>422</v>
      </c>
      <c r="C29" s="81" t="s">
        <v>111</v>
      </c>
      <c r="D29" s="82">
        <v>0</v>
      </c>
      <c r="E29" s="82">
        <v>12</v>
      </c>
      <c r="F29" s="82">
        <v>1</v>
      </c>
      <c r="G29" s="82">
        <v>0</v>
      </c>
      <c r="H29" s="82">
        <v>13</v>
      </c>
      <c r="I29" s="57">
        <v>43559.94</v>
      </c>
      <c r="J29" s="57">
        <v>14516.68</v>
      </c>
      <c r="K29" s="7">
        <v>1116.67</v>
      </c>
    </row>
    <row r="30" spans="1:11" x14ac:dyDescent="0.25">
      <c r="A30" s="81" t="s">
        <v>618</v>
      </c>
      <c r="B30" s="81" t="s">
        <v>422</v>
      </c>
      <c r="C30" s="81" t="s">
        <v>426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618</v>
      </c>
      <c r="B31" s="81" t="s">
        <v>422</v>
      </c>
      <c r="C31" s="81" t="s">
        <v>491</v>
      </c>
      <c r="D31" s="82">
        <v>388</v>
      </c>
      <c r="E31" s="82">
        <v>227</v>
      </c>
      <c r="F31" s="82">
        <v>47</v>
      </c>
      <c r="G31" s="82">
        <v>0</v>
      </c>
      <c r="H31" s="82">
        <v>662</v>
      </c>
      <c r="I31" s="57">
        <v>1610799.79</v>
      </c>
      <c r="J31" s="57">
        <v>803478.77</v>
      </c>
      <c r="K31" s="7">
        <v>1213.71</v>
      </c>
    </row>
    <row r="32" spans="1:11" x14ac:dyDescent="0.25">
      <c r="A32" s="81" t="s">
        <v>417</v>
      </c>
      <c r="B32" s="81" t="s">
        <v>498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417</v>
      </c>
      <c r="B33" s="81" t="s">
        <v>498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417</v>
      </c>
      <c r="B34" s="81" t="s">
        <v>498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417</v>
      </c>
      <c r="B35" s="81" t="s">
        <v>498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417</v>
      </c>
      <c r="B36" s="81" t="s">
        <v>498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417</v>
      </c>
      <c r="B37" s="81" t="s">
        <v>498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417</v>
      </c>
      <c r="B38" s="81" t="s">
        <v>498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417</v>
      </c>
      <c r="B39" s="81" t="s">
        <v>498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417</v>
      </c>
      <c r="B40" s="81" t="s">
        <v>498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417</v>
      </c>
      <c r="B41" s="81" t="s">
        <v>498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417</v>
      </c>
      <c r="B42" s="81" t="s">
        <v>498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417</v>
      </c>
      <c r="B43" s="81" t="s">
        <v>498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417</v>
      </c>
      <c r="B44" s="81" t="s">
        <v>498</v>
      </c>
      <c r="C44" s="81" t="s">
        <v>426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417</v>
      </c>
      <c r="B45" s="81" t="s">
        <v>498</v>
      </c>
      <c r="C45" s="81" t="s">
        <v>491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406</v>
      </c>
      <c r="B46" s="81" t="s">
        <v>561</v>
      </c>
      <c r="C46" s="81" t="s">
        <v>76</v>
      </c>
      <c r="D46" s="82">
        <v>0</v>
      </c>
      <c r="E46" s="82">
        <v>8</v>
      </c>
      <c r="F46" s="82">
        <v>0</v>
      </c>
      <c r="G46" s="82">
        <v>0</v>
      </c>
      <c r="H46" s="82">
        <v>8</v>
      </c>
      <c r="I46" s="57">
        <v>0</v>
      </c>
      <c r="J46" s="57">
        <v>1191.01</v>
      </c>
      <c r="K46" s="7">
        <v>148.88</v>
      </c>
    </row>
    <row r="47" spans="1:11" x14ac:dyDescent="0.25">
      <c r="A47" s="81" t="s">
        <v>406</v>
      </c>
      <c r="B47" s="81" t="s">
        <v>561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638.34</v>
      </c>
      <c r="K47" s="7">
        <v>212.78</v>
      </c>
    </row>
    <row r="48" spans="1:11" x14ac:dyDescent="0.25">
      <c r="A48" s="81" t="s">
        <v>406</v>
      </c>
      <c r="B48" s="81" t="s">
        <v>561</v>
      </c>
      <c r="C48" s="81" t="s">
        <v>95</v>
      </c>
      <c r="D48" s="82">
        <v>5</v>
      </c>
      <c r="E48" s="82">
        <v>6</v>
      </c>
      <c r="F48" s="82">
        <v>4</v>
      </c>
      <c r="G48" s="82">
        <v>0</v>
      </c>
      <c r="H48" s="82">
        <v>15</v>
      </c>
      <c r="I48" s="57">
        <v>10181.66</v>
      </c>
      <c r="J48" s="57">
        <v>2191.4699999999998</v>
      </c>
      <c r="K48" s="7">
        <v>146.1</v>
      </c>
    </row>
    <row r="49" spans="1:11" x14ac:dyDescent="0.25">
      <c r="A49" s="81" t="s">
        <v>406</v>
      </c>
      <c r="B49" s="81" t="s">
        <v>561</v>
      </c>
      <c r="C49" s="81" t="s">
        <v>96</v>
      </c>
      <c r="D49" s="82">
        <v>26</v>
      </c>
      <c r="E49" s="82">
        <v>6</v>
      </c>
      <c r="F49" s="82">
        <v>7</v>
      </c>
      <c r="G49" s="82">
        <v>0</v>
      </c>
      <c r="H49" s="82">
        <v>39</v>
      </c>
      <c r="I49" s="57">
        <v>0</v>
      </c>
      <c r="J49" s="57">
        <v>8654.48</v>
      </c>
      <c r="K49" s="7">
        <v>221.91</v>
      </c>
    </row>
    <row r="50" spans="1:11" x14ac:dyDescent="0.25">
      <c r="A50" s="81" t="s">
        <v>406</v>
      </c>
      <c r="B50" s="81" t="s">
        <v>561</v>
      </c>
      <c r="C50" s="81" t="s">
        <v>97</v>
      </c>
      <c r="D50" s="82">
        <v>196</v>
      </c>
      <c r="E50" s="82">
        <v>6</v>
      </c>
      <c r="F50" s="82">
        <v>11</v>
      </c>
      <c r="G50" s="82">
        <v>0</v>
      </c>
      <c r="H50" s="82">
        <v>213</v>
      </c>
      <c r="I50" s="57">
        <v>0</v>
      </c>
      <c r="J50" s="57">
        <v>60265.45</v>
      </c>
      <c r="K50" s="7">
        <v>282.94</v>
      </c>
    </row>
    <row r="51" spans="1:11" x14ac:dyDescent="0.25">
      <c r="A51" s="81" t="s">
        <v>406</v>
      </c>
      <c r="B51" s="81" t="s">
        <v>561</v>
      </c>
      <c r="C51" s="81" t="s">
        <v>98</v>
      </c>
      <c r="D51" s="82">
        <v>269</v>
      </c>
      <c r="E51" s="82">
        <v>6</v>
      </c>
      <c r="F51" s="82">
        <v>10</v>
      </c>
      <c r="G51" s="82">
        <v>0</v>
      </c>
      <c r="H51" s="82">
        <v>285</v>
      </c>
      <c r="I51" s="57">
        <v>0</v>
      </c>
      <c r="J51" s="57">
        <v>96152.19</v>
      </c>
      <c r="K51" s="7">
        <v>337.38</v>
      </c>
    </row>
    <row r="52" spans="1:11" x14ac:dyDescent="0.25">
      <c r="A52" s="81" t="s">
        <v>406</v>
      </c>
      <c r="B52" s="81" t="s">
        <v>561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471.45</v>
      </c>
      <c r="J52" s="57">
        <v>93816.79</v>
      </c>
      <c r="K52" s="7">
        <v>350.06</v>
      </c>
    </row>
    <row r="53" spans="1:11" x14ac:dyDescent="0.25">
      <c r="A53" s="81" t="s">
        <v>406</v>
      </c>
      <c r="B53" s="81" t="s">
        <v>561</v>
      </c>
      <c r="C53" s="81" t="s">
        <v>100</v>
      </c>
      <c r="D53" s="82">
        <v>81</v>
      </c>
      <c r="E53" s="82">
        <v>0</v>
      </c>
      <c r="F53" s="82">
        <v>0</v>
      </c>
      <c r="G53" s="82">
        <v>0</v>
      </c>
      <c r="H53" s="82">
        <v>81</v>
      </c>
      <c r="I53" s="57">
        <v>0</v>
      </c>
      <c r="J53" s="57">
        <v>29247.87</v>
      </c>
      <c r="K53" s="7">
        <v>361.08</v>
      </c>
    </row>
    <row r="54" spans="1:11" x14ac:dyDescent="0.25">
      <c r="A54" s="81" t="s">
        <v>406</v>
      </c>
      <c r="B54" s="81" t="s">
        <v>561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406</v>
      </c>
      <c r="B55" s="81" t="s">
        <v>561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406</v>
      </c>
      <c r="B56" s="81" t="s">
        <v>561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406</v>
      </c>
      <c r="B57" s="81" t="s">
        <v>561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406</v>
      </c>
      <c r="B58" s="81" t="s">
        <v>561</v>
      </c>
      <c r="C58" s="81" t="s">
        <v>426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7" t="s">
        <v>406</v>
      </c>
      <c r="B59" s="7" t="s">
        <v>561</v>
      </c>
      <c r="C59" s="7" t="s">
        <v>491</v>
      </c>
      <c r="D59" s="7">
        <v>852</v>
      </c>
      <c r="E59" s="7">
        <v>35</v>
      </c>
      <c r="F59" s="7">
        <v>38</v>
      </c>
      <c r="G59" s="7">
        <v>0</v>
      </c>
      <c r="H59" s="7">
        <v>925</v>
      </c>
      <c r="I59" s="7">
        <v>10653.11</v>
      </c>
      <c r="J59" s="7">
        <v>295804.15999999997</v>
      </c>
      <c r="K59" s="7">
        <v>319.79000000000002</v>
      </c>
    </row>
    <row r="60" spans="1:11" x14ac:dyDescent="0.25">
      <c r="A60" s="81" t="s">
        <v>409</v>
      </c>
      <c r="B60" s="81" t="s">
        <v>385</v>
      </c>
      <c r="C60" s="81" t="s">
        <v>77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409</v>
      </c>
      <c r="B61" s="81" t="s">
        <v>385</v>
      </c>
      <c r="C61" s="81" t="s">
        <v>95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409</v>
      </c>
      <c r="B62" s="81" t="s">
        <v>385</v>
      </c>
      <c r="C62" s="81" t="s">
        <v>96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409</v>
      </c>
      <c r="B63" s="81" t="s">
        <v>385</v>
      </c>
      <c r="C63" s="81" t="s">
        <v>97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409</v>
      </c>
      <c r="B64" s="81" t="s">
        <v>385</v>
      </c>
      <c r="C64" s="81" t="s">
        <v>98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409</v>
      </c>
      <c r="B65" s="81" t="s">
        <v>385</v>
      </c>
      <c r="C65" s="81" t="s">
        <v>99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409</v>
      </c>
      <c r="B66" s="81" t="s">
        <v>385</v>
      </c>
      <c r="C66" s="81" t="s">
        <v>100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409</v>
      </c>
      <c r="B67" s="81" t="s">
        <v>385</v>
      </c>
      <c r="C67" s="81" t="s">
        <v>101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409</v>
      </c>
      <c r="B68" s="81" t="s">
        <v>385</v>
      </c>
      <c r="C68" s="81" t="s">
        <v>109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409</v>
      </c>
      <c r="B69" s="81" t="s">
        <v>385</v>
      </c>
      <c r="C69" s="81" t="s">
        <v>110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409</v>
      </c>
      <c r="B70" s="81" t="s">
        <v>385</v>
      </c>
      <c r="C70" s="81" t="s">
        <v>111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409</v>
      </c>
      <c r="B71" s="81" t="s">
        <v>385</v>
      </c>
      <c r="C71" s="81" t="s">
        <v>426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409</v>
      </c>
      <c r="B72" s="81" t="s">
        <v>385</v>
      </c>
      <c r="C72" s="81" t="s">
        <v>491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597</v>
      </c>
      <c r="B73" s="81" t="s">
        <v>598</v>
      </c>
      <c r="C73" s="81" t="s">
        <v>76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597</v>
      </c>
      <c r="B74" s="81" t="s">
        <v>598</v>
      </c>
      <c r="C74" s="81" t="s">
        <v>77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597</v>
      </c>
      <c r="B75" s="81" t="s">
        <v>598</v>
      </c>
      <c r="C75" s="81" t="s">
        <v>95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597</v>
      </c>
      <c r="B76" s="81" t="s">
        <v>598</v>
      </c>
      <c r="C76" s="81" t="s">
        <v>96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597</v>
      </c>
      <c r="B77" s="81" t="s">
        <v>598</v>
      </c>
      <c r="C77" s="81" t="s">
        <v>97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597</v>
      </c>
      <c r="B78" s="81" t="s">
        <v>598</v>
      </c>
      <c r="C78" s="81" t="s">
        <v>98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597</v>
      </c>
      <c r="B79" s="81" t="s">
        <v>598</v>
      </c>
      <c r="C79" s="81" t="s">
        <v>99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597</v>
      </c>
      <c r="B80" s="81" t="s">
        <v>598</v>
      </c>
      <c r="C80" s="81" t="s">
        <v>100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597</v>
      </c>
      <c r="B81" s="81" t="s">
        <v>598</v>
      </c>
      <c r="C81" s="81" t="s">
        <v>101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597</v>
      </c>
      <c r="B82" s="81" t="s">
        <v>598</v>
      </c>
      <c r="C82" s="81" t="s">
        <v>109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597</v>
      </c>
      <c r="B83" s="81" t="s">
        <v>598</v>
      </c>
      <c r="C83" s="81" t="s">
        <v>110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597</v>
      </c>
      <c r="B84" s="81" t="s">
        <v>598</v>
      </c>
      <c r="C84" s="81" t="s">
        <v>111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597</v>
      </c>
      <c r="B85" s="81" t="s">
        <v>598</v>
      </c>
      <c r="C85" s="81" t="s">
        <v>426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597</v>
      </c>
      <c r="B86" s="81" t="s">
        <v>598</v>
      </c>
      <c r="C86" s="81" t="s">
        <v>491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410</v>
      </c>
      <c r="B87" s="81" t="s">
        <v>387</v>
      </c>
      <c r="C87" s="81" t="s">
        <v>76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81" t="s">
        <v>410</v>
      </c>
      <c r="B88" s="81" t="s">
        <v>387</v>
      </c>
      <c r="C88" s="81" t="s">
        <v>77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25">
      <c r="A89" s="81" t="s">
        <v>410</v>
      </c>
      <c r="B89" s="81" t="s">
        <v>387</v>
      </c>
      <c r="C89" s="81" t="s">
        <v>95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25">
      <c r="A90" s="81" t="s">
        <v>410</v>
      </c>
      <c r="B90" s="81" t="s">
        <v>387</v>
      </c>
      <c r="C90" s="81" t="s">
        <v>96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25">
      <c r="A91" s="81" t="s">
        <v>410</v>
      </c>
      <c r="B91" s="81" t="s">
        <v>387</v>
      </c>
      <c r="C91" s="81" t="s">
        <v>97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25">
      <c r="A92" s="81" t="s">
        <v>410</v>
      </c>
      <c r="B92" s="81" t="s">
        <v>387</v>
      </c>
      <c r="C92" s="81" t="s">
        <v>98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25">
      <c r="A93" s="81" t="s">
        <v>410</v>
      </c>
      <c r="B93" s="81" t="s">
        <v>387</v>
      </c>
      <c r="C93" s="81" t="s">
        <v>99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25">
      <c r="A94" s="81" t="s">
        <v>410</v>
      </c>
      <c r="B94" s="81" t="s">
        <v>387</v>
      </c>
      <c r="C94" s="81" t="s">
        <v>100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25">
      <c r="A95" s="81" t="s">
        <v>410</v>
      </c>
      <c r="B95" s="81" t="s">
        <v>387</v>
      </c>
      <c r="C95" s="81" t="s">
        <v>101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25">
      <c r="A96" s="81" t="s">
        <v>410</v>
      </c>
      <c r="B96" s="81" t="s">
        <v>387</v>
      </c>
      <c r="C96" s="81" t="s">
        <v>109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25">
      <c r="A97" s="81" t="s">
        <v>410</v>
      </c>
      <c r="B97" s="81" t="s">
        <v>387</v>
      </c>
      <c r="C97" s="81" t="s">
        <v>110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25">
      <c r="A98" s="81" t="s">
        <v>410</v>
      </c>
      <c r="B98" s="81" t="s">
        <v>387</v>
      </c>
      <c r="C98" s="81" t="s">
        <v>111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25">
      <c r="A99" s="81" t="s">
        <v>410</v>
      </c>
      <c r="B99" s="81" t="s">
        <v>387</v>
      </c>
      <c r="C99" s="81" t="s">
        <v>426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410</v>
      </c>
      <c r="B100" s="81" t="s">
        <v>387</v>
      </c>
      <c r="C100" s="81" t="s">
        <v>491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</sheetData>
  <autoFilter ref="A3:K100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N31" sqref="N31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2" t="s">
        <v>714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</row>
    <row r="2" spans="1:22" ht="15.75" thickBot="1" x14ac:dyDescent="0.3"/>
    <row r="3" spans="1:22" s="40" customFormat="1" ht="23.25" customHeight="1" thickBot="1" x14ac:dyDescent="0.3">
      <c r="A3" s="448" t="s">
        <v>17</v>
      </c>
      <c r="B3" s="448" t="s">
        <v>425</v>
      </c>
      <c r="C3" s="448" t="s">
        <v>424</v>
      </c>
      <c r="D3" s="445" t="s">
        <v>5</v>
      </c>
      <c r="E3" s="446"/>
      <c r="F3" s="447"/>
      <c r="G3" s="445" t="s">
        <v>6</v>
      </c>
      <c r="H3" s="446"/>
      <c r="I3" s="447"/>
      <c r="J3" s="445" t="s">
        <v>45</v>
      </c>
      <c r="K3" s="446"/>
      <c r="L3" s="447"/>
      <c r="M3" s="445" t="s">
        <v>8</v>
      </c>
      <c r="N3" s="446"/>
      <c r="O3" s="447"/>
      <c r="P3" s="450" t="s">
        <v>497</v>
      </c>
      <c r="Q3" s="450" t="s">
        <v>579</v>
      </c>
      <c r="R3" s="450" t="s">
        <v>580</v>
      </c>
      <c r="S3" s="450" t="s">
        <v>587</v>
      </c>
    </row>
    <row r="4" spans="1:22" s="40" customFormat="1" ht="52.5" customHeight="1" thickBot="1" x14ac:dyDescent="0.3">
      <c r="A4" s="449"/>
      <c r="B4" s="449"/>
      <c r="C4" s="449"/>
      <c r="D4" s="92" t="s">
        <v>1</v>
      </c>
      <c r="E4" s="199" t="s">
        <v>585</v>
      </c>
      <c r="F4" s="200" t="s">
        <v>586</v>
      </c>
      <c r="G4" s="92" t="s">
        <v>1</v>
      </c>
      <c r="H4" s="199" t="s">
        <v>585</v>
      </c>
      <c r="I4" s="200" t="s">
        <v>586</v>
      </c>
      <c r="J4" s="92" t="s">
        <v>1</v>
      </c>
      <c r="K4" s="199" t="s">
        <v>585</v>
      </c>
      <c r="L4" s="200" t="s">
        <v>586</v>
      </c>
      <c r="M4" s="92" t="s">
        <v>1</v>
      </c>
      <c r="N4" s="199" t="s">
        <v>585</v>
      </c>
      <c r="O4" s="200" t="s">
        <v>586</v>
      </c>
      <c r="P4" s="451"/>
      <c r="Q4" s="451"/>
      <c r="R4" s="451"/>
      <c r="S4" s="451"/>
      <c r="U4"/>
      <c r="V4"/>
    </row>
    <row r="5" spans="1:22" x14ac:dyDescent="0.25">
      <c r="A5" s="215">
        <v>1</v>
      </c>
      <c r="B5" s="389" t="s">
        <v>506</v>
      </c>
      <c r="C5" s="183" t="s">
        <v>507</v>
      </c>
      <c r="D5" s="184">
        <v>7408</v>
      </c>
      <c r="E5" s="329">
        <v>44594648.299999997</v>
      </c>
      <c r="F5" s="329">
        <v>6444950.2400000002</v>
      </c>
      <c r="G5" s="184">
        <v>4264</v>
      </c>
      <c r="H5" s="329">
        <v>12175037.67</v>
      </c>
      <c r="I5" s="329">
        <v>2428989.81</v>
      </c>
      <c r="J5" s="184">
        <v>3349</v>
      </c>
      <c r="K5" s="329">
        <v>6899207.4800000004</v>
      </c>
      <c r="L5" s="329">
        <v>2004684.38</v>
      </c>
      <c r="M5" s="184">
        <v>1215</v>
      </c>
      <c r="N5" s="329">
        <v>9093536.3900000006</v>
      </c>
      <c r="O5" s="329">
        <v>1022814</v>
      </c>
      <c r="P5" s="184">
        <v>16236</v>
      </c>
      <c r="Q5" s="329">
        <v>72762429.840000004</v>
      </c>
      <c r="R5" s="329">
        <v>11901438.43</v>
      </c>
      <c r="S5" s="331">
        <v>733.03</v>
      </c>
    </row>
    <row r="6" spans="1:22" x14ac:dyDescent="0.25">
      <c r="A6" s="216">
        <v>2</v>
      </c>
      <c r="B6" s="390" t="s">
        <v>618</v>
      </c>
      <c r="C6" s="181" t="s">
        <v>422</v>
      </c>
      <c r="D6" s="182">
        <v>1233</v>
      </c>
      <c r="E6" s="223">
        <v>5049098.05</v>
      </c>
      <c r="F6" s="223">
        <v>1659140.23</v>
      </c>
      <c r="G6" s="182">
        <v>226</v>
      </c>
      <c r="H6" s="223">
        <v>938263.98</v>
      </c>
      <c r="I6" s="223">
        <v>121783.95</v>
      </c>
      <c r="J6" s="182">
        <v>20</v>
      </c>
      <c r="K6" s="223">
        <v>200085.07</v>
      </c>
      <c r="L6" s="223">
        <v>17662.43</v>
      </c>
      <c r="M6" s="182">
        <v>17</v>
      </c>
      <c r="N6" s="223">
        <v>122950.39999999999</v>
      </c>
      <c r="O6" s="223">
        <v>4504.68</v>
      </c>
      <c r="P6" s="182">
        <v>1496</v>
      </c>
      <c r="Q6" s="223">
        <v>6310397.5</v>
      </c>
      <c r="R6" s="223">
        <v>1803091.29</v>
      </c>
      <c r="S6" s="332">
        <v>1205.27</v>
      </c>
    </row>
    <row r="7" spans="1:22" x14ac:dyDescent="0.25">
      <c r="A7" s="216">
        <v>3</v>
      </c>
      <c r="B7" s="390" t="s">
        <v>597</v>
      </c>
      <c r="C7" s="181" t="s">
        <v>598</v>
      </c>
      <c r="D7" s="182" t="s">
        <v>436</v>
      </c>
      <c r="E7" s="223" t="s">
        <v>436</v>
      </c>
      <c r="F7" s="223" t="s">
        <v>436</v>
      </c>
      <c r="G7" s="182" t="s">
        <v>436</v>
      </c>
      <c r="H7" s="223" t="s">
        <v>436</v>
      </c>
      <c r="I7" s="223" t="s">
        <v>436</v>
      </c>
      <c r="J7" s="182" t="s">
        <v>436</v>
      </c>
      <c r="K7" s="223" t="s">
        <v>436</v>
      </c>
      <c r="L7" s="223" t="s">
        <v>436</v>
      </c>
      <c r="M7" s="182">
        <v>345</v>
      </c>
      <c r="N7" s="223">
        <v>1761181.03</v>
      </c>
      <c r="O7" s="223">
        <v>121642.56</v>
      </c>
      <c r="P7" s="182">
        <v>345</v>
      </c>
      <c r="Q7" s="223">
        <v>1761181.03</v>
      </c>
      <c r="R7" s="223">
        <v>121642.56</v>
      </c>
      <c r="S7" s="332">
        <v>352.59</v>
      </c>
    </row>
    <row r="8" spans="1:22" x14ac:dyDescent="0.25">
      <c r="A8" s="216">
        <v>4</v>
      </c>
      <c r="B8" s="390" t="s">
        <v>417</v>
      </c>
      <c r="C8" s="181" t="s">
        <v>498</v>
      </c>
      <c r="D8" s="182">
        <v>1</v>
      </c>
      <c r="E8" s="223" t="s">
        <v>436</v>
      </c>
      <c r="F8" s="223">
        <v>2944.73</v>
      </c>
      <c r="G8" s="182">
        <v>6</v>
      </c>
      <c r="H8" s="223">
        <v>21584.05</v>
      </c>
      <c r="I8" s="223">
        <v>10765.47</v>
      </c>
      <c r="J8" s="182" t="s">
        <v>436</v>
      </c>
      <c r="K8" s="223" t="s">
        <v>436</v>
      </c>
      <c r="L8" s="223" t="s">
        <v>436</v>
      </c>
      <c r="M8" s="182" t="s">
        <v>436</v>
      </c>
      <c r="N8" s="223" t="s">
        <v>436</v>
      </c>
      <c r="O8" s="223" t="s">
        <v>436</v>
      </c>
      <c r="P8" s="182">
        <v>7</v>
      </c>
      <c r="Q8" s="223">
        <v>21584.05</v>
      </c>
      <c r="R8" s="223">
        <v>13710.2</v>
      </c>
      <c r="S8" s="332">
        <v>1958.6</v>
      </c>
    </row>
    <row r="9" spans="1:22" x14ac:dyDescent="0.25">
      <c r="A9" s="216">
        <v>5</v>
      </c>
      <c r="B9" s="390" t="s">
        <v>406</v>
      </c>
      <c r="C9" s="181" t="s">
        <v>561</v>
      </c>
      <c r="D9" s="182">
        <v>4637</v>
      </c>
      <c r="E9" s="223">
        <v>19667244.93</v>
      </c>
      <c r="F9" s="223">
        <v>1017777.32</v>
      </c>
      <c r="G9" s="182">
        <v>2316</v>
      </c>
      <c r="H9" s="223">
        <v>1400677.53</v>
      </c>
      <c r="I9" s="223">
        <v>302448.48</v>
      </c>
      <c r="J9" s="182">
        <v>1024</v>
      </c>
      <c r="K9" s="223">
        <v>354614.27</v>
      </c>
      <c r="L9" s="223">
        <v>207056.41</v>
      </c>
      <c r="M9" s="182" t="s">
        <v>436</v>
      </c>
      <c r="N9" s="223" t="s">
        <v>436</v>
      </c>
      <c r="O9" s="223" t="s">
        <v>436</v>
      </c>
      <c r="P9" s="182">
        <v>7977</v>
      </c>
      <c r="Q9" s="223">
        <v>21422536.73</v>
      </c>
      <c r="R9" s="223">
        <v>1527282.21</v>
      </c>
      <c r="S9" s="332">
        <v>191.46</v>
      </c>
    </row>
    <row r="10" spans="1:22" ht="15.75" thickBot="1" x14ac:dyDescent="0.3">
      <c r="A10" s="217">
        <v>6</v>
      </c>
      <c r="B10" s="391" t="s">
        <v>298</v>
      </c>
      <c r="C10" s="218" t="s">
        <v>496</v>
      </c>
      <c r="D10" s="219">
        <v>888</v>
      </c>
      <c r="E10" s="330">
        <v>54640</v>
      </c>
      <c r="F10" s="330">
        <v>190237.61</v>
      </c>
      <c r="G10" s="219">
        <v>463</v>
      </c>
      <c r="H10" s="330">
        <v>58003.69</v>
      </c>
      <c r="I10" s="330">
        <v>45169.9</v>
      </c>
      <c r="J10" s="219" t="s">
        <v>436</v>
      </c>
      <c r="K10" s="330" t="s">
        <v>436</v>
      </c>
      <c r="L10" s="330" t="s">
        <v>436</v>
      </c>
      <c r="M10" s="219" t="s">
        <v>436</v>
      </c>
      <c r="N10" s="330" t="s">
        <v>436</v>
      </c>
      <c r="O10" s="330" t="s">
        <v>436</v>
      </c>
      <c r="P10" s="219">
        <v>1351</v>
      </c>
      <c r="Q10" s="330">
        <v>112643.69</v>
      </c>
      <c r="R10" s="330">
        <v>235407.51</v>
      </c>
      <c r="S10" s="333">
        <v>174.25</v>
      </c>
    </row>
    <row r="11" spans="1:22" x14ac:dyDescent="0.25"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8"/>
      <c r="Q11" s="220"/>
      <c r="R11" s="220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P18" s="8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  <ignoredErrors>
    <ignoredError sqref="B5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3"/>
  <sheetViews>
    <sheetView workbookViewId="0">
      <selection activeCell="N47" sqref="N47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2" t="s">
        <v>723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36" t="s">
        <v>52</v>
      </c>
      <c r="B3" s="438" t="s">
        <v>102</v>
      </c>
      <c r="C3" s="440" t="s">
        <v>105</v>
      </c>
      <c r="D3" s="441"/>
      <c r="E3" s="441"/>
      <c r="F3" s="442"/>
      <c r="G3" s="440" t="s">
        <v>106</v>
      </c>
      <c r="H3" s="441"/>
      <c r="I3" s="441"/>
      <c r="J3" s="442"/>
      <c r="K3" s="440" t="s">
        <v>107</v>
      </c>
      <c r="L3" s="441"/>
      <c r="M3" s="441"/>
      <c r="N3" s="442"/>
      <c r="O3" s="440" t="s">
        <v>108</v>
      </c>
      <c r="P3" s="441"/>
      <c r="Q3" s="441"/>
      <c r="R3" s="442"/>
      <c r="S3" s="440" t="s">
        <v>104</v>
      </c>
      <c r="T3" s="441"/>
      <c r="U3" s="441"/>
      <c r="V3" s="441"/>
      <c r="W3" s="442"/>
    </row>
    <row r="4" spans="1:23" ht="16.5" thickBot="1" x14ac:dyDescent="0.3">
      <c r="A4" s="443"/>
      <c r="B4" s="408"/>
      <c r="C4" s="279" t="s">
        <v>1</v>
      </c>
      <c r="D4" s="280" t="s">
        <v>103</v>
      </c>
      <c r="E4" s="275" t="s">
        <v>21</v>
      </c>
      <c r="F4" s="281" t="s">
        <v>438</v>
      </c>
      <c r="G4" s="279" t="s">
        <v>1</v>
      </c>
      <c r="H4" s="280" t="s">
        <v>103</v>
      </c>
      <c r="I4" s="275" t="s">
        <v>21</v>
      </c>
      <c r="J4" s="281" t="s">
        <v>438</v>
      </c>
      <c r="K4" s="279" t="s">
        <v>1</v>
      </c>
      <c r="L4" s="280" t="s">
        <v>103</v>
      </c>
      <c r="M4" s="275" t="s">
        <v>21</v>
      </c>
      <c r="N4" s="281" t="s">
        <v>438</v>
      </c>
      <c r="O4" s="279" t="s">
        <v>1</v>
      </c>
      <c r="P4" s="280" t="s">
        <v>103</v>
      </c>
      <c r="Q4" s="275" t="s">
        <v>21</v>
      </c>
      <c r="R4" s="281" t="s">
        <v>438</v>
      </c>
      <c r="S4" s="279" t="s">
        <v>1</v>
      </c>
      <c r="T4" s="280" t="s">
        <v>103</v>
      </c>
      <c r="U4" s="275" t="s">
        <v>21</v>
      </c>
      <c r="V4" s="281" t="s">
        <v>438</v>
      </c>
      <c r="W4" s="275" t="s">
        <v>534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436</v>
      </c>
      <c r="G5" s="134">
        <v>30125</v>
      </c>
      <c r="H5" s="135">
        <v>9728827.7699999996</v>
      </c>
      <c r="I5" s="132">
        <v>322.95</v>
      </c>
      <c r="J5" s="133">
        <v>305.95999999999998</v>
      </c>
      <c r="K5" s="134">
        <v>1447</v>
      </c>
      <c r="L5" s="135">
        <v>1127241</v>
      </c>
      <c r="M5" s="132">
        <v>779.02</v>
      </c>
      <c r="N5" s="133">
        <v>795.24</v>
      </c>
      <c r="O5" s="134">
        <v>1012</v>
      </c>
      <c r="P5" s="135">
        <v>802547.57</v>
      </c>
      <c r="Q5" s="132">
        <v>793.03</v>
      </c>
      <c r="R5" s="133">
        <v>795.24</v>
      </c>
      <c r="S5" s="134">
        <v>32584</v>
      </c>
      <c r="T5" s="271">
        <v>11658616.34</v>
      </c>
      <c r="U5" s="282">
        <v>357.8</v>
      </c>
      <c r="V5" s="273">
        <v>375.57</v>
      </c>
      <c r="W5" s="111">
        <v>1.31</v>
      </c>
    </row>
    <row r="6" spans="1:23" x14ac:dyDescent="0.25">
      <c r="A6" s="52">
        <v>2</v>
      </c>
      <c r="B6" s="116" t="s">
        <v>77</v>
      </c>
      <c r="C6" s="118">
        <v>2617</v>
      </c>
      <c r="D6" s="119">
        <v>3270327.69</v>
      </c>
      <c r="E6" s="116">
        <v>1249.6500000000001</v>
      </c>
      <c r="F6" s="117">
        <v>1231.8900000000001</v>
      </c>
      <c r="G6" s="118">
        <v>16452</v>
      </c>
      <c r="H6" s="119">
        <v>8648537.8499999996</v>
      </c>
      <c r="I6" s="116">
        <v>525.67999999999995</v>
      </c>
      <c r="J6" s="117">
        <v>440.95</v>
      </c>
      <c r="K6" s="118">
        <v>16980</v>
      </c>
      <c r="L6" s="119">
        <v>10769200.630000001</v>
      </c>
      <c r="M6" s="116">
        <v>634.23</v>
      </c>
      <c r="N6" s="117">
        <v>514.72</v>
      </c>
      <c r="O6" s="118">
        <v>1460</v>
      </c>
      <c r="P6" s="119">
        <v>1150624.4099999999</v>
      </c>
      <c r="Q6" s="116">
        <v>788.1</v>
      </c>
      <c r="R6" s="117">
        <v>795.24</v>
      </c>
      <c r="S6" s="118">
        <v>37509</v>
      </c>
      <c r="T6" s="272">
        <v>23838690.579999998</v>
      </c>
      <c r="U6" s="276">
        <v>635.54999999999995</v>
      </c>
      <c r="V6" s="274">
        <v>506.32</v>
      </c>
      <c r="W6" s="113">
        <v>1.51</v>
      </c>
    </row>
    <row r="7" spans="1:23" x14ac:dyDescent="0.25">
      <c r="A7" s="52">
        <v>3</v>
      </c>
      <c r="B7" s="116" t="s">
        <v>95</v>
      </c>
      <c r="C7" s="118">
        <v>9311</v>
      </c>
      <c r="D7" s="119">
        <v>12455178.779999999</v>
      </c>
      <c r="E7" s="116">
        <v>1337.68</v>
      </c>
      <c r="F7" s="117">
        <v>1333.01</v>
      </c>
      <c r="G7" s="118">
        <v>15066</v>
      </c>
      <c r="H7" s="119">
        <v>8702196.1799999997</v>
      </c>
      <c r="I7" s="116">
        <v>577.6</v>
      </c>
      <c r="J7" s="117">
        <v>498.52</v>
      </c>
      <c r="K7" s="118">
        <v>12993</v>
      </c>
      <c r="L7" s="119">
        <v>8441887.7100000009</v>
      </c>
      <c r="M7" s="116">
        <v>649.73</v>
      </c>
      <c r="N7" s="117">
        <v>533.03</v>
      </c>
      <c r="O7" s="118">
        <v>361</v>
      </c>
      <c r="P7" s="119">
        <v>283300.78000000003</v>
      </c>
      <c r="Q7" s="116">
        <v>784.77</v>
      </c>
      <c r="R7" s="117">
        <v>795.24</v>
      </c>
      <c r="S7" s="118">
        <v>37731</v>
      </c>
      <c r="T7" s="272">
        <v>29882563.449999999</v>
      </c>
      <c r="U7" s="276">
        <v>791.99</v>
      </c>
      <c r="V7" s="274">
        <v>624.83000000000004</v>
      </c>
      <c r="W7" s="113">
        <v>1.52</v>
      </c>
    </row>
    <row r="8" spans="1:23" x14ac:dyDescent="0.25">
      <c r="A8" s="52">
        <v>4</v>
      </c>
      <c r="B8" s="116" t="s">
        <v>96</v>
      </c>
      <c r="C8" s="118">
        <v>54840</v>
      </c>
      <c r="D8" s="119">
        <v>68816082.760000005</v>
      </c>
      <c r="E8" s="116">
        <v>1254.8499999999999</v>
      </c>
      <c r="F8" s="117">
        <v>1230.06</v>
      </c>
      <c r="G8" s="118">
        <v>25099</v>
      </c>
      <c r="H8" s="119">
        <v>15904637.24</v>
      </c>
      <c r="I8" s="116">
        <v>633.67999999999995</v>
      </c>
      <c r="J8" s="117">
        <v>540.62</v>
      </c>
      <c r="K8" s="118">
        <v>19817</v>
      </c>
      <c r="L8" s="119">
        <v>13591065.41</v>
      </c>
      <c r="M8" s="116">
        <v>685.83</v>
      </c>
      <c r="N8" s="117">
        <v>567.02</v>
      </c>
      <c r="O8" s="118">
        <v>342</v>
      </c>
      <c r="P8" s="119">
        <v>265961.96000000002</v>
      </c>
      <c r="Q8" s="116">
        <v>777.67</v>
      </c>
      <c r="R8" s="117">
        <v>795.24</v>
      </c>
      <c r="S8" s="118">
        <v>100098</v>
      </c>
      <c r="T8" s="272">
        <v>98577747.370000005</v>
      </c>
      <c r="U8" s="276">
        <v>984.81</v>
      </c>
      <c r="V8" s="274">
        <v>918.02</v>
      </c>
      <c r="W8" s="113">
        <v>4.03</v>
      </c>
    </row>
    <row r="9" spans="1:23" x14ac:dyDescent="0.25">
      <c r="A9" s="52">
        <v>5</v>
      </c>
      <c r="B9" s="116" t="s">
        <v>97</v>
      </c>
      <c r="C9" s="118">
        <v>192019</v>
      </c>
      <c r="D9" s="119">
        <v>239386227.19</v>
      </c>
      <c r="E9" s="116">
        <v>1246.68</v>
      </c>
      <c r="F9" s="117">
        <v>1182.19</v>
      </c>
      <c r="G9" s="118">
        <v>34957</v>
      </c>
      <c r="H9" s="119">
        <v>23888896.899999999</v>
      </c>
      <c r="I9" s="116">
        <v>683.38</v>
      </c>
      <c r="J9" s="117">
        <v>594.61</v>
      </c>
      <c r="K9" s="118">
        <v>26299</v>
      </c>
      <c r="L9" s="119">
        <v>18534135.719999999</v>
      </c>
      <c r="M9" s="116">
        <v>704.75</v>
      </c>
      <c r="N9" s="117">
        <v>583.26</v>
      </c>
      <c r="O9" s="118">
        <v>293</v>
      </c>
      <c r="P9" s="119">
        <v>226669.6</v>
      </c>
      <c r="Q9" s="116">
        <v>773.62</v>
      </c>
      <c r="R9" s="117">
        <v>795.24</v>
      </c>
      <c r="S9" s="118">
        <v>253568</v>
      </c>
      <c r="T9" s="272">
        <v>282035929.41000003</v>
      </c>
      <c r="U9" s="276">
        <v>1112.27</v>
      </c>
      <c r="V9" s="274">
        <v>1046.5999999999999</v>
      </c>
      <c r="W9" s="113">
        <v>10.210000000000001</v>
      </c>
    </row>
    <row r="10" spans="1:23" x14ac:dyDescent="0.25">
      <c r="A10" s="52">
        <v>6</v>
      </c>
      <c r="B10" s="116" t="s">
        <v>98</v>
      </c>
      <c r="C10" s="118">
        <v>358044</v>
      </c>
      <c r="D10" s="119">
        <v>416523694.04000002</v>
      </c>
      <c r="E10" s="116">
        <v>1163.33</v>
      </c>
      <c r="F10" s="117">
        <v>1123.98</v>
      </c>
      <c r="G10" s="118">
        <v>39610</v>
      </c>
      <c r="H10" s="119">
        <v>29567665.239999998</v>
      </c>
      <c r="I10" s="116">
        <v>746.47</v>
      </c>
      <c r="J10" s="117">
        <v>670.47</v>
      </c>
      <c r="K10" s="118">
        <v>27542</v>
      </c>
      <c r="L10" s="119">
        <v>19328322.789999999</v>
      </c>
      <c r="M10" s="116">
        <v>701.78</v>
      </c>
      <c r="N10" s="117">
        <v>584.1</v>
      </c>
      <c r="O10" s="118">
        <v>3059</v>
      </c>
      <c r="P10" s="119">
        <v>1193885.6599999999</v>
      </c>
      <c r="Q10" s="116">
        <v>390.29</v>
      </c>
      <c r="R10" s="117">
        <v>399.54</v>
      </c>
      <c r="S10" s="118">
        <v>428255</v>
      </c>
      <c r="T10" s="272">
        <v>466613567.73000002</v>
      </c>
      <c r="U10" s="276">
        <v>1089.57</v>
      </c>
      <c r="V10" s="274">
        <v>1028.0899999999999</v>
      </c>
      <c r="W10" s="113">
        <v>17.239999999999998</v>
      </c>
    </row>
    <row r="11" spans="1:23" x14ac:dyDescent="0.25">
      <c r="A11" s="52">
        <v>7</v>
      </c>
      <c r="B11" s="116" t="s">
        <v>99</v>
      </c>
      <c r="C11" s="118">
        <v>391003</v>
      </c>
      <c r="D11" s="119">
        <v>436304081.58999997</v>
      </c>
      <c r="E11" s="116">
        <v>1115.8599999999999</v>
      </c>
      <c r="F11" s="117">
        <v>1065.17</v>
      </c>
      <c r="G11" s="118">
        <v>39897</v>
      </c>
      <c r="H11" s="119">
        <v>31047212.210000001</v>
      </c>
      <c r="I11" s="116">
        <v>778.18</v>
      </c>
      <c r="J11" s="117">
        <v>709.41</v>
      </c>
      <c r="K11" s="118">
        <v>23008</v>
      </c>
      <c r="L11" s="119">
        <v>15830873.810000001</v>
      </c>
      <c r="M11" s="116">
        <v>688.06</v>
      </c>
      <c r="N11" s="117">
        <v>577.01</v>
      </c>
      <c r="O11" s="118">
        <v>9436</v>
      </c>
      <c r="P11" s="119">
        <v>3281080.03</v>
      </c>
      <c r="Q11" s="116">
        <v>347.72</v>
      </c>
      <c r="R11" s="117">
        <v>399.54</v>
      </c>
      <c r="S11" s="118">
        <v>463344</v>
      </c>
      <c r="T11" s="272">
        <v>486463247.63999999</v>
      </c>
      <c r="U11" s="276">
        <v>1049.9000000000001</v>
      </c>
      <c r="V11" s="274">
        <v>958.09</v>
      </c>
      <c r="W11" s="113">
        <v>18.66</v>
      </c>
    </row>
    <row r="12" spans="1:23" x14ac:dyDescent="0.25">
      <c r="A12" s="52">
        <v>8</v>
      </c>
      <c r="B12" s="116" t="s">
        <v>100</v>
      </c>
      <c r="C12" s="118">
        <v>356924</v>
      </c>
      <c r="D12" s="119">
        <v>372438822.29000002</v>
      </c>
      <c r="E12" s="116">
        <v>1043.47</v>
      </c>
      <c r="F12" s="117">
        <v>968.08</v>
      </c>
      <c r="G12" s="118">
        <v>55697</v>
      </c>
      <c r="H12" s="119">
        <v>42591343.759999998</v>
      </c>
      <c r="I12" s="116">
        <v>764.7</v>
      </c>
      <c r="J12" s="117">
        <v>686.46</v>
      </c>
      <c r="K12" s="118">
        <v>20460</v>
      </c>
      <c r="L12" s="119">
        <v>13378023.67</v>
      </c>
      <c r="M12" s="116">
        <v>653.86</v>
      </c>
      <c r="N12" s="117">
        <v>561.88</v>
      </c>
      <c r="O12" s="118">
        <v>3608</v>
      </c>
      <c r="P12" s="119">
        <v>1195665.8</v>
      </c>
      <c r="Q12" s="116">
        <v>331.39</v>
      </c>
      <c r="R12" s="117">
        <v>399.54</v>
      </c>
      <c r="S12" s="118">
        <v>436689</v>
      </c>
      <c r="T12" s="272">
        <v>429603855.51999998</v>
      </c>
      <c r="U12" s="276">
        <v>983.78</v>
      </c>
      <c r="V12" s="274">
        <v>884.44</v>
      </c>
      <c r="W12" s="113">
        <v>17.579999999999998</v>
      </c>
    </row>
    <row r="13" spans="1:23" x14ac:dyDescent="0.25">
      <c r="A13" s="52">
        <v>9</v>
      </c>
      <c r="B13" s="116" t="s">
        <v>101</v>
      </c>
      <c r="C13" s="118">
        <v>243102</v>
      </c>
      <c r="D13" s="119">
        <v>229956774.34</v>
      </c>
      <c r="E13" s="116">
        <v>945.93</v>
      </c>
      <c r="F13" s="117">
        <v>817.98</v>
      </c>
      <c r="G13" s="118">
        <v>48485</v>
      </c>
      <c r="H13" s="119">
        <v>36341655.670000002</v>
      </c>
      <c r="I13" s="116">
        <v>749.54</v>
      </c>
      <c r="J13" s="117">
        <v>654.77</v>
      </c>
      <c r="K13" s="118">
        <v>13821</v>
      </c>
      <c r="L13" s="119">
        <v>8678965.5600000005</v>
      </c>
      <c r="M13" s="116">
        <v>627.95000000000005</v>
      </c>
      <c r="N13" s="117">
        <v>537.29</v>
      </c>
      <c r="O13" s="118">
        <v>1331</v>
      </c>
      <c r="P13" s="119">
        <v>361577.06</v>
      </c>
      <c r="Q13" s="116">
        <v>271.66000000000003</v>
      </c>
      <c r="R13" s="117">
        <v>182.65</v>
      </c>
      <c r="S13" s="118">
        <v>306739</v>
      </c>
      <c r="T13" s="272">
        <v>275338972.63</v>
      </c>
      <c r="U13" s="276">
        <v>897.63</v>
      </c>
      <c r="V13" s="274">
        <v>761.75</v>
      </c>
      <c r="W13" s="113">
        <v>12.35</v>
      </c>
    </row>
    <row r="14" spans="1:23" x14ac:dyDescent="0.25">
      <c r="A14" s="52">
        <v>10</v>
      </c>
      <c r="B14" s="116" t="s">
        <v>109</v>
      </c>
      <c r="C14" s="118">
        <v>192120</v>
      </c>
      <c r="D14" s="119">
        <v>171481746.37</v>
      </c>
      <c r="E14" s="116">
        <v>892.58</v>
      </c>
      <c r="F14" s="117">
        <v>717.11</v>
      </c>
      <c r="G14" s="118">
        <v>47494</v>
      </c>
      <c r="H14" s="119">
        <v>35498206.240000002</v>
      </c>
      <c r="I14" s="116">
        <v>747.43</v>
      </c>
      <c r="J14" s="117">
        <v>644.47</v>
      </c>
      <c r="K14" s="118">
        <v>9484</v>
      </c>
      <c r="L14" s="119">
        <v>5949386.8200000003</v>
      </c>
      <c r="M14" s="116">
        <v>627.30999999999995</v>
      </c>
      <c r="N14" s="117">
        <v>505.66</v>
      </c>
      <c r="O14" s="118">
        <v>808</v>
      </c>
      <c r="P14" s="119">
        <v>210433.41</v>
      </c>
      <c r="Q14" s="116">
        <v>260.44</v>
      </c>
      <c r="R14" s="117">
        <v>181.67</v>
      </c>
      <c r="S14" s="118">
        <v>249906</v>
      </c>
      <c r="T14" s="272">
        <v>213139772.84</v>
      </c>
      <c r="U14" s="276">
        <v>852.88</v>
      </c>
      <c r="V14" s="274">
        <v>687.05</v>
      </c>
      <c r="W14" s="113">
        <v>10.06</v>
      </c>
    </row>
    <row r="15" spans="1:23" x14ac:dyDescent="0.25">
      <c r="A15" s="52">
        <v>11</v>
      </c>
      <c r="B15" s="116" t="s">
        <v>110</v>
      </c>
      <c r="C15" s="118">
        <v>80326</v>
      </c>
      <c r="D15" s="119">
        <v>67356967.030000001</v>
      </c>
      <c r="E15" s="116">
        <v>838.55</v>
      </c>
      <c r="F15" s="117">
        <v>641.32000000000005</v>
      </c>
      <c r="G15" s="118">
        <v>24902</v>
      </c>
      <c r="H15" s="119">
        <v>18740017.850000001</v>
      </c>
      <c r="I15" s="116">
        <v>752.55</v>
      </c>
      <c r="J15" s="117">
        <v>639.75</v>
      </c>
      <c r="K15" s="118">
        <v>3616</v>
      </c>
      <c r="L15" s="119">
        <v>2345075.81</v>
      </c>
      <c r="M15" s="116">
        <v>648.53</v>
      </c>
      <c r="N15" s="117">
        <v>477.58</v>
      </c>
      <c r="O15" s="118">
        <v>298</v>
      </c>
      <c r="P15" s="119">
        <v>78051.44</v>
      </c>
      <c r="Q15" s="116">
        <v>261.92</v>
      </c>
      <c r="R15" s="117">
        <v>171.23</v>
      </c>
      <c r="S15" s="118">
        <v>109142</v>
      </c>
      <c r="T15" s="272">
        <v>88520112.129999995</v>
      </c>
      <c r="U15" s="276">
        <v>811.05</v>
      </c>
      <c r="V15" s="274">
        <v>633.54999999999995</v>
      </c>
      <c r="W15" s="113">
        <v>4.3899999999999997</v>
      </c>
    </row>
    <row r="16" spans="1:23" ht="15.75" thickBot="1" x14ac:dyDescent="0.3">
      <c r="A16" s="285">
        <v>12</v>
      </c>
      <c r="B16" s="299" t="s">
        <v>111</v>
      </c>
      <c r="C16" s="300">
        <v>19266</v>
      </c>
      <c r="D16" s="301">
        <v>15239952.41</v>
      </c>
      <c r="E16" s="302">
        <v>791.02836136198482</v>
      </c>
      <c r="F16" s="302">
        <v>565.96</v>
      </c>
      <c r="G16" s="300">
        <v>7529</v>
      </c>
      <c r="H16" s="301">
        <v>5564664.0099999998</v>
      </c>
      <c r="I16" s="302">
        <v>739.09735821490233</v>
      </c>
      <c r="J16" s="302">
        <v>604.41999999999996</v>
      </c>
      <c r="K16" s="300">
        <v>1141</v>
      </c>
      <c r="L16" s="301">
        <v>720196.88</v>
      </c>
      <c r="M16" s="302">
        <v>631.19796669588084</v>
      </c>
      <c r="N16" s="302">
        <v>457.63</v>
      </c>
      <c r="O16" s="300">
        <v>58</v>
      </c>
      <c r="P16" s="301">
        <v>12039.05</v>
      </c>
      <c r="Q16" s="299">
        <v>207.56982758620688</v>
      </c>
      <c r="R16" s="302">
        <v>160.80000000000001</v>
      </c>
      <c r="S16" s="300">
        <v>27994</v>
      </c>
      <c r="T16" s="303">
        <v>21536852.349999998</v>
      </c>
      <c r="U16" s="377">
        <v>769.33815639065506</v>
      </c>
      <c r="V16" s="305">
        <v>573.19000000000005</v>
      </c>
      <c r="W16" s="306">
        <v>1.1271727387994406</v>
      </c>
    </row>
    <row r="17" spans="1:25" ht="16.5" thickBot="1" x14ac:dyDescent="0.3">
      <c r="A17" s="114"/>
      <c r="B17" s="124" t="s">
        <v>533</v>
      </c>
      <c r="C17" s="125">
        <v>1899572</v>
      </c>
      <c r="D17" s="126">
        <v>2033229854.4899998</v>
      </c>
      <c r="E17" s="127">
        <v>1070.3620891916705</v>
      </c>
      <c r="F17" s="127">
        <v>1001.33</v>
      </c>
      <c r="G17" s="125">
        <v>385313</v>
      </c>
      <c r="H17" s="126">
        <v>266223860.91999999</v>
      </c>
      <c r="I17" s="127">
        <v>690.92883167710409</v>
      </c>
      <c r="J17" s="127">
        <v>589.5</v>
      </c>
      <c r="K17" s="125">
        <v>176608</v>
      </c>
      <c r="L17" s="126">
        <v>118694375.81</v>
      </c>
      <c r="M17" s="127">
        <v>672.07813807981518</v>
      </c>
      <c r="N17" s="127">
        <v>564.27</v>
      </c>
      <c r="O17" s="125">
        <v>22066</v>
      </c>
      <c r="P17" s="126">
        <v>9061836.7700000014</v>
      </c>
      <c r="Q17" s="127">
        <v>410.66966237650689</v>
      </c>
      <c r="R17" s="127">
        <v>399.54</v>
      </c>
      <c r="S17" s="125">
        <v>2483559</v>
      </c>
      <c r="T17" s="126">
        <v>2427209927.9900002</v>
      </c>
      <c r="U17" s="127">
        <v>977.31116031066722</v>
      </c>
      <c r="V17" s="124">
        <v>873.96</v>
      </c>
      <c r="W17" s="115">
        <v>100</v>
      </c>
      <c r="X17" s="8"/>
      <c r="Y17" s="9"/>
    </row>
    <row r="18" spans="1:25" x14ac:dyDescent="0.25">
      <c r="C18" s="213"/>
      <c r="D18" s="213"/>
      <c r="E18" s="213"/>
      <c r="F18" s="214"/>
      <c r="G18" s="213"/>
      <c r="H18" s="213"/>
      <c r="I18" s="213"/>
      <c r="J18" s="214"/>
      <c r="K18" s="213"/>
      <c r="L18" s="213"/>
      <c r="M18" s="213"/>
      <c r="N18" s="214"/>
      <c r="O18" s="213"/>
      <c r="P18" s="213"/>
      <c r="Q18" s="213"/>
      <c r="R18" s="214"/>
      <c r="S18" s="213"/>
      <c r="T18" s="213"/>
      <c r="U18" s="213"/>
      <c r="V18" s="213"/>
      <c r="W18" s="213"/>
    </row>
    <row r="19" spans="1:25" ht="15.75" x14ac:dyDescent="0.25">
      <c r="A19" s="402" t="s">
        <v>724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36" t="s">
        <v>52</v>
      </c>
      <c r="B21" s="438" t="s">
        <v>102</v>
      </c>
      <c r="C21" s="440" t="s">
        <v>105</v>
      </c>
      <c r="D21" s="441"/>
      <c r="E21" s="441"/>
      <c r="F21" s="442"/>
      <c r="G21" s="440" t="s">
        <v>106</v>
      </c>
      <c r="H21" s="441"/>
      <c r="I21" s="441"/>
      <c r="J21" s="442"/>
      <c r="K21" s="440" t="s">
        <v>107</v>
      </c>
      <c r="L21" s="441"/>
      <c r="M21" s="441"/>
      <c r="N21" s="442"/>
      <c r="O21" s="440" t="s">
        <v>108</v>
      </c>
      <c r="P21" s="441"/>
      <c r="Q21" s="441"/>
      <c r="R21" s="442"/>
      <c r="S21" s="440" t="s">
        <v>104</v>
      </c>
      <c r="T21" s="441"/>
      <c r="U21" s="441"/>
      <c r="V21" s="441"/>
      <c r="W21" s="442"/>
    </row>
    <row r="22" spans="1:25" ht="16.5" thickBot="1" x14ac:dyDescent="0.3">
      <c r="A22" s="443"/>
      <c r="B22" s="408"/>
      <c r="C22" s="279" t="s">
        <v>1</v>
      </c>
      <c r="D22" s="280" t="s">
        <v>103</v>
      </c>
      <c r="E22" s="275" t="s">
        <v>21</v>
      </c>
      <c r="F22" s="281" t="s">
        <v>438</v>
      </c>
      <c r="G22" s="279" t="s">
        <v>1</v>
      </c>
      <c r="H22" s="280" t="s">
        <v>103</v>
      </c>
      <c r="I22" s="275" t="s">
        <v>21</v>
      </c>
      <c r="J22" s="281" t="s">
        <v>438</v>
      </c>
      <c r="K22" s="279" t="s">
        <v>1</v>
      </c>
      <c r="L22" s="280" t="s">
        <v>103</v>
      </c>
      <c r="M22" s="275" t="s">
        <v>21</v>
      </c>
      <c r="N22" s="281" t="s">
        <v>438</v>
      </c>
      <c r="O22" s="279" t="s">
        <v>1</v>
      </c>
      <c r="P22" s="280" t="s">
        <v>103</v>
      </c>
      <c r="Q22" s="275" t="s">
        <v>21</v>
      </c>
      <c r="R22" s="281" t="s">
        <v>438</v>
      </c>
      <c r="S22" s="279" t="s">
        <v>1</v>
      </c>
      <c r="T22" s="280" t="s">
        <v>103</v>
      </c>
      <c r="U22" s="275" t="s">
        <v>21</v>
      </c>
      <c r="V22" s="281" t="s">
        <v>438</v>
      </c>
      <c r="W22" s="275" t="s">
        <v>534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436</v>
      </c>
      <c r="G23" s="134">
        <v>15298</v>
      </c>
      <c r="H23" s="135">
        <v>4921513.5199999996</v>
      </c>
      <c r="I23" s="132">
        <v>321.70999999999998</v>
      </c>
      <c r="J23" s="133">
        <v>290.98</v>
      </c>
      <c r="K23" s="134">
        <v>820</v>
      </c>
      <c r="L23" s="135">
        <v>638443.34</v>
      </c>
      <c r="M23" s="132">
        <v>778.59</v>
      </c>
      <c r="N23" s="133">
        <v>795.24</v>
      </c>
      <c r="O23" s="134">
        <v>604</v>
      </c>
      <c r="P23" s="135">
        <v>478720.07</v>
      </c>
      <c r="Q23" s="132">
        <v>792.58</v>
      </c>
      <c r="R23" s="133">
        <v>795.24</v>
      </c>
      <c r="S23" s="134">
        <v>16722</v>
      </c>
      <c r="T23" s="271">
        <v>6038676.9299999997</v>
      </c>
      <c r="U23" s="282">
        <v>361.12</v>
      </c>
      <c r="V23" s="273">
        <v>375.57</v>
      </c>
      <c r="W23" s="111">
        <v>1.44</v>
      </c>
    </row>
    <row r="24" spans="1:25" x14ac:dyDescent="0.25">
      <c r="A24" s="52">
        <v>2</v>
      </c>
      <c r="B24" s="116" t="s">
        <v>77</v>
      </c>
      <c r="C24" s="118">
        <v>1935</v>
      </c>
      <c r="D24" s="119">
        <v>2403253.6800000002</v>
      </c>
      <c r="E24" s="116">
        <v>1241.99</v>
      </c>
      <c r="F24" s="117">
        <v>1179.27</v>
      </c>
      <c r="G24" s="118">
        <v>3509</v>
      </c>
      <c r="H24" s="119">
        <v>2022401.19</v>
      </c>
      <c r="I24" s="116">
        <v>576.35</v>
      </c>
      <c r="J24" s="117">
        <v>448.51</v>
      </c>
      <c r="K24" s="118">
        <v>10406</v>
      </c>
      <c r="L24" s="119">
        <v>6719178.3600000003</v>
      </c>
      <c r="M24" s="116">
        <v>645.70000000000005</v>
      </c>
      <c r="N24" s="117">
        <v>525.01</v>
      </c>
      <c r="O24" s="118">
        <v>786</v>
      </c>
      <c r="P24" s="119">
        <v>616609.41</v>
      </c>
      <c r="Q24" s="116">
        <v>784.49</v>
      </c>
      <c r="R24" s="117">
        <v>795.24</v>
      </c>
      <c r="S24" s="118">
        <v>16636</v>
      </c>
      <c r="T24" s="272">
        <v>11761442.640000001</v>
      </c>
      <c r="U24" s="276">
        <v>706.99</v>
      </c>
      <c r="V24" s="274">
        <v>568.91999999999996</v>
      </c>
      <c r="W24" s="113">
        <v>1.43</v>
      </c>
    </row>
    <row r="25" spans="1:25" x14ac:dyDescent="0.25">
      <c r="A25" s="52">
        <v>3</v>
      </c>
      <c r="B25" s="116" t="s">
        <v>95</v>
      </c>
      <c r="C25" s="118">
        <v>6015</v>
      </c>
      <c r="D25" s="119">
        <v>8521641.0600000005</v>
      </c>
      <c r="E25" s="116">
        <v>1416.73</v>
      </c>
      <c r="F25" s="117">
        <v>1384.95</v>
      </c>
      <c r="G25" s="118">
        <v>1989</v>
      </c>
      <c r="H25" s="119">
        <v>1121581.8999999999</v>
      </c>
      <c r="I25" s="116">
        <v>563.89</v>
      </c>
      <c r="J25" s="117">
        <v>440.9</v>
      </c>
      <c r="K25" s="118">
        <v>7743</v>
      </c>
      <c r="L25" s="119">
        <v>5188323.75</v>
      </c>
      <c r="M25" s="116">
        <v>670.07</v>
      </c>
      <c r="N25" s="117">
        <v>565.95000000000005</v>
      </c>
      <c r="O25" s="118">
        <v>188</v>
      </c>
      <c r="P25" s="119">
        <v>146646.34</v>
      </c>
      <c r="Q25" s="116">
        <v>780.03</v>
      </c>
      <c r="R25" s="117">
        <v>795.24</v>
      </c>
      <c r="S25" s="118">
        <v>15935</v>
      </c>
      <c r="T25" s="272">
        <v>14978193.050000001</v>
      </c>
      <c r="U25" s="276">
        <v>939.96</v>
      </c>
      <c r="V25" s="274">
        <v>797.33</v>
      </c>
      <c r="W25" s="113">
        <v>1.37</v>
      </c>
    </row>
    <row r="26" spans="1:25" x14ac:dyDescent="0.25">
      <c r="A26" s="52">
        <v>4</v>
      </c>
      <c r="B26" s="371" t="s">
        <v>96</v>
      </c>
      <c r="C26" s="372">
        <v>22730</v>
      </c>
      <c r="D26" s="373">
        <v>34390019.020000003</v>
      </c>
      <c r="E26" s="116">
        <v>1512.98</v>
      </c>
      <c r="F26" s="117">
        <v>1500.62</v>
      </c>
      <c r="G26" s="118">
        <v>2763</v>
      </c>
      <c r="H26" s="119">
        <v>1613638.71</v>
      </c>
      <c r="I26" s="116">
        <v>584.02</v>
      </c>
      <c r="J26" s="117">
        <v>470</v>
      </c>
      <c r="K26" s="118">
        <v>12255</v>
      </c>
      <c r="L26" s="119">
        <v>8807008.7799999993</v>
      </c>
      <c r="M26" s="116">
        <v>718.65</v>
      </c>
      <c r="N26" s="117">
        <v>600.29999999999995</v>
      </c>
      <c r="O26" s="118">
        <v>169</v>
      </c>
      <c r="P26" s="119">
        <v>131789.29999999999</v>
      </c>
      <c r="Q26" s="116">
        <v>779.82</v>
      </c>
      <c r="R26" s="117">
        <v>795.24</v>
      </c>
      <c r="S26" s="118">
        <v>37917</v>
      </c>
      <c r="T26" s="272">
        <v>44942455.810000002</v>
      </c>
      <c r="U26" s="276">
        <v>1185.29</v>
      </c>
      <c r="V26" s="274">
        <v>1270.3399999999999</v>
      </c>
      <c r="W26" s="113">
        <v>3.27</v>
      </c>
    </row>
    <row r="27" spans="1:25" x14ac:dyDescent="0.25">
      <c r="A27" s="52">
        <v>5</v>
      </c>
      <c r="B27" s="116" t="s">
        <v>97</v>
      </c>
      <c r="C27" s="118">
        <v>100666</v>
      </c>
      <c r="D27" s="119">
        <v>139531666.00999999</v>
      </c>
      <c r="E27" s="116">
        <v>1386.09</v>
      </c>
      <c r="F27" s="117">
        <v>1315.44</v>
      </c>
      <c r="G27" s="118">
        <v>2715</v>
      </c>
      <c r="H27" s="119">
        <v>1651914.88</v>
      </c>
      <c r="I27" s="116">
        <v>608.44000000000005</v>
      </c>
      <c r="J27" s="117">
        <v>498.51</v>
      </c>
      <c r="K27" s="118">
        <v>16818</v>
      </c>
      <c r="L27" s="119">
        <v>12737661.390000001</v>
      </c>
      <c r="M27" s="116">
        <v>757.38</v>
      </c>
      <c r="N27" s="117">
        <v>640.12</v>
      </c>
      <c r="O27" s="118">
        <v>133</v>
      </c>
      <c r="P27" s="119">
        <v>102002.6</v>
      </c>
      <c r="Q27" s="116">
        <v>766.94</v>
      </c>
      <c r="R27" s="117">
        <v>795.24</v>
      </c>
      <c r="S27" s="118">
        <v>120332</v>
      </c>
      <c r="T27" s="272">
        <v>154023244.88</v>
      </c>
      <c r="U27" s="276">
        <v>1279.99</v>
      </c>
      <c r="V27" s="274">
        <v>1209.1500000000001</v>
      </c>
      <c r="W27" s="113">
        <v>10.37</v>
      </c>
    </row>
    <row r="28" spans="1:25" x14ac:dyDescent="0.25">
      <c r="A28" s="52">
        <v>6</v>
      </c>
      <c r="B28" s="116" t="s">
        <v>98</v>
      </c>
      <c r="C28" s="118">
        <v>200143</v>
      </c>
      <c r="D28" s="119">
        <v>256187712.02000001</v>
      </c>
      <c r="E28" s="116">
        <v>1280.02</v>
      </c>
      <c r="F28" s="117">
        <v>1239.57</v>
      </c>
      <c r="G28" s="118">
        <v>1969</v>
      </c>
      <c r="H28" s="119">
        <v>1366529.92</v>
      </c>
      <c r="I28" s="116">
        <v>694.02</v>
      </c>
      <c r="J28" s="117">
        <v>533.77</v>
      </c>
      <c r="K28" s="118">
        <v>17848</v>
      </c>
      <c r="L28" s="119">
        <v>13625988.189999999</v>
      </c>
      <c r="M28" s="116">
        <v>763.45</v>
      </c>
      <c r="N28" s="117">
        <v>657.36</v>
      </c>
      <c r="O28" s="118">
        <v>1368</v>
      </c>
      <c r="P28" s="119">
        <v>519864.96</v>
      </c>
      <c r="Q28" s="116">
        <v>380.02</v>
      </c>
      <c r="R28" s="117">
        <v>399.54</v>
      </c>
      <c r="S28" s="118">
        <v>221328</v>
      </c>
      <c r="T28" s="272">
        <v>271700095.08999997</v>
      </c>
      <c r="U28" s="276">
        <v>1227.5899999999999</v>
      </c>
      <c r="V28" s="274">
        <v>1187.8699999999999</v>
      </c>
      <c r="W28" s="113">
        <v>19.079999999999998</v>
      </c>
    </row>
    <row r="29" spans="1:25" x14ac:dyDescent="0.25">
      <c r="A29" s="52">
        <v>7</v>
      </c>
      <c r="B29" s="116" t="s">
        <v>99</v>
      </c>
      <c r="C29" s="118">
        <v>215917</v>
      </c>
      <c r="D29" s="119">
        <v>267298481.69</v>
      </c>
      <c r="E29" s="116">
        <v>1237.97</v>
      </c>
      <c r="F29" s="117">
        <v>1243.3599999999999</v>
      </c>
      <c r="G29" s="118">
        <v>1183</v>
      </c>
      <c r="H29" s="119">
        <v>946416.16</v>
      </c>
      <c r="I29" s="116">
        <v>800.01</v>
      </c>
      <c r="J29" s="117">
        <v>656.88</v>
      </c>
      <c r="K29" s="118">
        <v>14825</v>
      </c>
      <c r="L29" s="119">
        <v>11100052.43</v>
      </c>
      <c r="M29" s="116">
        <v>748.74</v>
      </c>
      <c r="N29" s="117">
        <v>650.58000000000004</v>
      </c>
      <c r="O29" s="118">
        <v>3901</v>
      </c>
      <c r="P29" s="119">
        <v>1361262.2</v>
      </c>
      <c r="Q29" s="116">
        <v>348.95</v>
      </c>
      <c r="R29" s="117">
        <v>399.54</v>
      </c>
      <c r="S29" s="118">
        <v>235826</v>
      </c>
      <c r="T29" s="272">
        <v>280706212.48000002</v>
      </c>
      <c r="U29" s="276">
        <v>1190.31</v>
      </c>
      <c r="V29" s="274">
        <v>1198.51</v>
      </c>
      <c r="W29" s="113">
        <v>20.329999999999998</v>
      </c>
    </row>
    <row r="30" spans="1:25" x14ac:dyDescent="0.25">
      <c r="A30" s="52">
        <v>8</v>
      </c>
      <c r="B30" s="116" t="s">
        <v>100</v>
      </c>
      <c r="C30" s="118">
        <v>195280</v>
      </c>
      <c r="D30" s="119">
        <v>226435099.12</v>
      </c>
      <c r="E30" s="116">
        <v>1159.54</v>
      </c>
      <c r="F30" s="117">
        <v>1154.28</v>
      </c>
      <c r="G30" s="118">
        <v>1157</v>
      </c>
      <c r="H30" s="119">
        <v>899922.55</v>
      </c>
      <c r="I30" s="116">
        <v>777.81</v>
      </c>
      <c r="J30" s="117">
        <v>656.5</v>
      </c>
      <c r="K30" s="118">
        <v>12559</v>
      </c>
      <c r="L30" s="119">
        <v>8961533.2400000002</v>
      </c>
      <c r="M30" s="116">
        <v>713.55</v>
      </c>
      <c r="N30" s="117">
        <v>624.29999999999995</v>
      </c>
      <c r="O30" s="118">
        <v>1336</v>
      </c>
      <c r="P30" s="119">
        <v>430102.67</v>
      </c>
      <c r="Q30" s="116">
        <v>321.93</v>
      </c>
      <c r="R30" s="117">
        <v>399.54</v>
      </c>
      <c r="S30" s="118">
        <v>210332</v>
      </c>
      <c r="T30" s="272">
        <v>236726657.58000001</v>
      </c>
      <c r="U30" s="276">
        <v>1125.49</v>
      </c>
      <c r="V30" s="274">
        <v>1106.81</v>
      </c>
      <c r="W30" s="113">
        <v>18.13</v>
      </c>
    </row>
    <row r="31" spans="1:25" x14ac:dyDescent="0.25">
      <c r="A31" s="52">
        <v>9</v>
      </c>
      <c r="B31" s="116" t="s">
        <v>101</v>
      </c>
      <c r="C31" s="118">
        <v>127048</v>
      </c>
      <c r="D31" s="119">
        <v>132608602.41</v>
      </c>
      <c r="E31" s="116">
        <v>1043.77</v>
      </c>
      <c r="F31" s="117">
        <v>959.45</v>
      </c>
      <c r="G31" s="118">
        <v>887</v>
      </c>
      <c r="H31" s="119">
        <v>703184.35</v>
      </c>
      <c r="I31" s="116">
        <v>792.77</v>
      </c>
      <c r="J31" s="117">
        <v>756.18</v>
      </c>
      <c r="K31" s="118">
        <v>7773</v>
      </c>
      <c r="L31" s="119">
        <v>5293852.91</v>
      </c>
      <c r="M31" s="116">
        <v>681.06</v>
      </c>
      <c r="N31" s="117">
        <v>597.36</v>
      </c>
      <c r="O31" s="118">
        <v>448</v>
      </c>
      <c r="P31" s="119">
        <v>103305.75</v>
      </c>
      <c r="Q31" s="116">
        <v>230.59</v>
      </c>
      <c r="R31" s="117">
        <v>182.65</v>
      </c>
      <c r="S31" s="118">
        <v>136156</v>
      </c>
      <c r="T31" s="272">
        <v>138708945.41999999</v>
      </c>
      <c r="U31" s="276">
        <v>1018.75</v>
      </c>
      <c r="V31" s="274">
        <v>940.01</v>
      </c>
      <c r="W31" s="113">
        <v>11.74</v>
      </c>
    </row>
    <row r="32" spans="1:25" x14ac:dyDescent="0.25">
      <c r="A32" s="285">
        <v>10</v>
      </c>
      <c r="B32" s="299" t="s">
        <v>109</v>
      </c>
      <c r="C32" s="300">
        <v>94296</v>
      </c>
      <c r="D32" s="301">
        <v>92897418.200000003</v>
      </c>
      <c r="E32" s="299">
        <v>985.17</v>
      </c>
      <c r="F32" s="302">
        <v>862.44</v>
      </c>
      <c r="G32" s="300">
        <v>751</v>
      </c>
      <c r="H32" s="301">
        <v>560752.28</v>
      </c>
      <c r="I32" s="299">
        <v>746.67</v>
      </c>
      <c r="J32" s="302">
        <v>726.56</v>
      </c>
      <c r="K32" s="300">
        <v>4855</v>
      </c>
      <c r="L32" s="301">
        <v>3250994.44</v>
      </c>
      <c r="M32" s="299">
        <v>669.62</v>
      </c>
      <c r="N32" s="302">
        <v>581.62</v>
      </c>
      <c r="O32" s="300">
        <v>230</v>
      </c>
      <c r="P32" s="301">
        <v>44583.41</v>
      </c>
      <c r="Q32" s="299">
        <v>193.84</v>
      </c>
      <c r="R32" s="302">
        <v>170.26</v>
      </c>
      <c r="S32" s="300">
        <v>100132</v>
      </c>
      <c r="T32" s="303">
        <v>96753748.329999998</v>
      </c>
      <c r="U32" s="304">
        <v>966.26</v>
      </c>
      <c r="V32" s="305">
        <v>838.06</v>
      </c>
      <c r="W32" s="306">
        <v>8.6300000000000008</v>
      </c>
    </row>
    <row r="33" spans="1:23" x14ac:dyDescent="0.25">
      <c r="A33" s="35">
        <v>11</v>
      </c>
      <c r="B33" s="276" t="s">
        <v>110</v>
      </c>
      <c r="C33" s="307">
        <v>37871</v>
      </c>
      <c r="D33" s="291">
        <v>35153050.82</v>
      </c>
      <c r="E33" s="276">
        <v>928.23</v>
      </c>
      <c r="F33" s="308">
        <v>786.08</v>
      </c>
      <c r="G33" s="307">
        <v>487</v>
      </c>
      <c r="H33" s="291">
        <v>341452.85</v>
      </c>
      <c r="I33" s="276">
        <v>701.14</v>
      </c>
      <c r="J33" s="308">
        <v>529.44000000000005</v>
      </c>
      <c r="K33" s="307">
        <v>1686</v>
      </c>
      <c r="L33" s="291">
        <v>1148004.75</v>
      </c>
      <c r="M33" s="276">
        <v>680.9</v>
      </c>
      <c r="N33" s="308">
        <v>600.29999999999995</v>
      </c>
      <c r="O33" s="307">
        <v>75</v>
      </c>
      <c r="P33" s="291">
        <v>16196.83</v>
      </c>
      <c r="Q33" s="276">
        <v>215.96</v>
      </c>
      <c r="R33" s="308">
        <v>158.84</v>
      </c>
      <c r="S33" s="307">
        <v>40119</v>
      </c>
      <c r="T33" s="291">
        <v>36658705.25</v>
      </c>
      <c r="U33" s="276">
        <v>913.75</v>
      </c>
      <c r="V33" s="308">
        <v>773.45</v>
      </c>
      <c r="W33" s="309">
        <v>3.46</v>
      </c>
    </row>
    <row r="34" spans="1:23" ht="15.75" thickBot="1" x14ac:dyDescent="0.3">
      <c r="A34" s="378">
        <v>12</v>
      </c>
      <c r="B34" s="304" t="s">
        <v>111</v>
      </c>
      <c r="C34" s="269">
        <v>8153</v>
      </c>
      <c r="D34" s="379">
        <v>7253056.25</v>
      </c>
      <c r="E34" s="270">
        <v>889.61808536734941</v>
      </c>
      <c r="F34" s="377">
        <v>729.78</v>
      </c>
      <c r="G34" s="269">
        <v>133</v>
      </c>
      <c r="H34" s="379">
        <v>78561.919999999998</v>
      </c>
      <c r="I34" s="270">
        <v>590.69112781954891</v>
      </c>
      <c r="J34" s="377">
        <v>447.63</v>
      </c>
      <c r="K34" s="269">
        <v>426</v>
      </c>
      <c r="L34" s="379">
        <v>278370.5</v>
      </c>
      <c r="M34" s="270">
        <v>653.45187793427226</v>
      </c>
      <c r="N34" s="377">
        <v>562.04999999999995</v>
      </c>
      <c r="O34" s="269">
        <v>6</v>
      </c>
      <c r="P34" s="379">
        <v>2015.14</v>
      </c>
      <c r="Q34" s="270">
        <v>335.85666666666668</v>
      </c>
      <c r="R34" s="377">
        <v>284.89999999999998</v>
      </c>
      <c r="S34" s="269">
        <v>8718</v>
      </c>
      <c r="T34" s="379">
        <v>7612003.8099999996</v>
      </c>
      <c r="U34" s="270">
        <v>873.13647740307408</v>
      </c>
      <c r="V34" s="377">
        <v>713.63</v>
      </c>
      <c r="W34" s="380">
        <v>0.75145261012987075</v>
      </c>
    </row>
    <row r="35" spans="1:23" ht="16.5" thickBot="1" x14ac:dyDescent="0.3">
      <c r="A35" s="381"/>
      <c r="B35" s="382" t="s">
        <v>533</v>
      </c>
      <c r="C35" s="125">
        <v>1010054</v>
      </c>
      <c r="D35" s="126">
        <v>1202680000.28</v>
      </c>
      <c r="E35" s="127">
        <v>1190.708615856182</v>
      </c>
      <c r="F35" s="127">
        <v>1168.19</v>
      </c>
      <c r="G35" s="125">
        <v>32841</v>
      </c>
      <c r="H35" s="126">
        <v>16227870.229999999</v>
      </c>
      <c r="I35" s="127">
        <v>494.13447306720252</v>
      </c>
      <c r="J35" s="127">
        <v>400.6</v>
      </c>
      <c r="K35" s="125">
        <v>108014</v>
      </c>
      <c r="L35" s="126">
        <v>77749412.079999983</v>
      </c>
      <c r="M35" s="127">
        <v>719.80865517432915</v>
      </c>
      <c r="N35" s="127">
        <v>613.07000000000005</v>
      </c>
      <c r="O35" s="125">
        <v>9244</v>
      </c>
      <c r="P35" s="126">
        <v>3953098.68</v>
      </c>
      <c r="Q35" s="127">
        <v>427.63940718303769</v>
      </c>
      <c r="R35" s="127">
        <v>399.54</v>
      </c>
      <c r="S35" s="125">
        <v>1160153</v>
      </c>
      <c r="T35" s="126">
        <v>1300610381.27</v>
      </c>
      <c r="U35" s="127">
        <v>1121.0679809214819</v>
      </c>
      <c r="V35" s="124">
        <v>1074.9000000000001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2" t="s">
        <v>725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36" t="s">
        <v>52</v>
      </c>
      <c r="B39" s="438" t="s">
        <v>102</v>
      </c>
      <c r="C39" s="440" t="s">
        <v>105</v>
      </c>
      <c r="D39" s="441"/>
      <c r="E39" s="441"/>
      <c r="F39" s="442"/>
      <c r="G39" s="440" t="s">
        <v>106</v>
      </c>
      <c r="H39" s="441"/>
      <c r="I39" s="441"/>
      <c r="J39" s="442"/>
      <c r="K39" s="440" t="s">
        <v>107</v>
      </c>
      <c r="L39" s="441"/>
      <c r="M39" s="441"/>
      <c r="N39" s="442"/>
      <c r="O39" s="440" t="s">
        <v>108</v>
      </c>
      <c r="P39" s="441"/>
      <c r="Q39" s="441"/>
      <c r="R39" s="442"/>
      <c r="S39" s="440" t="s">
        <v>104</v>
      </c>
      <c r="T39" s="441"/>
      <c r="U39" s="441"/>
      <c r="V39" s="441"/>
      <c r="W39" s="442"/>
    </row>
    <row r="40" spans="1:23" ht="16.5" thickBot="1" x14ac:dyDescent="0.3">
      <c r="A40" s="443"/>
      <c r="B40" s="408"/>
      <c r="C40" s="279" t="s">
        <v>1</v>
      </c>
      <c r="D40" s="280" t="s">
        <v>103</v>
      </c>
      <c r="E40" s="275" t="s">
        <v>21</v>
      </c>
      <c r="F40" s="281" t="s">
        <v>438</v>
      </c>
      <c r="G40" s="279" t="s">
        <v>1</v>
      </c>
      <c r="H40" s="280" t="s">
        <v>103</v>
      </c>
      <c r="I40" s="275" t="s">
        <v>21</v>
      </c>
      <c r="J40" s="281" t="s">
        <v>438</v>
      </c>
      <c r="K40" s="279" t="s">
        <v>1</v>
      </c>
      <c r="L40" s="280" t="s">
        <v>103</v>
      </c>
      <c r="M40" s="275" t="s">
        <v>21</v>
      </c>
      <c r="N40" s="281" t="s">
        <v>438</v>
      </c>
      <c r="O40" s="279" t="s">
        <v>1</v>
      </c>
      <c r="P40" s="280" t="s">
        <v>103</v>
      </c>
      <c r="Q40" s="275" t="s">
        <v>21</v>
      </c>
      <c r="R40" s="281" t="s">
        <v>438</v>
      </c>
      <c r="S40" s="279" t="s">
        <v>1</v>
      </c>
      <c r="T40" s="280" t="s">
        <v>103</v>
      </c>
      <c r="U40" s="275" t="s">
        <v>21</v>
      </c>
      <c r="V40" s="281" t="s">
        <v>438</v>
      </c>
      <c r="W40" s="275" t="s">
        <v>534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436</v>
      </c>
      <c r="G41" s="134">
        <v>14827</v>
      </c>
      <c r="H41" s="135">
        <v>4807314.25</v>
      </c>
      <c r="I41" s="132">
        <v>324.23</v>
      </c>
      <c r="J41" s="133">
        <v>320.25</v>
      </c>
      <c r="K41" s="134">
        <v>627</v>
      </c>
      <c r="L41" s="135">
        <v>488797.66</v>
      </c>
      <c r="M41" s="132">
        <v>779.58</v>
      </c>
      <c r="N41" s="133">
        <v>795.24</v>
      </c>
      <c r="O41" s="134">
        <v>408</v>
      </c>
      <c r="P41" s="135">
        <v>323827.5</v>
      </c>
      <c r="Q41" s="132">
        <v>793.69</v>
      </c>
      <c r="R41" s="133">
        <v>795.24</v>
      </c>
      <c r="S41" s="134">
        <v>15862</v>
      </c>
      <c r="T41" s="271">
        <v>5619939.4100000001</v>
      </c>
      <c r="U41" s="282">
        <v>354.3</v>
      </c>
      <c r="V41" s="277">
        <v>375.57</v>
      </c>
      <c r="W41" s="111">
        <v>1.2</v>
      </c>
    </row>
    <row r="42" spans="1:23" x14ac:dyDescent="0.25">
      <c r="A42" s="52">
        <v>2</v>
      </c>
      <c r="B42" s="116" t="s">
        <v>77</v>
      </c>
      <c r="C42" s="118">
        <v>682</v>
      </c>
      <c r="D42" s="119">
        <v>867074.01</v>
      </c>
      <c r="E42" s="116">
        <v>1271.3699999999999</v>
      </c>
      <c r="F42" s="117">
        <v>1396.68</v>
      </c>
      <c r="G42" s="118">
        <v>12943</v>
      </c>
      <c r="H42" s="119">
        <v>6626136.6600000001</v>
      </c>
      <c r="I42" s="116">
        <v>511.95</v>
      </c>
      <c r="J42" s="117">
        <v>437.69</v>
      </c>
      <c r="K42" s="118">
        <v>6574</v>
      </c>
      <c r="L42" s="119">
        <v>4050022.27</v>
      </c>
      <c r="M42" s="116">
        <v>616.07000000000005</v>
      </c>
      <c r="N42" s="117">
        <v>489.28</v>
      </c>
      <c r="O42" s="118">
        <v>674</v>
      </c>
      <c r="P42" s="119">
        <v>534015</v>
      </c>
      <c r="Q42" s="116">
        <v>792.31</v>
      </c>
      <c r="R42" s="117">
        <v>795.24</v>
      </c>
      <c r="S42" s="118">
        <v>20873</v>
      </c>
      <c r="T42" s="272">
        <v>12077247.939999999</v>
      </c>
      <c r="U42" s="276">
        <v>578.61</v>
      </c>
      <c r="V42" s="278">
        <v>470</v>
      </c>
      <c r="W42" s="113">
        <v>1.58</v>
      </c>
    </row>
    <row r="43" spans="1:23" x14ac:dyDescent="0.25">
      <c r="A43" s="52">
        <v>3</v>
      </c>
      <c r="B43" s="116" t="s">
        <v>95</v>
      </c>
      <c r="C43" s="118">
        <v>3296</v>
      </c>
      <c r="D43" s="119">
        <v>3933537.72</v>
      </c>
      <c r="E43" s="116">
        <v>1193.43</v>
      </c>
      <c r="F43" s="117">
        <v>1145.55</v>
      </c>
      <c r="G43" s="118">
        <v>13077</v>
      </c>
      <c r="H43" s="119">
        <v>7580614.2800000003</v>
      </c>
      <c r="I43" s="116">
        <v>579.69000000000005</v>
      </c>
      <c r="J43" s="117">
        <v>505.35</v>
      </c>
      <c r="K43" s="118">
        <v>5250</v>
      </c>
      <c r="L43" s="119">
        <v>3253563.96</v>
      </c>
      <c r="M43" s="116">
        <v>619.73</v>
      </c>
      <c r="N43" s="117">
        <v>503.49</v>
      </c>
      <c r="O43" s="118">
        <v>173</v>
      </c>
      <c r="P43" s="119">
        <v>136654.44</v>
      </c>
      <c r="Q43" s="116">
        <v>789.91</v>
      </c>
      <c r="R43" s="117">
        <v>795.24</v>
      </c>
      <c r="S43" s="118">
        <v>21796</v>
      </c>
      <c r="T43" s="272">
        <v>14904370.4</v>
      </c>
      <c r="U43" s="276">
        <v>683.81</v>
      </c>
      <c r="V43" s="278">
        <v>554.67999999999995</v>
      </c>
      <c r="W43" s="113">
        <v>1.65</v>
      </c>
    </row>
    <row r="44" spans="1:23" x14ac:dyDescent="0.25">
      <c r="A44" s="52">
        <v>4</v>
      </c>
      <c r="B44" s="371" t="s">
        <v>96</v>
      </c>
      <c r="C44" s="372">
        <v>32110</v>
      </c>
      <c r="D44" s="373">
        <v>34426063.740000002</v>
      </c>
      <c r="E44" s="116">
        <v>1072.1300000000001</v>
      </c>
      <c r="F44" s="117">
        <v>1036.32</v>
      </c>
      <c r="G44" s="118">
        <v>22336</v>
      </c>
      <c r="H44" s="119">
        <v>14290998.529999999</v>
      </c>
      <c r="I44" s="116">
        <v>639.82000000000005</v>
      </c>
      <c r="J44" s="117">
        <v>548.98</v>
      </c>
      <c r="K44" s="118">
        <v>7562</v>
      </c>
      <c r="L44" s="119">
        <v>4784056.63</v>
      </c>
      <c r="M44" s="116">
        <v>632.64</v>
      </c>
      <c r="N44" s="117">
        <v>509.06</v>
      </c>
      <c r="O44" s="118">
        <v>173</v>
      </c>
      <c r="P44" s="119">
        <v>134172.66</v>
      </c>
      <c r="Q44" s="116">
        <v>775.56</v>
      </c>
      <c r="R44" s="117">
        <v>795.24</v>
      </c>
      <c r="S44" s="118">
        <v>62181</v>
      </c>
      <c r="T44" s="272">
        <v>53635291.560000002</v>
      </c>
      <c r="U44" s="276">
        <v>862.57</v>
      </c>
      <c r="V44" s="278">
        <v>801.2</v>
      </c>
      <c r="W44" s="113">
        <v>4.7</v>
      </c>
    </row>
    <row r="45" spans="1:23" x14ac:dyDescent="0.25">
      <c r="A45" s="52">
        <v>5</v>
      </c>
      <c r="B45" s="116" t="s">
        <v>97</v>
      </c>
      <c r="C45" s="118">
        <v>91353</v>
      </c>
      <c r="D45" s="119">
        <v>99854561.180000007</v>
      </c>
      <c r="E45" s="116">
        <v>1093.06</v>
      </c>
      <c r="F45" s="117">
        <v>1057.8399999999999</v>
      </c>
      <c r="G45" s="118">
        <v>32242</v>
      </c>
      <c r="H45" s="119">
        <v>22236982.02</v>
      </c>
      <c r="I45" s="116">
        <v>689.69</v>
      </c>
      <c r="J45" s="117">
        <v>605.77</v>
      </c>
      <c r="K45" s="118">
        <v>9481</v>
      </c>
      <c r="L45" s="119">
        <v>5796474.3300000001</v>
      </c>
      <c r="M45" s="116">
        <v>611.38</v>
      </c>
      <c r="N45" s="117">
        <v>502.41</v>
      </c>
      <c r="O45" s="118">
        <v>160</v>
      </c>
      <c r="P45" s="119">
        <v>124667</v>
      </c>
      <c r="Q45" s="116">
        <v>779.17</v>
      </c>
      <c r="R45" s="117">
        <v>795.24</v>
      </c>
      <c r="S45" s="118">
        <v>133236</v>
      </c>
      <c r="T45" s="272">
        <v>128012684.53</v>
      </c>
      <c r="U45" s="276">
        <v>960.8</v>
      </c>
      <c r="V45" s="278">
        <v>900.12</v>
      </c>
      <c r="W45" s="113">
        <v>10.07</v>
      </c>
    </row>
    <row r="46" spans="1:23" x14ac:dyDescent="0.25">
      <c r="A46" s="52">
        <v>6</v>
      </c>
      <c r="B46" s="116" t="s">
        <v>98</v>
      </c>
      <c r="C46" s="118">
        <v>157901</v>
      </c>
      <c r="D46" s="119">
        <v>160335982.02000001</v>
      </c>
      <c r="E46" s="116">
        <v>1015.42</v>
      </c>
      <c r="F46" s="117">
        <v>940.01</v>
      </c>
      <c r="G46" s="118">
        <v>37641</v>
      </c>
      <c r="H46" s="119">
        <v>28201135.32</v>
      </c>
      <c r="I46" s="116">
        <v>749.21</v>
      </c>
      <c r="J46" s="117">
        <v>677.55</v>
      </c>
      <c r="K46" s="118">
        <v>9694</v>
      </c>
      <c r="L46" s="119">
        <v>5702334.5999999996</v>
      </c>
      <c r="M46" s="116">
        <v>588.23</v>
      </c>
      <c r="N46" s="117">
        <v>497.39</v>
      </c>
      <c r="O46" s="118">
        <v>1691</v>
      </c>
      <c r="P46" s="119">
        <v>674020.7</v>
      </c>
      <c r="Q46" s="116">
        <v>398.59</v>
      </c>
      <c r="R46" s="117">
        <v>399.54</v>
      </c>
      <c r="S46" s="118">
        <v>206927</v>
      </c>
      <c r="T46" s="272">
        <v>194913472.63999999</v>
      </c>
      <c r="U46" s="276">
        <v>941.94</v>
      </c>
      <c r="V46" s="278">
        <v>843.27</v>
      </c>
      <c r="W46" s="113">
        <v>15.64</v>
      </c>
    </row>
    <row r="47" spans="1:23" x14ac:dyDescent="0.25">
      <c r="A47" s="52">
        <v>7</v>
      </c>
      <c r="B47" s="116" t="s">
        <v>99</v>
      </c>
      <c r="C47" s="118">
        <v>175086</v>
      </c>
      <c r="D47" s="119">
        <v>169005599.90000001</v>
      </c>
      <c r="E47" s="116">
        <v>965.27</v>
      </c>
      <c r="F47" s="117">
        <v>830.11</v>
      </c>
      <c r="G47" s="118">
        <v>38714</v>
      </c>
      <c r="H47" s="119">
        <v>30100796.050000001</v>
      </c>
      <c r="I47" s="116">
        <v>777.52</v>
      </c>
      <c r="J47" s="117">
        <v>710.35</v>
      </c>
      <c r="K47" s="118">
        <v>8183</v>
      </c>
      <c r="L47" s="119">
        <v>4730821.38</v>
      </c>
      <c r="M47" s="116">
        <v>578.13</v>
      </c>
      <c r="N47" s="117">
        <v>502.02</v>
      </c>
      <c r="O47" s="118">
        <v>5535</v>
      </c>
      <c r="P47" s="119">
        <v>1919817.83</v>
      </c>
      <c r="Q47" s="116">
        <v>346.85</v>
      </c>
      <c r="R47" s="117">
        <v>399.54</v>
      </c>
      <c r="S47" s="118">
        <v>227518</v>
      </c>
      <c r="T47" s="272">
        <v>205757035.16</v>
      </c>
      <c r="U47" s="276">
        <v>904.35</v>
      </c>
      <c r="V47" s="278">
        <v>764.98</v>
      </c>
      <c r="W47" s="113">
        <v>17.190000000000001</v>
      </c>
    </row>
    <row r="48" spans="1:23" x14ac:dyDescent="0.25">
      <c r="A48" s="52">
        <v>8</v>
      </c>
      <c r="B48" s="116" t="s">
        <v>100</v>
      </c>
      <c r="C48" s="118">
        <v>161644</v>
      </c>
      <c r="D48" s="119">
        <v>146003723.16999999</v>
      </c>
      <c r="E48" s="116">
        <v>903.24</v>
      </c>
      <c r="F48" s="117">
        <v>742.17</v>
      </c>
      <c r="G48" s="118">
        <v>54540</v>
      </c>
      <c r="H48" s="119">
        <v>41691421.210000001</v>
      </c>
      <c r="I48" s="116">
        <v>764.42</v>
      </c>
      <c r="J48" s="117">
        <v>686.46</v>
      </c>
      <c r="K48" s="118">
        <v>7901</v>
      </c>
      <c r="L48" s="119">
        <v>4416490.43</v>
      </c>
      <c r="M48" s="116">
        <v>558.98</v>
      </c>
      <c r="N48" s="117">
        <v>505.43</v>
      </c>
      <c r="O48" s="118">
        <v>2272</v>
      </c>
      <c r="P48" s="119">
        <v>765563.13</v>
      </c>
      <c r="Q48" s="116">
        <v>336.96</v>
      </c>
      <c r="R48" s="117">
        <v>399.54</v>
      </c>
      <c r="S48" s="118">
        <v>226357</v>
      </c>
      <c r="T48" s="272">
        <v>192877197.94</v>
      </c>
      <c r="U48" s="276">
        <v>852.09</v>
      </c>
      <c r="V48" s="278">
        <v>703.36</v>
      </c>
      <c r="W48" s="113">
        <v>17.100000000000001</v>
      </c>
    </row>
    <row r="49" spans="1:23" x14ac:dyDescent="0.25">
      <c r="A49" s="52">
        <v>9</v>
      </c>
      <c r="B49" s="116" t="s">
        <v>101</v>
      </c>
      <c r="C49" s="118">
        <v>116054</v>
      </c>
      <c r="D49" s="119">
        <v>97348171.930000007</v>
      </c>
      <c r="E49" s="116">
        <v>838.82</v>
      </c>
      <c r="F49" s="117">
        <v>661.62</v>
      </c>
      <c r="G49" s="118">
        <v>47598</v>
      </c>
      <c r="H49" s="119">
        <v>35638471.32</v>
      </c>
      <c r="I49" s="116">
        <v>748.74</v>
      </c>
      <c r="J49" s="117">
        <v>653.73</v>
      </c>
      <c r="K49" s="118">
        <v>6048</v>
      </c>
      <c r="L49" s="119">
        <v>3385112.65</v>
      </c>
      <c r="M49" s="116">
        <v>559.71</v>
      </c>
      <c r="N49" s="117">
        <v>497.39</v>
      </c>
      <c r="O49" s="118">
        <v>883</v>
      </c>
      <c r="P49" s="119">
        <v>258271.31</v>
      </c>
      <c r="Q49" s="116">
        <v>292.49</v>
      </c>
      <c r="R49" s="117">
        <v>182.65</v>
      </c>
      <c r="S49" s="118">
        <v>170583</v>
      </c>
      <c r="T49" s="272">
        <v>136630027.21000001</v>
      </c>
      <c r="U49" s="276">
        <v>800.96</v>
      </c>
      <c r="V49" s="278">
        <v>647.04999999999995</v>
      </c>
      <c r="W49" s="113">
        <v>12.89</v>
      </c>
    </row>
    <row r="50" spans="1:23" x14ac:dyDescent="0.25">
      <c r="A50" s="52">
        <v>10</v>
      </c>
      <c r="B50" s="116" t="s">
        <v>109</v>
      </c>
      <c r="C50" s="118">
        <v>97824</v>
      </c>
      <c r="D50" s="119">
        <v>78584328.170000002</v>
      </c>
      <c r="E50" s="116">
        <v>803.32</v>
      </c>
      <c r="F50" s="117">
        <v>609.39</v>
      </c>
      <c r="G50" s="118">
        <v>46743</v>
      </c>
      <c r="H50" s="119">
        <v>34937453.960000001</v>
      </c>
      <c r="I50" s="116">
        <v>747.44</v>
      </c>
      <c r="J50" s="117">
        <v>643.96</v>
      </c>
      <c r="K50" s="118">
        <v>4629</v>
      </c>
      <c r="L50" s="119">
        <v>2698392.38</v>
      </c>
      <c r="M50" s="116">
        <v>582.92999999999995</v>
      </c>
      <c r="N50" s="117">
        <v>446.63</v>
      </c>
      <c r="O50" s="118">
        <v>578</v>
      </c>
      <c r="P50" s="119">
        <v>165850</v>
      </c>
      <c r="Q50" s="116">
        <v>286.94</v>
      </c>
      <c r="R50" s="117">
        <v>182.65</v>
      </c>
      <c r="S50" s="118">
        <v>149774</v>
      </c>
      <c r="T50" s="272">
        <v>116386024.51000001</v>
      </c>
      <c r="U50" s="276">
        <v>777.08</v>
      </c>
      <c r="V50" s="278">
        <v>609.39</v>
      </c>
      <c r="W50" s="113">
        <v>11.32</v>
      </c>
    </row>
    <row r="51" spans="1:23" x14ac:dyDescent="0.25">
      <c r="A51" s="52">
        <v>11</v>
      </c>
      <c r="B51" s="116" t="s">
        <v>110</v>
      </c>
      <c r="C51" s="118">
        <v>42455</v>
      </c>
      <c r="D51" s="119">
        <v>32203916.210000001</v>
      </c>
      <c r="E51" s="116">
        <v>758.54</v>
      </c>
      <c r="F51" s="117">
        <v>491.42</v>
      </c>
      <c r="G51" s="118">
        <v>24415</v>
      </c>
      <c r="H51" s="119">
        <v>18398565</v>
      </c>
      <c r="I51" s="116">
        <v>753.58</v>
      </c>
      <c r="J51" s="117">
        <v>641.11</v>
      </c>
      <c r="K51" s="118">
        <v>1930</v>
      </c>
      <c r="L51" s="119">
        <v>1197071.06</v>
      </c>
      <c r="M51" s="116">
        <v>620.24</v>
      </c>
      <c r="N51" s="117">
        <v>421.02</v>
      </c>
      <c r="O51" s="118">
        <v>223</v>
      </c>
      <c r="P51" s="119">
        <v>61854.61</v>
      </c>
      <c r="Q51" s="116">
        <v>277.37</v>
      </c>
      <c r="R51" s="117">
        <v>181.67</v>
      </c>
      <c r="S51" s="118">
        <v>69023</v>
      </c>
      <c r="T51" s="272">
        <v>51861406.880000003</v>
      </c>
      <c r="U51" s="276">
        <v>751.36</v>
      </c>
      <c r="V51" s="278">
        <v>550.94000000000005</v>
      </c>
      <c r="W51" s="113">
        <v>5.22</v>
      </c>
    </row>
    <row r="52" spans="1:23" ht="15.75" thickBot="1" x14ac:dyDescent="0.3">
      <c r="A52" s="285">
        <v>12</v>
      </c>
      <c r="B52" s="304" t="s">
        <v>111</v>
      </c>
      <c r="C52" s="269">
        <v>11113</v>
      </c>
      <c r="D52" s="379">
        <v>7986896.1600000001</v>
      </c>
      <c r="E52" s="270">
        <v>718.69847565913801</v>
      </c>
      <c r="F52" s="302">
        <v>438.09</v>
      </c>
      <c r="G52" s="269">
        <v>7396</v>
      </c>
      <c r="H52" s="379">
        <v>5486102.0899999999</v>
      </c>
      <c r="I52" s="270">
        <v>741.76610194699833</v>
      </c>
      <c r="J52" s="302">
        <v>609.66</v>
      </c>
      <c r="K52" s="269">
        <v>715</v>
      </c>
      <c r="L52" s="379">
        <v>441826.38</v>
      </c>
      <c r="M52" s="270">
        <v>617.93899300699297</v>
      </c>
      <c r="N52" s="302">
        <v>396.15</v>
      </c>
      <c r="O52" s="269">
        <v>52</v>
      </c>
      <c r="P52" s="379">
        <v>10023.91</v>
      </c>
      <c r="Q52" s="270">
        <v>192.76749999999998</v>
      </c>
      <c r="R52" s="302">
        <v>158.84</v>
      </c>
      <c r="S52" s="269">
        <v>19276</v>
      </c>
      <c r="T52" s="379">
        <v>13924848.539999999</v>
      </c>
      <c r="U52" s="270">
        <v>722.3930556131977</v>
      </c>
      <c r="V52" s="299">
        <v>509.9</v>
      </c>
      <c r="W52" s="270">
        <v>1.4565447035905836</v>
      </c>
    </row>
    <row r="53" spans="1:23" ht="16.5" thickBot="1" x14ac:dyDescent="0.3">
      <c r="A53" s="381"/>
      <c r="B53" s="382" t="s">
        <v>533</v>
      </c>
      <c r="C53" s="125">
        <v>889518</v>
      </c>
      <c r="D53" s="126">
        <v>830549854.21000004</v>
      </c>
      <c r="E53" s="127">
        <v>933.7077543231278</v>
      </c>
      <c r="F53" s="127">
        <v>807.96</v>
      </c>
      <c r="G53" s="125">
        <v>352472</v>
      </c>
      <c r="H53" s="126">
        <v>249995990.69</v>
      </c>
      <c r="I53" s="127">
        <v>709.26482299303211</v>
      </c>
      <c r="J53" s="127">
        <v>613.69000000000005</v>
      </c>
      <c r="K53" s="125">
        <v>68594</v>
      </c>
      <c r="L53" s="126">
        <v>40944963.730000012</v>
      </c>
      <c r="M53" s="127">
        <v>596.91756902936129</v>
      </c>
      <c r="N53" s="127">
        <v>498.41</v>
      </c>
      <c r="O53" s="125">
        <v>12822</v>
      </c>
      <c r="P53" s="126">
        <v>5108738.09</v>
      </c>
      <c r="Q53" s="127">
        <v>398.43535251910777</v>
      </c>
      <c r="R53" s="127">
        <v>399.54</v>
      </c>
      <c r="S53" s="125">
        <v>1323406</v>
      </c>
      <c r="T53" s="126">
        <v>1126599546.72</v>
      </c>
      <c r="U53" s="127">
        <v>851.28792428022848</v>
      </c>
      <c r="V53" s="124">
        <v>713.35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  <row r="60" spans="1:23" x14ac:dyDescent="0.25">
      <c r="C60" s="8"/>
      <c r="D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10"/>
  <sheetViews>
    <sheetView workbookViewId="0">
      <selection activeCell="M32" sqref="M32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2" t="s">
        <v>716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2" ht="15.75" customHeight="1" thickBot="1" x14ac:dyDescent="0.3"/>
    <row r="3" spans="1:12" ht="15.75" thickBot="1" x14ac:dyDescent="0.3">
      <c r="A3" s="456" t="s">
        <v>17</v>
      </c>
      <c r="B3" s="458" t="s">
        <v>425</v>
      </c>
      <c r="C3" s="460" t="s">
        <v>424</v>
      </c>
      <c r="D3" s="452" t="s">
        <v>5</v>
      </c>
      <c r="E3" s="453"/>
      <c r="F3" s="452" t="s">
        <v>6</v>
      </c>
      <c r="G3" s="453"/>
      <c r="H3" s="452" t="s">
        <v>45</v>
      </c>
      <c r="I3" s="453"/>
      <c r="J3" s="452" t="s">
        <v>8</v>
      </c>
      <c r="K3" s="453"/>
      <c r="L3" s="454" t="s">
        <v>497</v>
      </c>
    </row>
    <row r="4" spans="1:12" x14ac:dyDescent="0.25">
      <c r="A4" s="457"/>
      <c r="B4" s="459"/>
      <c r="C4" s="461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5"/>
    </row>
    <row r="5" spans="1:12" x14ac:dyDescent="0.25">
      <c r="A5" s="395">
        <v>1</v>
      </c>
      <c r="B5" s="7" t="s">
        <v>506</v>
      </c>
      <c r="C5" s="7" t="s">
        <v>507</v>
      </c>
      <c r="D5" s="7" t="s">
        <v>436</v>
      </c>
      <c r="E5" s="7" t="s">
        <v>436</v>
      </c>
      <c r="F5" s="6">
        <v>85</v>
      </c>
      <c r="G5" s="22">
        <v>42376.73</v>
      </c>
      <c r="H5" s="7" t="s">
        <v>436</v>
      </c>
      <c r="I5" s="22" t="s">
        <v>436</v>
      </c>
      <c r="J5" s="7" t="s">
        <v>436</v>
      </c>
      <c r="K5" s="7" t="s">
        <v>436</v>
      </c>
      <c r="L5" s="7">
        <v>85</v>
      </c>
    </row>
    <row r="6" spans="1:12" x14ac:dyDescent="0.25">
      <c r="A6" s="395">
        <v>2</v>
      </c>
      <c r="B6" s="7" t="s">
        <v>618</v>
      </c>
      <c r="C6" s="7" t="s">
        <v>422</v>
      </c>
      <c r="D6" s="7" t="s">
        <v>436</v>
      </c>
      <c r="E6" s="7" t="s">
        <v>436</v>
      </c>
      <c r="F6" s="6">
        <v>2</v>
      </c>
      <c r="G6" s="22">
        <v>1074.99</v>
      </c>
      <c r="H6" s="7" t="s">
        <v>436</v>
      </c>
      <c r="I6" s="22" t="s">
        <v>436</v>
      </c>
      <c r="J6" s="7" t="s">
        <v>436</v>
      </c>
      <c r="K6" s="7" t="s">
        <v>436</v>
      </c>
      <c r="L6" s="7">
        <v>2</v>
      </c>
    </row>
    <row r="7" spans="1:12" x14ac:dyDescent="0.25">
      <c r="A7" s="35">
        <v>3</v>
      </c>
      <c r="B7" s="7" t="s">
        <v>417</v>
      </c>
      <c r="C7" s="7" t="s">
        <v>498</v>
      </c>
      <c r="D7" s="7" t="s">
        <v>436</v>
      </c>
      <c r="E7" s="7" t="s">
        <v>436</v>
      </c>
      <c r="F7" s="6">
        <v>1</v>
      </c>
      <c r="G7" s="7">
        <v>1229.33</v>
      </c>
      <c r="H7" s="7" t="s">
        <v>436</v>
      </c>
      <c r="I7" s="7" t="s">
        <v>436</v>
      </c>
      <c r="J7" s="7" t="s">
        <v>436</v>
      </c>
      <c r="K7" s="7" t="s">
        <v>436</v>
      </c>
      <c r="L7" s="7">
        <v>1</v>
      </c>
    </row>
    <row r="8" spans="1:12" x14ac:dyDescent="0.25">
      <c r="A8" s="35">
        <v>4</v>
      </c>
      <c r="B8" s="7" t="s">
        <v>406</v>
      </c>
      <c r="C8" s="7" t="s">
        <v>561</v>
      </c>
      <c r="D8" s="7" t="s">
        <v>436</v>
      </c>
      <c r="E8" s="7" t="s">
        <v>436</v>
      </c>
      <c r="F8" s="6">
        <v>17</v>
      </c>
      <c r="G8" s="7">
        <v>1938.82</v>
      </c>
      <c r="H8" s="7" t="s">
        <v>436</v>
      </c>
      <c r="I8" s="7" t="s">
        <v>436</v>
      </c>
      <c r="J8" s="7" t="s">
        <v>436</v>
      </c>
      <c r="K8" s="7" t="s">
        <v>436</v>
      </c>
      <c r="L8" s="7">
        <v>17</v>
      </c>
    </row>
    <row r="9" spans="1:12" x14ac:dyDescent="0.25">
      <c r="A9" s="35">
        <v>5</v>
      </c>
      <c r="B9" s="7" t="s">
        <v>298</v>
      </c>
      <c r="C9" s="7" t="s">
        <v>496</v>
      </c>
      <c r="D9" s="7" t="s">
        <v>436</v>
      </c>
      <c r="E9" s="7" t="s">
        <v>436</v>
      </c>
      <c r="F9" s="401">
        <v>6</v>
      </c>
      <c r="G9" s="22">
        <v>1571.75</v>
      </c>
      <c r="H9" s="7" t="s">
        <v>436</v>
      </c>
      <c r="I9" s="7" t="s">
        <v>436</v>
      </c>
      <c r="J9" s="7" t="s">
        <v>436</v>
      </c>
      <c r="K9" s="7" t="s">
        <v>436</v>
      </c>
      <c r="L9" s="7">
        <v>6</v>
      </c>
    </row>
    <row r="10" spans="1:12" x14ac:dyDescent="0.25">
      <c r="G10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9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L33" sqref="L33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2" t="s">
        <v>717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2" ht="15.75" thickBot="1" x14ac:dyDescent="0.3"/>
    <row r="3" spans="1:12" ht="22.5" customHeight="1" thickBot="1" x14ac:dyDescent="0.3">
      <c r="A3" s="456" t="s">
        <v>17</v>
      </c>
      <c r="B3" s="458" t="s">
        <v>425</v>
      </c>
      <c r="C3" s="460" t="s">
        <v>424</v>
      </c>
      <c r="D3" s="452" t="s">
        <v>5</v>
      </c>
      <c r="E3" s="453"/>
      <c r="F3" s="452" t="s">
        <v>6</v>
      </c>
      <c r="G3" s="453"/>
      <c r="H3" s="452" t="s">
        <v>45</v>
      </c>
      <c r="I3" s="453"/>
      <c r="J3" s="452" t="s">
        <v>8</v>
      </c>
      <c r="K3" s="453"/>
      <c r="L3" s="454" t="s">
        <v>497</v>
      </c>
    </row>
    <row r="4" spans="1:12" ht="24" customHeight="1" thickBot="1" x14ac:dyDescent="0.3">
      <c r="A4" s="457"/>
      <c r="B4" s="459"/>
      <c r="C4" s="461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5"/>
    </row>
    <row r="5" spans="1:12" x14ac:dyDescent="0.25">
      <c r="A5" s="86">
        <v>1</v>
      </c>
      <c r="B5" s="352" t="s">
        <v>506</v>
      </c>
      <c r="C5" s="374" t="s">
        <v>507</v>
      </c>
      <c r="D5" s="202">
        <v>5142</v>
      </c>
      <c r="E5" s="203">
        <v>3348746.71</v>
      </c>
      <c r="F5" s="375">
        <v>2050</v>
      </c>
      <c r="G5" s="203">
        <v>1042483.61</v>
      </c>
      <c r="H5" s="202">
        <v>843</v>
      </c>
      <c r="I5" s="203">
        <v>536231</v>
      </c>
      <c r="J5" s="140">
        <v>525</v>
      </c>
      <c r="K5" s="203">
        <v>745630.11</v>
      </c>
      <c r="L5" s="353">
        <v>8560</v>
      </c>
    </row>
    <row r="6" spans="1:12" x14ac:dyDescent="0.25">
      <c r="A6" s="52">
        <v>2</v>
      </c>
      <c r="B6" s="78" t="s">
        <v>618</v>
      </c>
      <c r="C6" s="79" t="s">
        <v>422</v>
      </c>
      <c r="D6" s="17">
        <v>370</v>
      </c>
      <c r="E6" s="18">
        <v>364473.14</v>
      </c>
      <c r="F6" s="87">
        <v>190</v>
      </c>
      <c r="G6" s="18">
        <v>117340.92</v>
      </c>
      <c r="H6" s="17">
        <v>27</v>
      </c>
      <c r="I6" s="18">
        <v>22596.98</v>
      </c>
      <c r="J6" s="58">
        <v>1</v>
      </c>
      <c r="K6" s="18">
        <v>200</v>
      </c>
      <c r="L6" s="137">
        <v>588</v>
      </c>
    </row>
    <row r="7" spans="1:12" x14ac:dyDescent="0.25">
      <c r="A7" s="52">
        <v>3</v>
      </c>
      <c r="B7" s="78" t="s">
        <v>597</v>
      </c>
      <c r="C7" s="79" t="s">
        <v>598</v>
      </c>
      <c r="D7" s="17">
        <v>112</v>
      </c>
      <c r="E7" s="18">
        <v>42066.96</v>
      </c>
      <c r="F7" s="87" t="s">
        <v>436</v>
      </c>
      <c r="G7" s="18" t="s">
        <v>436</v>
      </c>
      <c r="H7" s="17" t="s">
        <v>436</v>
      </c>
      <c r="I7" s="18" t="s">
        <v>436</v>
      </c>
      <c r="J7" s="17">
        <v>38</v>
      </c>
      <c r="K7" s="18">
        <v>45568.49</v>
      </c>
      <c r="L7" s="137">
        <v>150</v>
      </c>
    </row>
    <row r="8" spans="1:12" x14ac:dyDescent="0.25">
      <c r="A8" s="52">
        <v>4</v>
      </c>
      <c r="B8" s="78" t="s">
        <v>417</v>
      </c>
      <c r="C8" s="79" t="s">
        <v>498</v>
      </c>
      <c r="D8" s="17">
        <v>4</v>
      </c>
      <c r="E8" s="18">
        <v>3589.98</v>
      </c>
      <c r="F8" s="87">
        <v>6</v>
      </c>
      <c r="G8" s="18">
        <v>4048.9</v>
      </c>
      <c r="H8" s="17" t="s">
        <v>436</v>
      </c>
      <c r="I8" s="18" t="s">
        <v>436</v>
      </c>
      <c r="J8" s="58" t="s">
        <v>436</v>
      </c>
      <c r="K8" s="18" t="s">
        <v>436</v>
      </c>
      <c r="L8" s="137">
        <v>10</v>
      </c>
    </row>
    <row r="9" spans="1:12" x14ac:dyDescent="0.25">
      <c r="A9" s="52">
        <v>5</v>
      </c>
      <c r="B9" s="78" t="s">
        <v>406</v>
      </c>
      <c r="C9" s="79" t="s">
        <v>561</v>
      </c>
      <c r="D9" s="17">
        <v>2368</v>
      </c>
      <c r="E9" s="18">
        <v>418257.53</v>
      </c>
      <c r="F9" s="87">
        <v>1053</v>
      </c>
      <c r="G9" s="18">
        <v>119675.81</v>
      </c>
      <c r="H9" s="17">
        <v>216</v>
      </c>
      <c r="I9" s="18">
        <v>30197.06</v>
      </c>
      <c r="J9" s="17" t="s">
        <v>436</v>
      </c>
      <c r="K9" s="18" t="s">
        <v>436</v>
      </c>
      <c r="L9" s="137">
        <v>3637</v>
      </c>
    </row>
    <row r="10" spans="1:12" ht="15.75" thickBot="1" x14ac:dyDescent="0.3">
      <c r="A10" s="357">
        <v>6</v>
      </c>
      <c r="B10" s="392" t="s">
        <v>298</v>
      </c>
      <c r="C10" s="384" t="s">
        <v>496</v>
      </c>
      <c r="D10" s="262">
        <v>605</v>
      </c>
      <c r="E10" s="207">
        <v>56083.73</v>
      </c>
      <c r="F10" s="385">
        <v>257</v>
      </c>
      <c r="G10" s="207">
        <v>16990.28</v>
      </c>
      <c r="H10" s="262" t="s">
        <v>436</v>
      </c>
      <c r="I10" s="207" t="s">
        <v>436</v>
      </c>
      <c r="J10" s="262" t="s">
        <v>436</v>
      </c>
      <c r="K10" s="207" t="s">
        <v>436</v>
      </c>
      <c r="L10" s="386">
        <v>862</v>
      </c>
    </row>
    <row r="11" spans="1:12" x14ac:dyDescent="0.25">
      <c r="A11" s="64"/>
      <c r="F11" s="8"/>
      <c r="L11" s="8"/>
    </row>
    <row r="12" spans="1:12" x14ac:dyDescent="0.25">
      <c r="A12" s="383"/>
      <c r="B12" s="335"/>
      <c r="C12" s="335"/>
      <c r="D12" s="336"/>
      <c r="E12" s="337"/>
      <c r="F12" s="336"/>
      <c r="G12" s="337"/>
      <c r="H12" s="336"/>
      <c r="I12" s="337"/>
      <c r="J12" s="336"/>
      <c r="K12" s="337"/>
      <c r="L12" s="336"/>
    </row>
    <row r="13" spans="1:12" x14ac:dyDescent="0.25">
      <c r="A13" s="335"/>
      <c r="B13" s="335"/>
      <c r="C13" s="335"/>
      <c r="D13" s="336"/>
      <c r="E13" s="337"/>
      <c r="F13" s="336"/>
      <c r="G13" s="337"/>
      <c r="H13" s="336"/>
      <c r="I13" s="337"/>
      <c r="J13" s="336"/>
      <c r="K13" s="337"/>
      <c r="L13" s="336"/>
    </row>
    <row r="14" spans="1:12" x14ac:dyDescent="0.25">
      <c r="A14" s="335"/>
      <c r="B14" s="335"/>
      <c r="C14" s="335"/>
      <c r="D14" s="336"/>
      <c r="E14" s="337"/>
      <c r="F14" s="336"/>
      <c r="G14" s="337"/>
      <c r="H14" s="336"/>
      <c r="I14" s="337"/>
      <c r="J14" s="336"/>
      <c r="K14" s="337"/>
      <c r="L14" s="336"/>
    </row>
    <row r="15" spans="1:12" x14ac:dyDescent="0.25">
      <c r="A15" s="335"/>
      <c r="B15" s="335"/>
      <c r="C15" s="335"/>
      <c r="D15" s="336"/>
      <c r="E15" s="337"/>
      <c r="F15" s="336"/>
      <c r="G15" s="337"/>
      <c r="H15" s="336"/>
      <c r="I15" s="337"/>
      <c r="J15" s="336"/>
      <c r="K15" s="337"/>
      <c r="L15" s="336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5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E30" sqref="E30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2" t="s">
        <v>715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1:18" ht="15.75" thickBot="1" x14ac:dyDescent="0.3"/>
    <row r="3" spans="1:18" ht="16.5" customHeight="1" thickBot="1" x14ac:dyDescent="0.3">
      <c r="A3" s="448" t="s">
        <v>17</v>
      </c>
      <c r="B3" s="448" t="s">
        <v>424</v>
      </c>
      <c r="C3" s="445" t="s">
        <v>5</v>
      </c>
      <c r="D3" s="446"/>
      <c r="E3" s="447"/>
      <c r="F3" s="445" t="s">
        <v>6</v>
      </c>
      <c r="G3" s="446"/>
      <c r="H3" s="447"/>
      <c r="I3" s="445" t="s">
        <v>45</v>
      </c>
      <c r="J3" s="446"/>
      <c r="K3" s="447"/>
      <c r="L3" s="445" t="s">
        <v>8</v>
      </c>
      <c r="M3" s="446"/>
      <c r="N3" s="447"/>
      <c r="O3" s="450" t="s">
        <v>497</v>
      </c>
      <c r="P3" s="450" t="s">
        <v>579</v>
      </c>
      <c r="Q3" s="450" t="s">
        <v>580</v>
      </c>
      <c r="R3" s="450" t="s">
        <v>587</v>
      </c>
    </row>
    <row r="4" spans="1:18" ht="63.75" thickBot="1" x14ac:dyDescent="0.3">
      <c r="A4" s="449"/>
      <c r="B4" s="449"/>
      <c r="C4" s="92" t="s">
        <v>1</v>
      </c>
      <c r="D4" s="199" t="s">
        <v>585</v>
      </c>
      <c r="E4" s="200" t="s">
        <v>586</v>
      </c>
      <c r="F4" s="92" t="s">
        <v>1</v>
      </c>
      <c r="G4" s="199" t="s">
        <v>585</v>
      </c>
      <c r="H4" s="200" t="s">
        <v>586</v>
      </c>
      <c r="I4" s="92" t="s">
        <v>1</v>
      </c>
      <c r="J4" s="199" t="s">
        <v>585</v>
      </c>
      <c r="K4" s="200" t="s">
        <v>586</v>
      </c>
      <c r="L4" s="92" t="s">
        <v>1</v>
      </c>
      <c r="M4" s="199" t="s">
        <v>585</v>
      </c>
      <c r="N4" s="200" t="s">
        <v>586</v>
      </c>
      <c r="O4" s="451"/>
      <c r="P4" s="451"/>
      <c r="Q4" s="451"/>
      <c r="R4" s="451"/>
    </row>
    <row r="5" spans="1:18" x14ac:dyDescent="0.25">
      <c r="A5" s="186">
        <v>1</v>
      </c>
      <c r="B5" s="139" t="s">
        <v>507</v>
      </c>
      <c r="C5" s="139">
        <v>18771</v>
      </c>
      <c r="D5" s="93">
        <v>20074006.149999999</v>
      </c>
      <c r="E5" s="93">
        <v>16702772.439999999</v>
      </c>
      <c r="F5" s="139">
        <v>506</v>
      </c>
      <c r="G5" s="93">
        <v>726868</v>
      </c>
      <c r="H5" s="93">
        <v>306330.63</v>
      </c>
      <c r="I5" s="139">
        <v>1179</v>
      </c>
      <c r="J5" s="93">
        <v>1155932.54</v>
      </c>
      <c r="K5" s="93">
        <v>860675.47</v>
      </c>
      <c r="L5" s="139" t="s">
        <v>436</v>
      </c>
      <c r="M5" s="93" t="s">
        <v>436</v>
      </c>
      <c r="N5" s="93" t="s">
        <v>436</v>
      </c>
      <c r="O5" s="243">
        <v>20456</v>
      </c>
      <c r="P5" s="93">
        <v>21956806.690000001</v>
      </c>
      <c r="Q5" s="93">
        <v>17869778.539999999</v>
      </c>
      <c r="R5" s="94">
        <v>873.57</v>
      </c>
    </row>
    <row r="6" spans="1:18" x14ac:dyDescent="0.25">
      <c r="A6" s="187">
        <v>2</v>
      </c>
      <c r="B6" s="7" t="s">
        <v>422</v>
      </c>
      <c r="C6" s="7">
        <v>388</v>
      </c>
      <c r="D6" s="22">
        <v>877358.93</v>
      </c>
      <c r="E6" s="22">
        <v>554791.73</v>
      </c>
      <c r="F6" s="7">
        <v>227</v>
      </c>
      <c r="G6" s="22">
        <v>678896.98</v>
      </c>
      <c r="H6" s="22">
        <v>196403.31</v>
      </c>
      <c r="I6" s="7">
        <v>47</v>
      </c>
      <c r="J6" s="22">
        <v>54543.88</v>
      </c>
      <c r="K6" s="7">
        <v>52283.73</v>
      </c>
      <c r="L6" s="7" t="s">
        <v>436</v>
      </c>
      <c r="M6" s="22" t="s">
        <v>436</v>
      </c>
      <c r="N6" s="7" t="s">
        <v>436</v>
      </c>
      <c r="O6" s="6">
        <v>662</v>
      </c>
      <c r="P6" s="22">
        <v>1610799.79</v>
      </c>
      <c r="Q6" s="22">
        <v>803478.77</v>
      </c>
      <c r="R6" s="95">
        <v>1213.71</v>
      </c>
    </row>
    <row r="7" spans="1:18" ht="15.75" thickBot="1" x14ac:dyDescent="0.3">
      <c r="A7" s="201">
        <v>3</v>
      </c>
      <c r="B7" s="96" t="s">
        <v>561</v>
      </c>
      <c r="C7" s="96">
        <v>852</v>
      </c>
      <c r="D7" s="229">
        <v>10653.11</v>
      </c>
      <c r="E7" s="229">
        <v>279186.25</v>
      </c>
      <c r="F7" s="96">
        <v>35</v>
      </c>
      <c r="G7" s="229" t="s">
        <v>436</v>
      </c>
      <c r="H7" s="229">
        <v>5216.05</v>
      </c>
      <c r="I7" s="96">
        <v>38</v>
      </c>
      <c r="J7" s="229" t="s">
        <v>436</v>
      </c>
      <c r="K7" s="229">
        <v>11401.86</v>
      </c>
      <c r="L7" s="96" t="s">
        <v>436</v>
      </c>
      <c r="M7" s="96" t="s">
        <v>436</v>
      </c>
      <c r="N7" s="96" t="s">
        <v>436</v>
      </c>
      <c r="O7" s="198">
        <v>925</v>
      </c>
      <c r="P7" s="229">
        <v>10653.11</v>
      </c>
      <c r="Q7" s="229">
        <v>295804.15999999997</v>
      </c>
      <c r="R7" s="97">
        <v>319.79000000000002</v>
      </c>
    </row>
    <row r="8" spans="1:18" x14ac:dyDescent="0.25">
      <c r="B8" s="484" t="s">
        <v>10</v>
      </c>
      <c r="C8">
        <f>SUM(C5:C7)</f>
        <v>20011</v>
      </c>
      <c r="D8" s="9">
        <f>SUM(D5:D7)</f>
        <v>20962018.189999998</v>
      </c>
      <c r="E8" s="9">
        <f>SUM(E5:E7)</f>
        <v>17536750.419999998</v>
      </c>
      <c r="F8">
        <f t="shared" ref="F8:R8" si="0">SUM(F5:F7)</f>
        <v>768</v>
      </c>
      <c r="G8" s="9">
        <f t="shared" si="0"/>
        <v>1405764.98</v>
      </c>
      <c r="H8" s="9">
        <f t="shared" si="0"/>
        <v>507949.99</v>
      </c>
      <c r="I8">
        <f t="shared" si="0"/>
        <v>1264</v>
      </c>
      <c r="J8" s="9">
        <f t="shared" si="0"/>
        <v>1210476.42</v>
      </c>
      <c r="K8" s="9">
        <f t="shared" si="0"/>
        <v>924361.05999999994</v>
      </c>
      <c r="M8" s="9"/>
      <c r="N8" s="9"/>
      <c r="O8">
        <f t="shared" si="0"/>
        <v>22043</v>
      </c>
      <c r="P8" s="9">
        <f t="shared" si="0"/>
        <v>23578259.59</v>
      </c>
      <c r="Q8" s="9">
        <f t="shared" si="0"/>
        <v>18969061.469999999</v>
      </c>
      <c r="R8">
        <f t="shared" si="0"/>
        <v>2407.0700000000002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8"/>
  <sheetViews>
    <sheetView workbookViewId="0">
      <selection activeCell="E33" sqref="E33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2" t="s">
        <v>718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1:18" ht="15.75" thickBot="1" x14ac:dyDescent="0.3"/>
    <row r="3" spans="1:18" ht="16.5" customHeight="1" thickBot="1" x14ac:dyDescent="0.3">
      <c r="A3" s="448" t="s">
        <v>17</v>
      </c>
      <c r="B3" s="448" t="s">
        <v>424</v>
      </c>
      <c r="C3" s="445" t="s">
        <v>5</v>
      </c>
      <c r="D3" s="446"/>
      <c r="E3" s="447"/>
      <c r="F3" s="445" t="s">
        <v>6</v>
      </c>
      <c r="G3" s="446"/>
      <c r="H3" s="447"/>
      <c r="I3" s="445" t="s">
        <v>45</v>
      </c>
      <c r="J3" s="446"/>
      <c r="K3" s="447"/>
      <c r="L3" s="445" t="s">
        <v>8</v>
      </c>
      <c r="M3" s="446"/>
      <c r="N3" s="447"/>
      <c r="O3" s="450" t="s">
        <v>497</v>
      </c>
      <c r="P3" s="450" t="s">
        <v>579</v>
      </c>
      <c r="Q3" s="450" t="s">
        <v>580</v>
      </c>
      <c r="R3" s="450" t="s">
        <v>587</v>
      </c>
    </row>
    <row r="4" spans="1:18" ht="47.25" x14ac:dyDescent="0.25">
      <c r="A4" s="449"/>
      <c r="B4" s="449"/>
      <c r="C4" s="92" t="s">
        <v>1</v>
      </c>
      <c r="D4" s="199" t="s">
        <v>585</v>
      </c>
      <c r="E4" s="200" t="s">
        <v>586</v>
      </c>
      <c r="F4" s="92" t="s">
        <v>1</v>
      </c>
      <c r="G4" s="199" t="s">
        <v>585</v>
      </c>
      <c r="H4" s="200" t="s">
        <v>586</v>
      </c>
      <c r="I4" s="92" t="s">
        <v>1</v>
      </c>
      <c r="J4" s="199" t="s">
        <v>585</v>
      </c>
      <c r="K4" s="200" t="s">
        <v>586</v>
      </c>
      <c r="L4" s="92" t="s">
        <v>1</v>
      </c>
      <c r="M4" s="199" t="s">
        <v>585</v>
      </c>
      <c r="N4" s="200" t="s">
        <v>586</v>
      </c>
      <c r="O4" s="451"/>
      <c r="P4" s="451"/>
      <c r="Q4" s="451"/>
      <c r="R4" s="451"/>
    </row>
    <row r="5" spans="1:18" x14ac:dyDescent="0.25">
      <c r="A5" s="395">
        <v>1</v>
      </c>
      <c r="B5" s="7" t="s">
        <v>507</v>
      </c>
      <c r="C5" s="6">
        <v>51</v>
      </c>
      <c r="D5" s="22">
        <v>133149.24</v>
      </c>
      <c r="E5" s="22">
        <v>26799.65</v>
      </c>
      <c r="F5" s="7">
        <v>18</v>
      </c>
      <c r="G5" s="22">
        <v>40296.78</v>
      </c>
      <c r="H5" s="22">
        <v>4031.98</v>
      </c>
      <c r="I5" s="7">
        <v>16</v>
      </c>
      <c r="J5" s="22">
        <v>44501.94</v>
      </c>
      <c r="K5" s="22">
        <v>5158.22</v>
      </c>
      <c r="L5" s="7" t="s">
        <v>436</v>
      </c>
      <c r="M5" s="22" t="s">
        <v>436</v>
      </c>
      <c r="N5" s="22" t="s">
        <v>436</v>
      </c>
      <c r="O5" s="6">
        <v>85</v>
      </c>
      <c r="P5" s="22">
        <v>217947.96</v>
      </c>
      <c r="Q5" s="22">
        <v>35989.85</v>
      </c>
      <c r="R5" s="22">
        <v>423.41</v>
      </c>
    </row>
    <row r="6" spans="1:18" x14ac:dyDescent="0.25">
      <c r="A6" s="395">
        <v>2</v>
      </c>
      <c r="B6" s="7" t="s">
        <v>422</v>
      </c>
      <c r="C6" s="6">
        <v>1</v>
      </c>
      <c r="D6" s="22">
        <v>5040</v>
      </c>
      <c r="E6" s="22">
        <v>360</v>
      </c>
      <c r="F6" s="7" t="s">
        <v>436</v>
      </c>
      <c r="G6" s="22" t="s">
        <v>436</v>
      </c>
      <c r="H6" s="22" t="s">
        <v>436</v>
      </c>
      <c r="I6" s="7" t="s">
        <v>436</v>
      </c>
      <c r="J6" s="22" t="s">
        <v>436</v>
      </c>
      <c r="K6" s="22" t="s">
        <v>436</v>
      </c>
      <c r="L6" s="7" t="s">
        <v>436</v>
      </c>
      <c r="M6" s="22" t="s">
        <v>436</v>
      </c>
      <c r="N6" s="22" t="s">
        <v>436</v>
      </c>
      <c r="O6" s="6">
        <v>1</v>
      </c>
      <c r="P6" s="22">
        <v>5040</v>
      </c>
      <c r="Q6" s="22">
        <v>360</v>
      </c>
      <c r="R6" s="22">
        <v>360</v>
      </c>
    </row>
    <row r="7" spans="1:18" x14ac:dyDescent="0.25">
      <c r="A7" s="35">
        <v>3</v>
      </c>
      <c r="B7" s="7" t="s">
        <v>561</v>
      </c>
      <c r="C7" s="7">
        <v>1</v>
      </c>
      <c r="D7" s="7" t="s">
        <v>436</v>
      </c>
      <c r="E7" s="7">
        <v>457.12</v>
      </c>
      <c r="F7" s="7">
        <v>2</v>
      </c>
      <c r="G7" s="7" t="s">
        <v>436</v>
      </c>
      <c r="H7" s="22">
        <v>182.19</v>
      </c>
      <c r="I7" s="7" t="s">
        <v>436</v>
      </c>
      <c r="J7" s="7" t="s">
        <v>436</v>
      </c>
      <c r="K7" s="7" t="s">
        <v>436</v>
      </c>
      <c r="L7" s="7" t="s">
        <v>436</v>
      </c>
      <c r="M7" s="7" t="s">
        <v>436</v>
      </c>
      <c r="N7" s="7" t="s">
        <v>436</v>
      </c>
      <c r="O7" s="6">
        <v>3</v>
      </c>
      <c r="P7" s="22" t="s">
        <v>436</v>
      </c>
      <c r="Q7" s="22">
        <v>639.30999999999995</v>
      </c>
      <c r="R7" s="7">
        <v>213.1</v>
      </c>
    </row>
    <row r="8" spans="1:18" x14ac:dyDescent="0.25">
      <c r="B8" s="484" t="s">
        <v>10</v>
      </c>
      <c r="C8" s="8">
        <f>SUM(C5:C7)</f>
        <v>53</v>
      </c>
      <c r="D8" s="9">
        <f>SUM(D5:D7)</f>
        <v>138189.24</v>
      </c>
      <c r="E8" s="9">
        <f>SUM(E5:E7)</f>
        <v>27616.77</v>
      </c>
      <c r="F8" s="8">
        <f t="shared" ref="F8:R8" si="0">SUM(F5:F7)</f>
        <v>20</v>
      </c>
      <c r="G8" s="9">
        <f t="shared" si="0"/>
        <v>40296.78</v>
      </c>
      <c r="H8" s="9">
        <f t="shared" si="0"/>
        <v>4214.17</v>
      </c>
      <c r="I8" s="8">
        <f t="shared" si="0"/>
        <v>16</v>
      </c>
      <c r="J8" s="9">
        <f t="shared" si="0"/>
        <v>44501.94</v>
      </c>
      <c r="K8" s="9">
        <f t="shared" si="0"/>
        <v>5158.22</v>
      </c>
      <c r="L8" s="8"/>
      <c r="M8" s="9"/>
      <c r="N8" s="9"/>
      <c r="O8" s="8">
        <f t="shared" si="0"/>
        <v>89</v>
      </c>
      <c r="P8" s="9">
        <f t="shared" si="0"/>
        <v>222987.96</v>
      </c>
      <c r="Q8" s="9">
        <f t="shared" si="0"/>
        <v>36989.159999999996</v>
      </c>
      <c r="R8" s="8">
        <f t="shared" si="0"/>
        <v>996.5100000000001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O52"/>
  <sheetViews>
    <sheetView workbookViewId="0">
      <selection activeCell="G33" sqref="G33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5" s="2" customFormat="1" ht="15.75" x14ac:dyDescent="0.25">
      <c r="A1" s="402" t="s">
        <v>692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5" x14ac:dyDescent="0.25">
      <c r="A2" s="39"/>
    </row>
    <row r="3" spans="1:15" s="42" customFormat="1" ht="15" customHeight="1" x14ac:dyDescent="0.25">
      <c r="A3" s="406" t="s">
        <v>18</v>
      </c>
      <c r="B3" s="403" t="s">
        <v>5</v>
      </c>
      <c r="C3" s="404"/>
      <c r="D3" s="405"/>
      <c r="E3" s="403" t="s">
        <v>6</v>
      </c>
      <c r="F3" s="405"/>
      <c r="G3" s="62"/>
      <c r="H3" s="403" t="s">
        <v>19</v>
      </c>
      <c r="I3" s="404"/>
      <c r="J3" s="405"/>
      <c r="K3" s="403" t="s">
        <v>20</v>
      </c>
      <c r="L3" s="404"/>
      <c r="M3" s="405"/>
    </row>
    <row r="4" spans="1:15" s="42" customFormat="1" ht="15.75" x14ac:dyDescent="0.25">
      <c r="A4" s="407"/>
      <c r="B4" s="62" t="s">
        <v>1</v>
      </c>
      <c r="C4" s="69" t="s">
        <v>21</v>
      </c>
      <c r="D4" s="69" t="s">
        <v>438</v>
      </c>
      <c r="E4" s="62" t="s">
        <v>1</v>
      </c>
      <c r="F4" s="69" t="s">
        <v>21</v>
      </c>
      <c r="G4" s="69" t="s">
        <v>438</v>
      </c>
      <c r="H4" s="62" t="s">
        <v>1</v>
      </c>
      <c r="I4" s="69" t="s">
        <v>21</v>
      </c>
      <c r="J4" s="69" t="s">
        <v>438</v>
      </c>
      <c r="K4" s="62" t="s">
        <v>1</v>
      </c>
      <c r="L4" s="69" t="s">
        <v>21</v>
      </c>
      <c r="M4" s="69" t="s">
        <v>438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441</v>
      </c>
      <c r="B6" s="26">
        <v>320563</v>
      </c>
      <c r="C6" s="54">
        <v>358.71</v>
      </c>
      <c r="D6" s="223">
        <v>410.13</v>
      </c>
      <c r="E6" s="182">
        <v>327172</v>
      </c>
      <c r="F6" s="223">
        <v>378.72</v>
      </c>
      <c r="G6" s="223">
        <v>420.85</v>
      </c>
      <c r="H6" s="182">
        <v>87136</v>
      </c>
      <c r="I6" s="223">
        <v>399.42</v>
      </c>
      <c r="J6" s="223">
        <v>399.54</v>
      </c>
      <c r="K6" s="182">
        <v>3018</v>
      </c>
      <c r="L6" s="223">
        <v>242.48</v>
      </c>
      <c r="M6" s="223">
        <v>200</v>
      </c>
    </row>
    <row r="7" spans="1:15" x14ac:dyDescent="0.25">
      <c r="A7" s="16" t="s">
        <v>442</v>
      </c>
      <c r="B7" s="26">
        <v>837210</v>
      </c>
      <c r="C7" s="54">
        <v>698.01</v>
      </c>
      <c r="D7" s="223">
        <v>666.15</v>
      </c>
      <c r="E7" s="182">
        <v>250379</v>
      </c>
      <c r="F7" s="223">
        <v>717.24</v>
      </c>
      <c r="G7" s="223">
        <v>705.24</v>
      </c>
      <c r="H7" s="182">
        <v>97470</v>
      </c>
      <c r="I7" s="223">
        <v>690.02</v>
      </c>
      <c r="J7" s="223">
        <v>661.48</v>
      </c>
      <c r="K7" s="182">
        <v>25214</v>
      </c>
      <c r="L7" s="223">
        <v>846.25</v>
      </c>
      <c r="M7" s="223">
        <v>846</v>
      </c>
    </row>
    <row r="8" spans="1:15" x14ac:dyDescent="0.25">
      <c r="A8" s="16" t="s">
        <v>443</v>
      </c>
      <c r="B8" s="26">
        <v>564304</v>
      </c>
      <c r="C8" s="54">
        <v>1225.96</v>
      </c>
      <c r="D8" s="223">
        <v>1218.21</v>
      </c>
      <c r="E8" s="182">
        <v>59554</v>
      </c>
      <c r="F8" s="223">
        <v>1159.27</v>
      </c>
      <c r="G8" s="223">
        <v>1129.0999999999999</v>
      </c>
      <c r="H8" s="182">
        <v>19633</v>
      </c>
      <c r="I8" s="223">
        <v>1185.28</v>
      </c>
      <c r="J8" s="223">
        <v>1162.82</v>
      </c>
      <c r="K8" s="182">
        <v>1</v>
      </c>
      <c r="L8" s="223">
        <v>1293.8800000000001</v>
      </c>
      <c r="M8" s="223">
        <v>1293.8800000000001</v>
      </c>
    </row>
    <row r="9" spans="1:15" x14ac:dyDescent="0.25">
      <c r="A9" s="16" t="s">
        <v>444</v>
      </c>
      <c r="B9" s="26">
        <v>132362</v>
      </c>
      <c r="C9" s="54">
        <v>1687.42</v>
      </c>
      <c r="D9" s="223">
        <v>1660.97</v>
      </c>
      <c r="E9" s="182">
        <v>4336</v>
      </c>
      <c r="F9" s="223">
        <v>1656.72</v>
      </c>
      <c r="G9" s="223">
        <v>1621.94</v>
      </c>
      <c r="H9" s="182">
        <v>2771</v>
      </c>
      <c r="I9" s="223">
        <v>1687.34</v>
      </c>
      <c r="J9" s="223">
        <v>1664.37</v>
      </c>
      <c r="K9" s="182">
        <v>7</v>
      </c>
      <c r="L9" s="223">
        <v>1704.68</v>
      </c>
      <c r="M9" s="223">
        <v>1704.68</v>
      </c>
      <c r="O9" s="8"/>
    </row>
    <row r="10" spans="1:15" x14ac:dyDescent="0.25">
      <c r="A10" s="16" t="s">
        <v>445</v>
      </c>
      <c r="B10" s="26">
        <v>35160</v>
      </c>
      <c r="C10" s="54">
        <v>2210.7399999999998</v>
      </c>
      <c r="D10" s="223">
        <v>2193.94</v>
      </c>
      <c r="E10" s="182">
        <v>741</v>
      </c>
      <c r="F10" s="223">
        <v>2200.39</v>
      </c>
      <c r="G10" s="223">
        <v>2168.91</v>
      </c>
      <c r="H10" s="182">
        <v>504</v>
      </c>
      <c r="I10" s="223">
        <v>2172.17</v>
      </c>
      <c r="J10" s="223">
        <v>2142.89</v>
      </c>
      <c r="K10" s="182">
        <v>0</v>
      </c>
      <c r="L10" s="223">
        <v>0</v>
      </c>
      <c r="M10" s="223" t="s">
        <v>436</v>
      </c>
    </row>
    <row r="11" spans="1:15" ht="15" customHeight="1" x14ac:dyDescent="0.25">
      <c r="A11" s="16" t="s">
        <v>446</v>
      </c>
      <c r="B11" s="26">
        <v>20903</v>
      </c>
      <c r="C11" s="54">
        <v>3151.63</v>
      </c>
      <c r="D11" s="223">
        <v>2942.63</v>
      </c>
      <c r="E11" s="182">
        <v>571</v>
      </c>
      <c r="F11" s="223">
        <v>3082.67</v>
      </c>
      <c r="G11" s="223">
        <v>3010.34</v>
      </c>
      <c r="H11" s="182">
        <v>164</v>
      </c>
      <c r="I11" s="223">
        <v>3074.74</v>
      </c>
      <c r="J11" s="223">
        <v>2792.74</v>
      </c>
      <c r="K11" s="182">
        <v>0</v>
      </c>
      <c r="L11" s="223">
        <v>0</v>
      </c>
      <c r="M11" s="223" t="s">
        <v>436</v>
      </c>
    </row>
    <row r="12" spans="1:15" s="38" customFormat="1" ht="15.75" x14ac:dyDescent="0.25">
      <c r="A12" s="70" t="s">
        <v>26</v>
      </c>
      <c r="B12" s="53">
        <f>SUM(B6:B11)</f>
        <v>1910502</v>
      </c>
      <c r="C12" s="71"/>
      <c r="D12" s="71"/>
      <c r="E12" s="53">
        <f>SUM(E6:E11)</f>
        <v>642753</v>
      </c>
      <c r="F12" s="71"/>
      <c r="G12" s="71"/>
      <c r="H12" s="53">
        <f>SUM(H6:H11)</f>
        <v>207678</v>
      </c>
      <c r="I12" s="71"/>
      <c r="J12" s="71"/>
      <c r="K12" s="53">
        <f>SUM(K6:K11)</f>
        <v>28240</v>
      </c>
      <c r="L12" s="71"/>
      <c r="M12" s="71"/>
      <c r="N12" s="44"/>
    </row>
    <row r="13" spans="1:15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5" x14ac:dyDescent="0.25">
      <c r="A14" s="16" t="s">
        <v>447</v>
      </c>
      <c r="B14" s="26">
        <v>67476</v>
      </c>
      <c r="C14" s="54">
        <v>72.91</v>
      </c>
      <c r="D14" s="54">
        <v>78.599999999999994</v>
      </c>
      <c r="E14" s="26">
        <v>113468</v>
      </c>
      <c r="F14" s="54">
        <v>68.33</v>
      </c>
      <c r="G14" s="54">
        <v>73.56</v>
      </c>
      <c r="H14" s="26">
        <v>20781</v>
      </c>
      <c r="I14" s="54">
        <v>62.89</v>
      </c>
      <c r="J14" s="54">
        <v>65.790000000000006</v>
      </c>
      <c r="K14" s="26">
        <v>0</v>
      </c>
      <c r="L14" s="54">
        <v>0</v>
      </c>
      <c r="M14" s="54" t="s">
        <v>436</v>
      </c>
      <c r="N14" s="11"/>
    </row>
    <row r="15" spans="1:15" ht="15" customHeight="1" x14ac:dyDescent="0.25">
      <c r="A15" s="16" t="s">
        <v>448</v>
      </c>
      <c r="B15" s="26">
        <v>413823</v>
      </c>
      <c r="C15" s="54">
        <v>162.06</v>
      </c>
      <c r="D15" s="54">
        <v>169.62</v>
      </c>
      <c r="E15" s="26">
        <v>151811</v>
      </c>
      <c r="F15" s="54">
        <v>147.69</v>
      </c>
      <c r="G15" s="54">
        <v>146.03</v>
      </c>
      <c r="H15" s="26">
        <v>36522</v>
      </c>
      <c r="I15" s="54">
        <v>147.84</v>
      </c>
      <c r="J15" s="54">
        <v>147.32</v>
      </c>
      <c r="K15" s="26">
        <v>1</v>
      </c>
      <c r="L15" s="54">
        <v>143.53</v>
      </c>
      <c r="M15" s="54">
        <v>143.53</v>
      </c>
      <c r="N15" s="11"/>
    </row>
    <row r="16" spans="1:15" ht="15" customHeight="1" x14ac:dyDescent="0.25">
      <c r="A16" s="16" t="s">
        <v>449</v>
      </c>
      <c r="B16" s="26">
        <v>326733</v>
      </c>
      <c r="C16" s="54">
        <v>238.41</v>
      </c>
      <c r="D16" s="54">
        <v>235.84</v>
      </c>
      <c r="E16" s="26">
        <v>24978</v>
      </c>
      <c r="F16" s="54">
        <v>234.74</v>
      </c>
      <c r="G16" s="54">
        <v>230.94</v>
      </c>
      <c r="H16" s="26">
        <v>9609</v>
      </c>
      <c r="I16" s="54">
        <v>238.08</v>
      </c>
      <c r="J16" s="54">
        <v>233.47</v>
      </c>
      <c r="K16" s="26">
        <v>0</v>
      </c>
      <c r="L16" s="54">
        <v>0</v>
      </c>
      <c r="M16" s="54" t="s">
        <v>436</v>
      </c>
      <c r="N16" s="11"/>
    </row>
    <row r="17" spans="1:14" x14ac:dyDescent="0.25">
      <c r="A17" s="16" t="s">
        <v>450</v>
      </c>
      <c r="B17" s="26">
        <v>93439</v>
      </c>
      <c r="C17" s="54">
        <v>340.55</v>
      </c>
      <c r="D17" s="54">
        <v>335.33</v>
      </c>
      <c r="E17" s="26">
        <v>4935</v>
      </c>
      <c r="F17" s="54">
        <v>333.61</v>
      </c>
      <c r="G17" s="54">
        <v>328.37</v>
      </c>
      <c r="H17" s="26">
        <v>2009</v>
      </c>
      <c r="I17" s="54">
        <v>337.77</v>
      </c>
      <c r="J17" s="54">
        <v>332.61</v>
      </c>
      <c r="K17" s="26">
        <v>0</v>
      </c>
      <c r="L17" s="54">
        <v>0</v>
      </c>
      <c r="M17" s="54" t="s">
        <v>436</v>
      </c>
      <c r="N17" s="11"/>
    </row>
    <row r="18" spans="1:14" x14ac:dyDescent="0.25">
      <c r="A18" s="16" t="s">
        <v>451</v>
      </c>
      <c r="B18" s="26">
        <v>34330</v>
      </c>
      <c r="C18" s="54">
        <v>439.34</v>
      </c>
      <c r="D18" s="54">
        <v>436.92</v>
      </c>
      <c r="E18" s="26">
        <v>1324</v>
      </c>
      <c r="F18" s="54">
        <v>444.86</v>
      </c>
      <c r="G18" s="54">
        <v>441.51</v>
      </c>
      <c r="H18" s="26">
        <v>599</v>
      </c>
      <c r="I18" s="54">
        <v>442.36</v>
      </c>
      <c r="J18" s="54">
        <v>436.88</v>
      </c>
      <c r="K18" s="26">
        <v>0</v>
      </c>
      <c r="L18" s="54">
        <v>0</v>
      </c>
      <c r="M18" s="54" t="s">
        <v>436</v>
      </c>
    </row>
    <row r="19" spans="1:14" x14ac:dyDescent="0.25">
      <c r="A19" s="75" t="s">
        <v>452</v>
      </c>
      <c r="B19" s="26">
        <v>23108</v>
      </c>
      <c r="C19" s="54">
        <v>620.66999999999996</v>
      </c>
      <c r="D19" s="54">
        <v>591.66</v>
      </c>
      <c r="E19" s="26">
        <v>737</v>
      </c>
      <c r="F19" s="54">
        <v>609.35</v>
      </c>
      <c r="G19" s="54">
        <v>579.29</v>
      </c>
      <c r="H19" s="26">
        <v>363</v>
      </c>
      <c r="I19" s="54">
        <v>612.61</v>
      </c>
      <c r="J19" s="54">
        <v>576.62</v>
      </c>
      <c r="K19" s="26">
        <v>0</v>
      </c>
      <c r="L19" s="54">
        <v>0</v>
      </c>
      <c r="M19" s="54" t="s">
        <v>436</v>
      </c>
    </row>
    <row r="20" spans="1:14" x14ac:dyDescent="0.25">
      <c r="A20" s="16" t="s">
        <v>453</v>
      </c>
      <c r="B20" s="26">
        <v>683</v>
      </c>
      <c r="C20" s="54">
        <v>1175.1500000000001</v>
      </c>
      <c r="D20" s="54">
        <v>1122.17</v>
      </c>
      <c r="E20" s="26">
        <v>26</v>
      </c>
      <c r="F20" s="54">
        <v>1100.56</v>
      </c>
      <c r="G20" s="54">
        <v>1078.55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436</v>
      </c>
    </row>
    <row r="21" spans="1:14" ht="15" customHeight="1" x14ac:dyDescent="0.25">
      <c r="A21" s="16" t="s">
        <v>454</v>
      </c>
      <c r="B21" s="26">
        <v>40</v>
      </c>
      <c r="C21" s="54">
        <v>1684.23</v>
      </c>
      <c r="D21" s="54">
        <v>1671.53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436</v>
      </c>
      <c r="K21" s="26">
        <v>0</v>
      </c>
      <c r="L21" s="54">
        <v>0</v>
      </c>
      <c r="M21" s="54" t="s">
        <v>436</v>
      </c>
    </row>
    <row r="22" spans="1:14" ht="15" customHeight="1" x14ac:dyDescent="0.25">
      <c r="A22" s="16" t="s">
        <v>455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436</v>
      </c>
      <c r="H22" s="26">
        <v>0</v>
      </c>
      <c r="I22" s="54">
        <v>0</v>
      </c>
      <c r="J22" s="54" t="s">
        <v>436</v>
      </c>
      <c r="K22" s="26">
        <v>0</v>
      </c>
      <c r="L22" s="54">
        <v>0</v>
      </c>
      <c r="M22" s="54" t="s">
        <v>436</v>
      </c>
    </row>
    <row r="23" spans="1:14" ht="15" customHeight="1" x14ac:dyDescent="0.25">
      <c r="A23" s="16" t="s">
        <v>446</v>
      </c>
      <c r="B23" s="26">
        <v>0</v>
      </c>
      <c r="C23" s="54">
        <v>0</v>
      </c>
      <c r="D23" s="54" t="s">
        <v>436</v>
      </c>
      <c r="E23" s="26">
        <v>0</v>
      </c>
      <c r="F23" s="54">
        <v>0</v>
      </c>
      <c r="G23" s="54" t="s">
        <v>436</v>
      </c>
      <c r="H23" s="26">
        <v>0</v>
      </c>
      <c r="I23" s="54">
        <v>0</v>
      </c>
      <c r="J23" s="54" t="s">
        <v>436</v>
      </c>
      <c r="K23" s="26">
        <v>0</v>
      </c>
      <c r="L23" s="54">
        <v>0</v>
      </c>
      <c r="M23" s="54" t="s">
        <v>436</v>
      </c>
    </row>
    <row r="24" spans="1:14" s="38" customFormat="1" ht="15.75" x14ac:dyDescent="0.25">
      <c r="A24" s="70" t="s">
        <v>28</v>
      </c>
      <c r="B24" s="53">
        <f>SUM(B14:B23)</f>
        <v>959636</v>
      </c>
      <c r="C24" s="71"/>
      <c r="D24" s="71"/>
      <c r="E24" s="53">
        <f>SUM(E14:E23)</f>
        <v>297281</v>
      </c>
      <c r="F24" s="71"/>
      <c r="G24" s="71"/>
      <c r="H24" s="53">
        <f>SUM(H14:H23)</f>
        <v>69892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439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447</v>
      </c>
      <c r="B26" s="182">
        <v>167641</v>
      </c>
      <c r="C26" s="223">
        <v>73.040000000000006</v>
      </c>
      <c r="D26" s="223">
        <v>74.760000000000005</v>
      </c>
      <c r="E26" s="26">
        <v>59511</v>
      </c>
      <c r="F26" s="54">
        <v>47.06</v>
      </c>
      <c r="G26" s="54">
        <v>44.43</v>
      </c>
      <c r="H26" s="26">
        <v>1</v>
      </c>
      <c r="I26" s="54">
        <v>80</v>
      </c>
      <c r="J26" s="54">
        <v>80</v>
      </c>
      <c r="K26" s="182">
        <v>0</v>
      </c>
      <c r="L26" s="223">
        <v>0</v>
      </c>
      <c r="M26" s="223" t="s">
        <v>436</v>
      </c>
    </row>
    <row r="27" spans="1:14" ht="15" customHeight="1" x14ac:dyDescent="0.25">
      <c r="A27" s="16" t="s">
        <v>448</v>
      </c>
      <c r="B27" s="182">
        <v>151655</v>
      </c>
      <c r="C27" s="223">
        <v>128.15</v>
      </c>
      <c r="D27" s="223">
        <v>120.16</v>
      </c>
      <c r="E27" s="26">
        <v>11062</v>
      </c>
      <c r="F27" s="54">
        <v>134.12</v>
      </c>
      <c r="G27" s="54">
        <v>134.54</v>
      </c>
      <c r="H27" s="26">
        <v>1</v>
      </c>
      <c r="I27" s="54">
        <v>192</v>
      </c>
      <c r="J27" s="54">
        <v>192</v>
      </c>
      <c r="K27" s="182">
        <v>0</v>
      </c>
      <c r="L27" s="223">
        <v>0</v>
      </c>
      <c r="M27" s="223" t="s">
        <v>436</v>
      </c>
    </row>
    <row r="28" spans="1:14" x14ac:dyDescent="0.25">
      <c r="A28" s="16" t="s">
        <v>449</v>
      </c>
      <c r="B28" s="182">
        <v>19256</v>
      </c>
      <c r="C28" s="223">
        <v>225.39</v>
      </c>
      <c r="D28" s="223">
        <v>214.08</v>
      </c>
      <c r="E28" s="26">
        <v>2990</v>
      </c>
      <c r="F28" s="54">
        <v>222.45</v>
      </c>
      <c r="G28" s="54">
        <v>210.22</v>
      </c>
      <c r="H28" s="26">
        <v>1</v>
      </c>
      <c r="I28" s="54">
        <v>269.44</v>
      </c>
      <c r="J28" s="54">
        <v>269.44</v>
      </c>
      <c r="K28" s="182">
        <v>0</v>
      </c>
      <c r="L28" s="223">
        <v>0</v>
      </c>
      <c r="M28" s="223" t="s">
        <v>436</v>
      </c>
    </row>
    <row r="29" spans="1:14" ht="15" customHeight="1" x14ac:dyDescent="0.25">
      <c r="A29" s="16" t="s">
        <v>450</v>
      </c>
      <c r="B29" s="182">
        <v>3734</v>
      </c>
      <c r="C29" s="223">
        <v>354.47</v>
      </c>
      <c r="D29" s="223">
        <v>357.28</v>
      </c>
      <c r="E29" s="26">
        <v>1136</v>
      </c>
      <c r="F29" s="54">
        <v>345.67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3">
        <v>0</v>
      </c>
      <c r="M29" s="223" t="s">
        <v>436</v>
      </c>
    </row>
    <row r="30" spans="1:14" ht="15" customHeight="1" x14ac:dyDescent="0.25">
      <c r="A30" s="16" t="s">
        <v>451</v>
      </c>
      <c r="B30" s="182">
        <v>4818</v>
      </c>
      <c r="C30" s="223">
        <v>457.96</v>
      </c>
      <c r="D30" s="223">
        <v>464</v>
      </c>
      <c r="E30" s="26">
        <v>545</v>
      </c>
      <c r="F30" s="54">
        <v>458.55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3">
        <v>0</v>
      </c>
      <c r="M30" s="223" t="s">
        <v>436</v>
      </c>
    </row>
    <row r="31" spans="1:14" ht="15" customHeight="1" x14ac:dyDescent="0.25">
      <c r="A31" s="75" t="s">
        <v>452</v>
      </c>
      <c r="B31" s="182">
        <v>4164</v>
      </c>
      <c r="C31" s="223">
        <v>537.6</v>
      </c>
      <c r="D31" s="223">
        <v>512</v>
      </c>
      <c r="E31" s="26">
        <v>216</v>
      </c>
      <c r="F31" s="54">
        <v>531.32000000000005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3">
        <v>0</v>
      </c>
      <c r="M31" s="223" t="s">
        <v>436</v>
      </c>
    </row>
    <row r="32" spans="1:14" s="38" customFormat="1" ht="15.75" x14ac:dyDescent="0.25">
      <c r="A32" s="16" t="s">
        <v>453</v>
      </c>
      <c r="B32" s="182">
        <v>0</v>
      </c>
      <c r="C32" s="223">
        <v>0</v>
      </c>
      <c r="D32" s="223" t="s">
        <v>436</v>
      </c>
      <c r="E32" s="26">
        <v>0</v>
      </c>
      <c r="F32" s="54">
        <v>0</v>
      </c>
      <c r="G32" s="54" t="s">
        <v>436</v>
      </c>
      <c r="H32" s="26">
        <v>0</v>
      </c>
      <c r="I32" s="54">
        <v>0</v>
      </c>
      <c r="J32" s="54" t="s">
        <v>436</v>
      </c>
      <c r="K32" s="26">
        <v>0</v>
      </c>
      <c r="L32" s="54">
        <v>0</v>
      </c>
      <c r="M32" s="54" t="s">
        <v>436</v>
      </c>
    </row>
    <row r="33" spans="1:13" x14ac:dyDescent="0.25">
      <c r="A33" s="16" t="s">
        <v>454</v>
      </c>
      <c r="B33" s="182">
        <v>0</v>
      </c>
      <c r="C33" s="223">
        <v>0</v>
      </c>
      <c r="D33" s="223" t="s">
        <v>436</v>
      </c>
      <c r="E33" s="26">
        <v>0</v>
      </c>
      <c r="F33" s="54">
        <v>0</v>
      </c>
      <c r="G33" s="54" t="s">
        <v>436</v>
      </c>
      <c r="H33" s="26">
        <v>0</v>
      </c>
      <c r="I33" s="54">
        <v>0</v>
      </c>
      <c r="J33" s="54" t="s">
        <v>436</v>
      </c>
      <c r="K33" s="26">
        <v>0</v>
      </c>
      <c r="L33" s="54">
        <v>0</v>
      </c>
      <c r="M33" s="54" t="s">
        <v>436</v>
      </c>
    </row>
    <row r="34" spans="1:13" x14ac:dyDescent="0.25">
      <c r="A34" s="16" t="s">
        <v>455</v>
      </c>
      <c r="B34" s="182">
        <v>0</v>
      </c>
      <c r="C34" s="223">
        <v>0</v>
      </c>
      <c r="D34" s="223" t="s">
        <v>436</v>
      </c>
      <c r="E34" s="26">
        <v>0</v>
      </c>
      <c r="F34" s="54">
        <v>0</v>
      </c>
      <c r="G34" s="54" t="s">
        <v>436</v>
      </c>
      <c r="H34" s="26">
        <v>0</v>
      </c>
      <c r="I34" s="54">
        <v>0</v>
      </c>
      <c r="J34" s="54" t="s">
        <v>436</v>
      </c>
      <c r="K34" s="26">
        <v>0</v>
      </c>
      <c r="L34" s="54">
        <v>0</v>
      </c>
      <c r="M34" s="54" t="s">
        <v>436</v>
      </c>
    </row>
    <row r="35" spans="1:13" x14ac:dyDescent="0.25">
      <c r="A35" s="16" t="s">
        <v>446</v>
      </c>
      <c r="B35" s="182">
        <v>0</v>
      </c>
      <c r="C35" s="223">
        <v>0</v>
      </c>
      <c r="D35" s="223" t="s">
        <v>436</v>
      </c>
      <c r="E35" s="26">
        <v>0</v>
      </c>
      <c r="F35" s="54">
        <v>0</v>
      </c>
      <c r="G35" s="54" t="s">
        <v>436</v>
      </c>
      <c r="H35" s="26">
        <v>0</v>
      </c>
      <c r="I35" s="54">
        <v>0</v>
      </c>
      <c r="J35" s="54" t="s">
        <v>436</v>
      </c>
      <c r="K35" s="26">
        <v>0</v>
      </c>
      <c r="L35" s="54">
        <v>0</v>
      </c>
      <c r="M35" s="54" t="s">
        <v>436</v>
      </c>
    </row>
    <row r="36" spans="1:13" ht="15.75" x14ac:dyDescent="0.25">
      <c r="A36" s="70" t="s">
        <v>647</v>
      </c>
      <c r="B36" s="53">
        <f>SUM(B26:B35)</f>
        <v>351268</v>
      </c>
      <c r="C36" s="71"/>
      <c r="D36" s="71"/>
      <c r="E36" s="53">
        <f>SUM(E26:E35)</f>
        <v>75460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600</v>
      </c>
      <c r="B37" s="29"/>
      <c r="C37" s="238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441</v>
      </c>
      <c r="B38" s="182">
        <v>15352</v>
      </c>
      <c r="C38" s="223">
        <v>399.59</v>
      </c>
      <c r="D38" s="223">
        <v>399.54</v>
      </c>
      <c r="E38" s="26">
        <v>0</v>
      </c>
      <c r="F38" s="54">
        <v>0</v>
      </c>
      <c r="G38" s="54" t="s">
        <v>436</v>
      </c>
      <c r="H38" s="26">
        <v>0</v>
      </c>
      <c r="I38" s="54">
        <v>0</v>
      </c>
      <c r="J38" s="54" t="s">
        <v>436</v>
      </c>
      <c r="K38" s="182">
        <v>17816</v>
      </c>
      <c r="L38" s="54">
        <v>316.7</v>
      </c>
      <c r="M38" s="54">
        <v>399.54</v>
      </c>
    </row>
    <row r="39" spans="1:13" x14ac:dyDescent="0.25">
      <c r="A39" s="16" t="s">
        <v>442</v>
      </c>
      <c r="B39" s="182">
        <v>0</v>
      </c>
      <c r="C39" s="223">
        <v>0</v>
      </c>
      <c r="D39" s="223" t="s">
        <v>436</v>
      </c>
      <c r="E39" s="17">
        <v>0</v>
      </c>
      <c r="F39" s="18">
        <v>0</v>
      </c>
      <c r="G39" s="18" t="s">
        <v>436</v>
      </c>
      <c r="H39" s="17">
        <v>0</v>
      </c>
      <c r="I39" s="18">
        <v>0</v>
      </c>
      <c r="J39" s="18" t="s">
        <v>436</v>
      </c>
      <c r="K39" s="17">
        <v>0</v>
      </c>
      <c r="L39" s="18">
        <v>0</v>
      </c>
      <c r="M39" s="18" t="s">
        <v>436</v>
      </c>
    </row>
    <row r="40" spans="1:13" x14ac:dyDescent="0.25">
      <c r="A40" s="16" t="s">
        <v>443</v>
      </c>
      <c r="B40" s="182">
        <v>0</v>
      </c>
      <c r="C40" s="223">
        <v>0</v>
      </c>
      <c r="D40" s="223" t="s">
        <v>436</v>
      </c>
      <c r="E40" s="17">
        <v>0</v>
      </c>
      <c r="F40" s="18">
        <v>0</v>
      </c>
      <c r="G40" s="18" t="s">
        <v>436</v>
      </c>
      <c r="H40" s="17">
        <v>0</v>
      </c>
      <c r="I40" s="18">
        <v>0</v>
      </c>
      <c r="J40" s="18" t="s">
        <v>436</v>
      </c>
      <c r="K40" s="17">
        <v>0</v>
      </c>
      <c r="L40" s="18">
        <v>0</v>
      </c>
      <c r="M40" s="18" t="s">
        <v>436</v>
      </c>
    </row>
    <row r="41" spans="1:13" x14ac:dyDescent="0.25">
      <c r="A41" s="16" t="s">
        <v>444</v>
      </c>
      <c r="B41" s="182">
        <v>0</v>
      </c>
      <c r="C41" s="223">
        <v>0</v>
      </c>
      <c r="D41" s="223" t="s">
        <v>436</v>
      </c>
      <c r="E41" s="17">
        <v>0</v>
      </c>
      <c r="F41" s="18">
        <v>0</v>
      </c>
      <c r="G41" s="18" t="s">
        <v>436</v>
      </c>
      <c r="H41" s="17">
        <v>0</v>
      </c>
      <c r="I41" s="18">
        <v>0</v>
      </c>
      <c r="J41" s="18" t="s">
        <v>436</v>
      </c>
      <c r="K41" s="17">
        <v>0</v>
      </c>
      <c r="L41" s="18">
        <v>0</v>
      </c>
      <c r="M41" s="18" t="s">
        <v>436</v>
      </c>
    </row>
    <row r="42" spans="1:13" x14ac:dyDescent="0.25">
      <c r="A42" s="16" t="s">
        <v>445</v>
      </c>
      <c r="B42" s="182">
        <v>0</v>
      </c>
      <c r="C42" s="223">
        <v>0</v>
      </c>
      <c r="D42" s="223" t="s">
        <v>436</v>
      </c>
      <c r="E42" s="17">
        <v>0</v>
      </c>
      <c r="F42" s="18">
        <v>0</v>
      </c>
      <c r="G42" s="18" t="s">
        <v>436</v>
      </c>
      <c r="H42" s="17">
        <v>0</v>
      </c>
      <c r="I42" s="18">
        <v>0</v>
      </c>
      <c r="J42" s="18" t="s">
        <v>436</v>
      </c>
      <c r="K42" s="17">
        <v>0</v>
      </c>
      <c r="L42" s="18">
        <v>0</v>
      </c>
      <c r="M42" s="18" t="s">
        <v>436</v>
      </c>
    </row>
    <row r="43" spans="1:13" x14ac:dyDescent="0.25">
      <c r="A43" s="16" t="s">
        <v>446</v>
      </c>
      <c r="B43" s="182">
        <v>0</v>
      </c>
      <c r="C43" s="223">
        <v>0</v>
      </c>
      <c r="D43" s="223" t="s">
        <v>436</v>
      </c>
      <c r="E43" s="17">
        <v>0</v>
      </c>
      <c r="F43" s="18">
        <v>0</v>
      </c>
      <c r="G43" s="18" t="s">
        <v>436</v>
      </c>
      <c r="H43" s="17">
        <v>0</v>
      </c>
      <c r="I43" s="18">
        <v>0</v>
      </c>
      <c r="J43" s="18" t="s">
        <v>436</v>
      </c>
      <c r="K43" s="17">
        <v>0</v>
      </c>
      <c r="L43" s="18">
        <v>0</v>
      </c>
      <c r="M43" s="18" t="s">
        <v>436</v>
      </c>
    </row>
    <row r="44" spans="1:13" ht="15.75" x14ac:dyDescent="0.25">
      <c r="A44" s="70" t="s">
        <v>610</v>
      </c>
      <c r="B44" s="72">
        <f>SUM(B38:B43)</f>
        <v>15352</v>
      </c>
      <c r="C44" s="239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17816</v>
      </c>
      <c r="L44" s="71"/>
      <c r="M44" s="71"/>
    </row>
    <row r="45" spans="1:13" x14ac:dyDescent="0.25">
      <c r="A45" s="10" t="s">
        <v>599</v>
      </c>
      <c r="B45" s="29"/>
      <c r="C45" s="238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441</v>
      </c>
      <c r="B46" s="182">
        <v>0</v>
      </c>
      <c r="C46" s="223">
        <v>0</v>
      </c>
      <c r="D46" s="223" t="s">
        <v>436</v>
      </c>
      <c r="E46" s="26">
        <v>0</v>
      </c>
      <c r="F46" s="54">
        <v>0</v>
      </c>
      <c r="G46" s="54" t="s">
        <v>436</v>
      </c>
      <c r="H46" s="26">
        <v>0</v>
      </c>
      <c r="I46" s="54">
        <v>0</v>
      </c>
      <c r="J46" s="54" t="s">
        <v>436</v>
      </c>
      <c r="K46" s="26">
        <v>0</v>
      </c>
      <c r="L46" s="54">
        <v>0</v>
      </c>
      <c r="M46" s="54" t="s">
        <v>436</v>
      </c>
    </row>
    <row r="47" spans="1:13" x14ac:dyDescent="0.25">
      <c r="A47" s="16" t="s">
        <v>442</v>
      </c>
      <c r="B47" s="182">
        <v>0</v>
      </c>
      <c r="C47" s="223">
        <v>0</v>
      </c>
      <c r="D47" s="223" t="s">
        <v>436</v>
      </c>
      <c r="E47" s="17">
        <v>0</v>
      </c>
      <c r="F47" s="18">
        <v>0</v>
      </c>
      <c r="G47" s="18" t="s">
        <v>436</v>
      </c>
      <c r="H47" s="17">
        <v>0</v>
      </c>
      <c r="I47" s="18">
        <v>0</v>
      </c>
      <c r="J47" s="18" t="s">
        <v>436</v>
      </c>
      <c r="K47" s="17">
        <v>0</v>
      </c>
      <c r="L47" s="18">
        <v>0</v>
      </c>
      <c r="M47" s="18" t="s">
        <v>436</v>
      </c>
    </row>
    <row r="48" spans="1:13" x14ac:dyDescent="0.25">
      <c r="A48" s="16" t="s">
        <v>443</v>
      </c>
      <c r="B48" s="182">
        <v>0</v>
      </c>
      <c r="C48" s="223">
        <v>0</v>
      </c>
      <c r="D48" s="223" t="s">
        <v>436</v>
      </c>
      <c r="E48" s="17">
        <v>0</v>
      </c>
      <c r="F48" s="18">
        <v>0</v>
      </c>
      <c r="G48" s="18" t="s">
        <v>436</v>
      </c>
      <c r="H48" s="17">
        <v>0</v>
      </c>
      <c r="I48" s="18">
        <v>0</v>
      </c>
      <c r="J48" s="18" t="s">
        <v>436</v>
      </c>
      <c r="K48" s="17">
        <v>0</v>
      </c>
      <c r="L48" s="18">
        <v>0</v>
      </c>
      <c r="M48" s="18" t="s">
        <v>436</v>
      </c>
    </row>
    <row r="49" spans="1:13" x14ac:dyDescent="0.25">
      <c r="A49" s="16" t="s">
        <v>444</v>
      </c>
      <c r="B49" s="182">
        <v>0</v>
      </c>
      <c r="C49" s="223">
        <v>0</v>
      </c>
      <c r="D49" s="223" t="s">
        <v>436</v>
      </c>
      <c r="E49" s="17">
        <v>0</v>
      </c>
      <c r="F49" s="18">
        <v>0</v>
      </c>
      <c r="G49" s="18" t="s">
        <v>436</v>
      </c>
      <c r="H49" s="17">
        <v>0</v>
      </c>
      <c r="I49" s="18">
        <v>0</v>
      </c>
      <c r="J49" s="18" t="s">
        <v>436</v>
      </c>
      <c r="K49" s="17">
        <v>0</v>
      </c>
      <c r="L49" s="18">
        <v>0</v>
      </c>
      <c r="M49" s="18" t="s">
        <v>436</v>
      </c>
    </row>
    <row r="50" spans="1:13" x14ac:dyDescent="0.25">
      <c r="A50" s="16" t="s">
        <v>445</v>
      </c>
      <c r="B50" s="182">
        <v>0</v>
      </c>
      <c r="C50" s="223">
        <v>0</v>
      </c>
      <c r="D50" s="223" t="s">
        <v>436</v>
      </c>
      <c r="E50" s="17">
        <v>0</v>
      </c>
      <c r="F50" s="18">
        <v>0</v>
      </c>
      <c r="G50" s="18" t="s">
        <v>436</v>
      </c>
      <c r="H50" s="17">
        <v>0</v>
      </c>
      <c r="I50" s="18">
        <v>0</v>
      </c>
      <c r="J50" s="18" t="s">
        <v>436</v>
      </c>
      <c r="K50" s="17">
        <v>0</v>
      </c>
      <c r="L50" s="18">
        <v>0</v>
      </c>
      <c r="M50" s="18" t="s">
        <v>436</v>
      </c>
    </row>
    <row r="51" spans="1:13" x14ac:dyDescent="0.25">
      <c r="A51" s="16" t="s">
        <v>446</v>
      </c>
      <c r="B51" s="182">
        <v>0</v>
      </c>
      <c r="C51" s="223">
        <v>0</v>
      </c>
      <c r="D51" s="223" t="s">
        <v>436</v>
      </c>
      <c r="E51" s="17">
        <v>0</v>
      </c>
      <c r="F51" s="18">
        <v>0</v>
      </c>
      <c r="G51" s="18" t="s">
        <v>436</v>
      </c>
      <c r="H51" s="17">
        <v>0</v>
      </c>
      <c r="I51" s="18">
        <v>0</v>
      </c>
      <c r="J51" s="18" t="s">
        <v>436</v>
      </c>
      <c r="K51" s="17">
        <v>0</v>
      </c>
      <c r="L51" s="18">
        <v>0</v>
      </c>
      <c r="M51" s="18" t="s">
        <v>436</v>
      </c>
    </row>
    <row r="52" spans="1:13" ht="15.75" x14ac:dyDescent="0.25">
      <c r="A52" s="70" t="s">
        <v>29</v>
      </c>
      <c r="B52" s="72">
        <f>SUM(B46:B51)</f>
        <v>0</v>
      </c>
      <c r="C52" s="239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H28" sqref="H28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2" t="s">
        <v>695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13" t="s">
        <v>571</v>
      </c>
      <c r="B3" s="411" t="s">
        <v>5</v>
      </c>
      <c r="C3" s="411"/>
      <c r="D3" s="411"/>
      <c r="E3" s="411" t="s">
        <v>6</v>
      </c>
      <c r="F3" s="411"/>
      <c r="G3" s="411"/>
      <c r="H3" s="411" t="s">
        <v>19</v>
      </c>
      <c r="I3" s="411"/>
      <c r="J3" s="411"/>
      <c r="K3" s="411" t="s">
        <v>20</v>
      </c>
      <c r="L3" s="411"/>
      <c r="M3" s="411"/>
      <c r="N3" s="411" t="s">
        <v>569</v>
      </c>
      <c r="O3" s="412"/>
    </row>
    <row r="4" spans="1:15" ht="32.25" customHeight="1" thickBot="1" x14ac:dyDescent="0.3">
      <c r="A4" s="414"/>
      <c r="B4" s="224" t="s">
        <v>1</v>
      </c>
      <c r="C4" s="225" t="s">
        <v>2</v>
      </c>
      <c r="D4" s="226" t="s">
        <v>21</v>
      </c>
      <c r="E4" s="224" t="s">
        <v>1</v>
      </c>
      <c r="F4" s="225" t="s">
        <v>2</v>
      </c>
      <c r="G4" s="226" t="s">
        <v>21</v>
      </c>
      <c r="H4" s="224" t="s">
        <v>1</v>
      </c>
      <c r="I4" s="225" t="s">
        <v>2</v>
      </c>
      <c r="J4" s="226" t="s">
        <v>21</v>
      </c>
      <c r="K4" s="224" t="s">
        <v>1</v>
      </c>
      <c r="L4" s="225" t="s">
        <v>2</v>
      </c>
      <c r="M4" s="226" t="s">
        <v>21</v>
      </c>
      <c r="N4" s="189" t="s">
        <v>497</v>
      </c>
      <c r="O4" s="227" t="s">
        <v>568</v>
      </c>
    </row>
    <row r="5" spans="1:15" x14ac:dyDescent="0.25">
      <c r="A5" s="240" t="s">
        <v>507</v>
      </c>
      <c r="B5" s="202">
        <v>1551876</v>
      </c>
      <c r="C5" s="203">
        <v>1320516674.45</v>
      </c>
      <c r="D5" s="140">
        <v>850.92</v>
      </c>
      <c r="E5" s="202">
        <v>548418</v>
      </c>
      <c r="F5" s="203">
        <v>316992222.02999997</v>
      </c>
      <c r="G5" s="140">
        <v>578.01</v>
      </c>
      <c r="H5" s="202">
        <v>197295</v>
      </c>
      <c r="I5" s="203">
        <v>120823845.67</v>
      </c>
      <c r="J5" s="140">
        <v>612.4</v>
      </c>
      <c r="K5" s="202">
        <v>25711</v>
      </c>
      <c r="L5" s="203">
        <v>21515831.879999999</v>
      </c>
      <c r="M5" s="140">
        <v>836.83</v>
      </c>
      <c r="N5" s="396">
        <v>2323300</v>
      </c>
      <c r="O5" s="397">
        <v>1779848574.03</v>
      </c>
    </row>
    <row r="6" spans="1:15" x14ac:dyDescent="0.25">
      <c r="A6" s="196" t="s">
        <v>422</v>
      </c>
      <c r="B6" s="17">
        <v>355284</v>
      </c>
      <c r="C6" s="18">
        <v>430939622.64999998</v>
      </c>
      <c r="D6" s="18">
        <v>1212.94</v>
      </c>
      <c r="E6" s="17">
        <v>93343</v>
      </c>
      <c r="F6" s="18">
        <v>65094331.810000002</v>
      </c>
      <c r="G6" s="58">
        <v>697.37</v>
      </c>
      <c r="H6" s="17">
        <v>10261</v>
      </c>
      <c r="I6" s="18">
        <v>10638499.93</v>
      </c>
      <c r="J6" s="18">
        <v>1036.79</v>
      </c>
      <c r="K6" s="17">
        <v>2529</v>
      </c>
      <c r="L6" s="18">
        <v>566615.11</v>
      </c>
      <c r="M6" s="58">
        <v>224.05</v>
      </c>
      <c r="N6" s="204">
        <v>461417</v>
      </c>
      <c r="O6" s="205">
        <v>507239069.5</v>
      </c>
    </row>
    <row r="7" spans="1:15" x14ac:dyDescent="0.25">
      <c r="A7" s="196" t="s">
        <v>598</v>
      </c>
      <c r="B7" s="17">
        <v>15352</v>
      </c>
      <c r="C7" s="18">
        <v>6134561.4400000004</v>
      </c>
      <c r="D7" s="58">
        <v>399.59</v>
      </c>
      <c r="E7" s="17"/>
      <c r="F7" s="18"/>
      <c r="G7" s="58"/>
      <c r="H7" s="58"/>
      <c r="I7" s="18"/>
      <c r="J7" s="18"/>
      <c r="K7" s="17">
        <v>17816</v>
      </c>
      <c r="L7" s="18">
        <v>5642287.5700000003</v>
      </c>
      <c r="M7" s="58">
        <v>316.7</v>
      </c>
      <c r="N7" s="204">
        <v>33168</v>
      </c>
      <c r="O7" s="205">
        <v>11776849.01</v>
      </c>
    </row>
    <row r="8" spans="1:15" x14ac:dyDescent="0.25">
      <c r="A8" s="241" t="s">
        <v>498</v>
      </c>
      <c r="B8" s="17">
        <v>3043</v>
      </c>
      <c r="C8" s="18">
        <v>6566120.71</v>
      </c>
      <c r="D8" s="18">
        <v>2157.7800000000002</v>
      </c>
      <c r="E8" s="58">
        <v>985</v>
      </c>
      <c r="F8" s="18">
        <v>1008927.48</v>
      </c>
      <c r="G8" s="18">
        <v>1024.29</v>
      </c>
      <c r="H8" s="58">
        <v>122</v>
      </c>
      <c r="I8" s="18">
        <v>142569.35</v>
      </c>
      <c r="J8" s="18">
        <v>1168.5999999999999</v>
      </c>
      <c r="K8" s="17"/>
      <c r="L8" s="18"/>
      <c r="M8" s="58"/>
      <c r="N8" s="204">
        <v>4150</v>
      </c>
      <c r="O8" s="205">
        <v>7717617.54</v>
      </c>
    </row>
    <row r="9" spans="1:15" x14ac:dyDescent="0.25">
      <c r="A9" s="196" t="s">
        <v>387</v>
      </c>
      <c r="B9" s="58">
        <v>1</v>
      </c>
      <c r="C9" s="58">
        <v>784.99</v>
      </c>
      <c r="D9" s="58">
        <v>784.99</v>
      </c>
      <c r="E9" s="58">
        <v>2</v>
      </c>
      <c r="F9" s="58">
        <v>885.58</v>
      </c>
      <c r="G9" s="58">
        <v>442.79</v>
      </c>
      <c r="H9" s="58"/>
      <c r="I9" s="58"/>
      <c r="J9" s="58"/>
      <c r="K9" s="58"/>
      <c r="L9" s="18"/>
      <c r="M9" s="58"/>
      <c r="N9" s="399">
        <v>3</v>
      </c>
      <c r="O9" s="205">
        <v>1670.57</v>
      </c>
    </row>
    <row r="10" spans="1:15" ht="15.75" thickBot="1" x14ac:dyDescent="0.3">
      <c r="A10" s="242" t="s">
        <v>561</v>
      </c>
      <c r="B10" s="206">
        <v>298</v>
      </c>
      <c r="C10" s="207">
        <v>120191.13</v>
      </c>
      <c r="D10" s="206">
        <v>403.33</v>
      </c>
      <c r="E10" s="206">
        <v>5</v>
      </c>
      <c r="F10" s="207">
        <v>4733.99</v>
      </c>
      <c r="G10" s="206">
        <v>946.8</v>
      </c>
      <c r="H10" s="206"/>
      <c r="I10" s="206"/>
      <c r="J10" s="206"/>
      <c r="K10" s="206"/>
      <c r="L10" s="206"/>
      <c r="M10" s="206"/>
      <c r="N10" s="400">
        <v>303</v>
      </c>
      <c r="O10" s="208">
        <v>124925.12</v>
      </c>
    </row>
    <row r="11" spans="1:15" x14ac:dyDescent="0.25">
      <c r="B11" s="8"/>
      <c r="C11" s="9"/>
      <c r="D11" s="8"/>
      <c r="E11" s="8"/>
      <c r="F11" s="9"/>
      <c r="G11" s="8"/>
      <c r="H11" s="8"/>
      <c r="I11" s="9"/>
      <c r="J11" s="8"/>
      <c r="K11" s="9"/>
      <c r="L11" s="9"/>
      <c r="M11" s="8"/>
      <c r="N11" s="8"/>
      <c r="O11" s="9"/>
    </row>
    <row r="12" spans="1:15" ht="15" customHeight="1" x14ac:dyDescent="0.25">
      <c r="A12" s="402" t="s">
        <v>696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</row>
    <row r="13" spans="1:15" ht="16.5" thickBot="1" x14ac:dyDescent="0.3">
      <c r="A13" s="73"/>
      <c r="B13" s="73"/>
      <c r="C13" s="73"/>
      <c r="D13" s="73"/>
      <c r="E13" s="73"/>
      <c r="F13" s="73"/>
      <c r="G13" s="73"/>
      <c r="H13" s="73"/>
      <c r="I13" s="73"/>
    </row>
    <row r="14" spans="1:15" ht="15.75" x14ac:dyDescent="0.25">
      <c r="A14" s="413" t="s">
        <v>571</v>
      </c>
      <c r="B14" s="411" t="s">
        <v>5</v>
      </c>
      <c r="C14" s="411"/>
      <c r="D14" s="411"/>
      <c r="E14" s="411" t="s">
        <v>6</v>
      </c>
      <c r="F14" s="411"/>
      <c r="G14" s="411"/>
      <c r="H14" s="411" t="s">
        <v>19</v>
      </c>
      <c r="I14" s="411"/>
      <c r="J14" s="411"/>
      <c r="K14" s="411" t="s">
        <v>20</v>
      </c>
      <c r="L14" s="411"/>
      <c r="M14" s="411"/>
      <c r="N14" s="411" t="s">
        <v>569</v>
      </c>
      <c r="O14" s="412"/>
    </row>
    <row r="15" spans="1:15" ht="32.25" thickBot="1" x14ac:dyDescent="0.3">
      <c r="A15" s="414"/>
      <c r="B15" s="224" t="s">
        <v>1</v>
      </c>
      <c r="C15" s="225" t="s">
        <v>2</v>
      </c>
      <c r="D15" s="226" t="s">
        <v>21</v>
      </c>
      <c r="E15" s="224" t="s">
        <v>1</v>
      </c>
      <c r="F15" s="225" t="s">
        <v>2</v>
      </c>
      <c r="G15" s="226" t="s">
        <v>21</v>
      </c>
      <c r="H15" s="224" t="s">
        <v>1</v>
      </c>
      <c r="I15" s="225" t="s">
        <v>2</v>
      </c>
      <c r="J15" s="226" t="s">
        <v>21</v>
      </c>
      <c r="K15" s="224" t="s">
        <v>1</v>
      </c>
      <c r="L15" s="225" t="s">
        <v>2</v>
      </c>
      <c r="M15" s="226" t="s">
        <v>21</v>
      </c>
      <c r="N15" s="189" t="s">
        <v>497</v>
      </c>
      <c r="O15" s="227" t="s">
        <v>568</v>
      </c>
    </row>
    <row r="16" spans="1:15" x14ac:dyDescent="0.25">
      <c r="A16" s="292" t="s">
        <v>561</v>
      </c>
      <c r="B16" s="202">
        <v>954220</v>
      </c>
      <c r="C16" s="203">
        <v>209172743.28999999</v>
      </c>
      <c r="D16" s="140">
        <v>219.21</v>
      </c>
      <c r="E16" s="202">
        <v>297189</v>
      </c>
      <c r="F16" s="203">
        <v>38740169.390000001</v>
      </c>
      <c r="G16" s="140">
        <v>130.36000000000001</v>
      </c>
      <c r="H16" s="202">
        <v>69871</v>
      </c>
      <c r="I16" s="203">
        <v>10165495.57</v>
      </c>
      <c r="J16" s="140">
        <v>145.49</v>
      </c>
      <c r="K16" s="140">
        <v>1</v>
      </c>
      <c r="L16" s="140">
        <v>143.53</v>
      </c>
      <c r="M16" s="140">
        <v>143.53</v>
      </c>
      <c r="N16" s="396">
        <v>1321281</v>
      </c>
      <c r="O16" s="397">
        <v>258078551.78</v>
      </c>
    </row>
    <row r="17" spans="1:15" x14ac:dyDescent="0.25">
      <c r="A17" s="196" t="s">
        <v>581</v>
      </c>
      <c r="B17" s="17">
        <v>3628</v>
      </c>
      <c r="C17" s="18">
        <v>1946220.89</v>
      </c>
      <c r="D17" s="58">
        <v>536.44000000000005</v>
      </c>
      <c r="E17" s="58">
        <v>74</v>
      </c>
      <c r="F17" s="18">
        <v>9495.7999999999993</v>
      </c>
      <c r="G17" s="58">
        <v>128.32</v>
      </c>
      <c r="H17" s="58">
        <v>17</v>
      </c>
      <c r="I17" s="18">
        <v>3729.65</v>
      </c>
      <c r="J17" s="58">
        <v>219.39</v>
      </c>
      <c r="K17" s="58"/>
      <c r="L17" s="58"/>
      <c r="M17" s="58"/>
      <c r="N17" s="204">
        <v>3719</v>
      </c>
      <c r="O17" s="205">
        <v>1959446.34</v>
      </c>
    </row>
    <row r="18" spans="1:15" x14ac:dyDescent="0.25">
      <c r="A18" s="196" t="s">
        <v>323</v>
      </c>
      <c r="B18" s="17">
        <v>1446</v>
      </c>
      <c r="C18" s="18">
        <v>757890.56000000006</v>
      </c>
      <c r="D18" s="58">
        <v>524.13</v>
      </c>
      <c r="E18" s="58"/>
      <c r="F18" s="18"/>
      <c r="G18" s="58"/>
      <c r="H18" s="58"/>
      <c r="I18" s="18"/>
      <c r="J18" s="58"/>
      <c r="K18" s="58"/>
      <c r="L18" s="58"/>
      <c r="M18" s="58"/>
      <c r="N18" s="204">
        <v>1446</v>
      </c>
      <c r="O18" s="205">
        <v>757890.56000000006</v>
      </c>
    </row>
    <row r="19" spans="1:15" x14ac:dyDescent="0.25">
      <c r="A19" s="196" t="s">
        <v>431</v>
      </c>
      <c r="B19" s="58">
        <v>330</v>
      </c>
      <c r="C19" s="18">
        <v>122526.49</v>
      </c>
      <c r="D19" s="58">
        <v>371.29</v>
      </c>
      <c r="E19" s="58">
        <v>16</v>
      </c>
      <c r="F19" s="18">
        <v>3441.21</v>
      </c>
      <c r="G19" s="58">
        <v>215.08</v>
      </c>
      <c r="H19" s="58">
        <v>4</v>
      </c>
      <c r="I19" s="58">
        <v>680.66</v>
      </c>
      <c r="J19" s="58">
        <v>170.17</v>
      </c>
      <c r="K19" s="58"/>
      <c r="L19" s="58"/>
      <c r="M19" s="58"/>
      <c r="N19" s="399">
        <v>350</v>
      </c>
      <c r="O19" s="205">
        <v>126648.36</v>
      </c>
    </row>
    <row r="20" spans="1:15" ht="15.75" thickBot="1" x14ac:dyDescent="0.3">
      <c r="A20" s="242" t="s">
        <v>390</v>
      </c>
      <c r="B20" s="206">
        <v>12</v>
      </c>
      <c r="C20" s="207">
        <v>5944.79</v>
      </c>
      <c r="D20" s="206">
        <v>495.4</v>
      </c>
      <c r="E20" s="206">
        <v>2</v>
      </c>
      <c r="F20" s="206">
        <v>945.59</v>
      </c>
      <c r="G20" s="206">
        <v>472.8</v>
      </c>
      <c r="H20" s="206"/>
      <c r="I20" s="207"/>
      <c r="J20" s="206"/>
      <c r="K20" s="206"/>
      <c r="L20" s="206"/>
      <c r="M20" s="206"/>
      <c r="N20" s="400">
        <v>14</v>
      </c>
      <c r="O20" s="208">
        <v>6890.38</v>
      </c>
    </row>
    <row r="21" spans="1:15" x14ac:dyDescent="0.25">
      <c r="A21" s="2"/>
      <c r="B21" s="328"/>
      <c r="C21" s="252"/>
      <c r="D21" s="328"/>
      <c r="E21" s="328"/>
      <c r="F21" s="252"/>
      <c r="G21" s="328"/>
      <c r="H21" s="328"/>
      <c r="I21" s="252"/>
      <c r="J21" s="328"/>
      <c r="K21" s="328"/>
      <c r="L21" s="328"/>
      <c r="M21" s="328"/>
      <c r="N21" s="297"/>
      <c r="O21" s="253"/>
    </row>
    <row r="22" spans="1:15" ht="15.75" x14ac:dyDescent="0.25">
      <c r="A22" s="402" t="s">
        <v>694</v>
      </c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</row>
    <row r="23" spans="1:15" ht="16.5" thickBot="1" x14ac:dyDescent="0.3">
      <c r="A23" s="73"/>
      <c r="B23" s="73"/>
      <c r="C23" s="73"/>
      <c r="D23" s="73"/>
      <c r="E23" s="73"/>
      <c r="F23" s="73"/>
      <c r="G23" s="73"/>
      <c r="H23" s="73"/>
      <c r="I23" s="73"/>
    </row>
    <row r="24" spans="1:15" ht="15.75" x14ac:dyDescent="0.25">
      <c r="A24" s="413" t="s">
        <v>571</v>
      </c>
      <c r="B24" s="411" t="s">
        <v>5</v>
      </c>
      <c r="C24" s="411"/>
      <c r="D24" s="411"/>
      <c r="E24" s="411" t="s">
        <v>6</v>
      </c>
      <c r="F24" s="411"/>
      <c r="G24" s="411"/>
      <c r="H24" s="411" t="s">
        <v>19</v>
      </c>
      <c r="I24" s="411"/>
      <c r="J24" s="411"/>
      <c r="K24" s="411" t="s">
        <v>20</v>
      </c>
      <c r="L24" s="411"/>
      <c r="M24" s="411"/>
      <c r="N24" s="411" t="s">
        <v>569</v>
      </c>
      <c r="O24" s="412"/>
    </row>
    <row r="25" spans="1:15" ht="31.5" x14ac:dyDescent="0.25">
      <c r="A25" s="414"/>
      <c r="B25" s="224" t="s">
        <v>1</v>
      </c>
      <c r="C25" s="225" t="s">
        <v>2</v>
      </c>
      <c r="D25" s="226" t="s">
        <v>21</v>
      </c>
      <c r="E25" s="224" t="s">
        <v>1</v>
      </c>
      <c r="F25" s="225" t="s">
        <v>2</v>
      </c>
      <c r="G25" s="226" t="s">
        <v>21</v>
      </c>
      <c r="H25" s="224" t="s">
        <v>1</v>
      </c>
      <c r="I25" s="225" t="s">
        <v>2</v>
      </c>
      <c r="J25" s="226" t="s">
        <v>21</v>
      </c>
      <c r="K25" s="224" t="s">
        <v>1</v>
      </c>
      <c r="L25" s="225" t="s">
        <v>2</v>
      </c>
      <c r="M25" s="226" t="s">
        <v>21</v>
      </c>
      <c r="N25" s="189" t="s">
        <v>497</v>
      </c>
      <c r="O25" s="227" t="s">
        <v>568</v>
      </c>
    </row>
    <row r="26" spans="1:15" ht="15.75" thickBot="1" x14ac:dyDescent="0.3">
      <c r="A26" s="242" t="s">
        <v>496</v>
      </c>
      <c r="B26" s="262">
        <v>351268</v>
      </c>
      <c r="C26" s="207">
        <v>41788387.259999998</v>
      </c>
      <c r="D26" s="207">
        <v>1132.51</v>
      </c>
      <c r="E26" s="262">
        <v>75460</v>
      </c>
      <c r="F26" s="207">
        <v>5706776.3099999996</v>
      </c>
      <c r="G26" s="206">
        <v>753.38</v>
      </c>
      <c r="H26" s="206">
        <v>16</v>
      </c>
      <c r="I26" s="207">
        <v>6477.44</v>
      </c>
      <c r="J26" s="206">
        <v>404.84</v>
      </c>
      <c r="K26" s="206"/>
      <c r="L26" s="206"/>
      <c r="M26" s="206"/>
      <c r="N26" s="263">
        <v>426744</v>
      </c>
      <c r="O26" s="208">
        <v>47501641.009999998</v>
      </c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2:O12"/>
    <mergeCell ref="A22:O22"/>
    <mergeCell ref="B14:D14"/>
    <mergeCell ref="E14:G14"/>
    <mergeCell ref="H14:J14"/>
    <mergeCell ref="K14:M14"/>
    <mergeCell ref="N14:O14"/>
    <mergeCell ref="A3:A4"/>
    <mergeCell ref="A14:A15"/>
    <mergeCell ref="A24:A25"/>
    <mergeCell ref="B24:D24"/>
    <mergeCell ref="E24:G24"/>
    <mergeCell ref="H24:J24"/>
    <mergeCell ref="K24:M24"/>
    <mergeCell ref="N24:O24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4"/>
  <sheetViews>
    <sheetView zoomScaleNormal="100" workbookViewId="0">
      <selection activeCell="A2" sqref="A1:A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2"/>
      <c r="B1" s="402"/>
      <c r="C1" s="402"/>
      <c r="D1" s="402"/>
      <c r="E1" s="402"/>
      <c r="F1" s="402"/>
      <c r="G1" s="402"/>
      <c r="H1" s="402"/>
      <c r="I1" s="402"/>
      <c r="J1" s="402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627</v>
      </c>
      <c r="G3" s="188" t="s">
        <v>628</v>
      </c>
      <c r="H3" s="257" t="s">
        <v>629</v>
      </c>
      <c r="I3" s="257" t="s">
        <v>630</v>
      </c>
      <c r="J3" s="257" t="s">
        <v>504</v>
      </c>
    </row>
    <row r="4" spans="1:10" x14ac:dyDescent="0.25">
      <c r="A4" s="258" t="s">
        <v>631</v>
      </c>
      <c r="B4" s="6">
        <v>329</v>
      </c>
      <c r="C4" s="6">
        <v>8925</v>
      </c>
      <c r="D4" s="6">
        <v>2223</v>
      </c>
      <c r="E4" s="6">
        <v>0</v>
      </c>
      <c r="F4" s="6">
        <v>0</v>
      </c>
      <c r="G4" s="6">
        <v>11477</v>
      </c>
      <c r="H4" s="13">
        <v>5814424.0300000003</v>
      </c>
      <c r="I4" s="13">
        <v>2026.4</v>
      </c>
      <c r="J4" s="13">
        <v>306809.23</v>
      </c>
    </row>
    <row r="5" spans="1:10" x14ac:dyDescent="0.25">
      <c r="A5" s="258" t="s">
        <v>643</v>
      </c>
      <c r="B5" s="6">
        <v>0</v>
      </c>
      <c r="C5" s="6">
        <v>0</v>
      </c>
      <c r="D5" s="6">
        <v>0</v>
      </c>
      <c r="E5" s="6">
        <v>2529</v>
      </c>
      <c r="F5" s="6">
        <v>0</v>
      </c>
      <c r="G5" s="6">
        <v>2529</v>
      </c>
      <c r="H5" s="13">
        <v>566615.11</v>
      </c>
      <c r="I5" s="13">
        <v>0</v>
      </c>
      <c r="J5" s="13">
        <v>4704.87</v>
      </c>
    </row>
    <row r="6" spans="1:10" x14ac:dyDescent="0.25">
      <c r="A6" s="7" t="s">
        <v>567</v>
      </c>
      <c r="B6" s="6">
        <v>354955</v>
      </c>
      <c r="C6" s="6">
        <v>84418</v>
      </c>
      <c r="D6" s="6">
        <v>8038</v>
      </c>
      <c r="E6" s="6">
        <v>0</v>
      </c>
      <c r="F6" s="6">
        <v>0</v>
      </c>
      <c r="G6" s="6">
        <v>447411</v>
      </c>
      <c r="H6" s="13">
        <v>500858030.36000001</v>
      </c>
      <c r="I6" s="13">
        <v>8588676.4100000001</v>
      </c>
      <c r="J6" s="13">
        <v>27449958.870000001</v>
      </c>
    </row>
    <row r="7" spans="1:10" x14ac:dyDescent="0.25">
      <c r="A7" s="7" t="s">
        <v>324</v>
      </c>
      <c r="B7" s="6">
        <v>436375</v>
      </c>
      <c r="C7" s="6">
        <v>141312</v>
      </c>
      <c r="D7" s="6">
        <v>64658</v>
      </c>
      <c r="E7" s="6">
        <v>0</v>
      </c>
      <c r="F7" s="6">
        <v>0</v>
      </c>
      <c r="G7" s="6">
        <v>642345</v>
      </c>
      <c r="H7" s="13">
        <v>458419169.36000001</v>
      </c>
      <c r="I7" s="13">
        <v>4370374.91</v>
      </c>
      <c r="J7" s="13">
        <v>26456172.039999999</v>
      </c>
    </row>
    <row r="8" spans="1:10" x14ac:dyDescent="0.25">
      <c r="A8" s="7" t="s">
        <v>325</v>
      </c>
      <c r="B8" s="6">
        <v>273</v>
      </c>
      <c r="C8" s="6">
        <v>63</v>
      </c>
      <c r="D8" s="6">
        <v>2</v>
      </c>
      <c r="E8" s="6">
        <v>0</v>
      </c>
      <c r="F8" s="6">
        <v>0</v>
      </c>
      <c r="G8" s="6">
        <v>338</v>
      </c>
      <c r="H8" s="13">
        <v>310219.40999999997</v>
      </c>
      <c r="I8" s="13">
        <v>3584.86</v>
      </c>
      <c r="J8" s="13">
        <v>17749.03</v>
      </c>
    </row>
    <row r="9" spans="1:10" x14ac:dyDescent="0.25">
      <c r="A9" s="7" t="s">
        <v>326</v>
      </c>
      <c r="B9" s="6">
        <v>8457</v>
      </c>
      <c r="C9" s="6">
        <v>1708</v>
      </c>
      <c r="D9" s="6">
        <v>579</v>
      </c>
      <c r="E9" s="6">
        <v>0</v>
      </c>
      <c r="F9" s="6">
        <v>0</v>
      </c>
      <c r="G9" s="6">
        <v>10744</v>
      </c>
      <c r="H9" s="13">
        <v>9914154.75</v>
      </c>
      <c r="I9" s="13">
        <v>37209.550000000003</v>
      </c>
      <c r="J9" s="13">
        <v>580821.4</v>
      </c>
    </row>
    <row r="10" spans="1:10" x14ac:dyDescent="0.25">
      <c r="A10" s="7" t="s">
        <v>327</v>
      </c>
      <c r="B10" s="6">
        <v>999</v>
      </c>
      <c r="C10" s="6">
        <v>347</v>
      </c>
      <c r="D10" s="6">
        <v>110</v>
      </c>
      <c r="E10" s="6">
        <v>0</v>
      </c>
      <c r="F10" s="6">
        <v>0</v>
      </c>
      <c r="G10" s="6">
        <v>1456</v>
      </c>
      <c r="H10" s="13">
        <v>3225578.44</v>
      </c>
      <c r="I10" s="13">
        <v>311185</v>
      </c>
      <c r="J10" s="13">
        <v>174021.21</v>
      </c>
    </row>
    <row r="11" spans="1:10" x14ac:dyDescent="0.25">
      <c r="A11" s="7" t="s">
        <v>536</v>
      </c>
      <c r="B11" s="6">
        <v>1240</v>
      </c>
      <c r="C11" s="6">
        <v>132</v>
      </c>
      <c r="D11" s="6">
        <v>27</v>
      </c>
      <c r="E11" s="6">
        <v>7</v>
      </c>
      <c r="F11" s="6">
        <v>0</v>
      </c>
      <c r="G11" s="6">
        <v>1406</v>
      </c>
      <c r="H11" s="13">
        <v>1916196.39</v>
      </c>
      <c r="I11" s="13">
        <v>62968.959999999999</v>
      </c>
      <c r="J11" s="13">
        <v>103543.92</v>
      </c>
    </row>
    <row r="12" spans="1:10" x14ac:dyDescent="0.25">
      <c r="A12" s="7" t="s">
        <v>328</v>
      </c>
      <c r="B12" s="6">
        <v>10881</v>
      </c>
      <c r="C12" s="6">
        <v>1631</v>
      </c>
      <c r="D12" s="6">
        <v>267</v>
      </c>
      <c r="E12" s="6">
        <v>0</v>
      </c>
      <c r="F12" s="6">
        <v>0</v>
      </c>
      <c r="G12" s="6">
        <v>12779</v>
      </c>
      <c r="H12" s="13">
        <v>16464334.27</v>
      </c>
      <c r="I12" s="13">
        <v>570610.78</v>
      </c>
      <c r="J12" s="13">
        <v>826228.75</v>
      </c>
    </row>
    <row r="13" spans="1:10" x14ac:dyDescent="0.25">
      <c r="A13" s="7" t="s">
        <v>329</v>
      </c>
      <c r="B13" s="6">
        <v>3043</v>
      </c>
      <c r="C13" s="6">
        <v>985</v>
      </c>
      <c r="D13" s="6">
        <v>122</v>
      </c>
      <c r="E13" s="6">
        <v>0</v>
      </c>
      <c r="F13" s="6">
        <v>0</v>
      </c>
      <c r="G13" s="6">
        <v>4150</v>
      </c>
      <c r="H13" s="13">
        <v>7717617.54</v>
      </c>
      <c r="I13" s="13">
        <v>634808.09</v>
      </c>
      <c r="J13" s="13">
        <v>385382.66</v>
      </c>
    </row>
    <row r="14" spans="1:10" x14ac:dyDescent="0.25">
      <c r="A14" s="7" t="s">
        <v>330</v>
      </c>
      <c r="B14" s="6">
        <v>4707</v>
      </c>
      <c r="C14" s="6">
        <v>1227</v>
      </c>
      <c r="D14" s="6">
        <v>129</v>
      </c>
      <c r="E14" s="6">
        <v>42</v>
      </c>
      <c r="F14" s="6">
        <v>0</v>
      </c>
      <c r="G14" s="6">
        <v>6105</v>
      </c>
      <c r="H14" s="13">
        <v>7891444.7199999997</v>
      </c>
      <c r="I14" s="13">
        <v>288982.75</v>
      </c>
      <c r="J14" s="13">
        <v>435587.24</v>
      </c>
    </row>
    <row r="15" spans="1:10" x14ac:dyDescent="0.25">
      <c r="A15" s="7" t="s">
        <v>331</v>
      </c>
      <c r="B15" s="6">
        <v>2051</v>
      </c>
      <c r="C15" s="6">
        <v>310</v>
      </c>
      <c r="D15" s="6">
        <v>90</v>
      </c>
      <c r="E15" s="6">
        <v>0</v>
      </c>
      <c r="F15" s="6">
        <v>0</v>
      </c>
      <c r="G15" s="6">
        <v>2451</v>
      </c>
      <c r="H15" s="13">
        <v>3770312.62</v>
      </c>
      <c r="I15" s="13">
        <v>192333.37</v>
      </c>
      <c r="J15" s="13">
        <v>211782.9</v>
      </c>
    </row>
    <row r="16" spans="1:10" x14ac:dyDescent="0.25">
      <c r="A16" s="7" t="s">
        <v>332</v>
      </c>
      <c r="B16" s="6">
        <v>522</v>
      </c>
      <c r="C16" s="6">
        <v>121</v>
      </c>
      <c r="D16" s="6">
        <v>0</v>
      </c>
      <c r="E16" s="6">
        <v>3</v>
      </c>
      <c r="F16" s="6">
        <v>0</v>
      </c>
      <c r="G16" s="6">
        <v>646</v>
      </c>
      <c r="H16" s="13">
        <v>832643.41</v>
      </c>
      <c r="I16" s="13">
        <v>35951.69</v>
      </c>
      <c r="J16" s="13">
        <v>44069.24</v>
      </c>
    </row>
    <row r="17" spans="1:10" x14ac:dyDescent="0.25">
      <c r="A17" s="7" t="s">
        <v>333</v>
      </c>
      <c r="B17" s="6">
        <v>37116</v>
      </c>
      <c r="C17" s="6">
        <v>7614</v>
      </c>
      <c r="D17" s="6">
        <v>996</v>
      </c>
      <c r="E17" s="6">
        <v>298</v>
      </c>
      <c r="F17" s="6">
        <v>0</v>
      </c>
      <c r="G17" s="6">
        <v>46024</v>
      </c>
      <c r="H17" s="13">
        <v>65866536.68</v>
      </c>
      <c r="I17" s="13">
        <v>2590906.5099999998</v>
      </c>
      <c r="J17" s="13">
        <v>3531027.85</v>
      </c>
    </row>
    <row r="18" spans="1:10" x14ac:dyDescent="0.25">
      <c r="A18" s="7" t="s">
        <v>334</v>
      </c>
      <c r="B18" s="6">
        <v>153303</v>
      </c>
      <c r="C18" s="6">
        <v>80857</v>
      </c>
      <c r="D18" s="6">
        <v>21629</v>
      </c>
      <c r="E18" s="6">
        <v>3013</v>
      </c>
      <c r="F18" s="6">
        <v>0</v>
      </c>
      <c r="G18" s="6">
        <v>258802</v>
      </c>
      <c r="H18" s="13">
        <v>215093553.16999999</v>
      </c>
      <c r="I18" s="13">
        <v>344289.78</v>
      </c>
      <c r="J18" s="13">
        <v>10732075.59</v>
      </c>
    </row>
    <row r="19" spans="1:10" x14ac:dyDescent="0.25">
      <c r="A19" s="7" t="s">
        <v>357</v>
      </c>
      <c r="B19" s="6">
        <v>1140</v>
      </c>
      <c r="C19" s="6">
        <v>429</v>
      </c>
      <c r="D19" s="6">
        <v>46</v>
      </c>
      <c r="E19" s="6">
        <v>4</v>
      </c>
      <c r="F19" s="6">
        <v>0</v>
      </c>
      <c r="G19" s="6">
        <v>1619</v>
      </c>
      <c r="H19" s="13">
        <v>1219315.1499999999</v>
      </c>
      <c r="I19" s="13">
        <v>16160.65</v>
      </c>
      <c r="J19" s="13">
        <v>69727.83</v>
      </c>
    </row>
    <row r="20" spans="1:10" x14ac:dyDescent="0.25">
      <c r="A20" s="7" t="s">
        <v>358</v>
      </c>
      <c r="B20" s="6">
        <v>12561</v>
      </c>
      <c r="C20" s="6">
        <v>4225</v>
      </c>
      <c r="D20" s="6">
        <v>550</v>
      </c>
      <c r="E20" s="6">
        <v>0</v>
      </c>
      <c r="F20" s="6">
        <v>0</v>
      </c>
      <c r="G20" s="6">
        <v>17336</v>
      </c>
      <c r="H20" s="13">
        <v>12410201.49</v>
      </c>
      <c r="I20" s="13">
        <v>310322.71000000002</v>
      </c>
      <c r="J20" s="13">
        <v>693524.82</v>
      </c>
    </row>
    <row r="21" spans="1:10" x14ac:dyDescent="0.25">
      <c r="A21" s="7" t="s">
        <v>335</v>
      </c>
      <c r="B21" s="6">
        <v>13337</v>
      </c>
      <c r="C21" s="6">
        <v>5858</v>
      </c>
      <c r="D21" s="6">
        <v>299</v>
      </c>
      <c r="E21" s="6">
        <v>162</v>
      </c>
      <c r="F21" s="6">
        <v>0</v>
      </c>
      <c r="G21" s="6">
        <v>19656</v>
      </c>
      <c r="H21" s="13">
        <v>22312459.760000002</v>
      </c>
      <c r="I21" s="13">
        <v>1269775.1200000001</v>
      </c>
      <c r="J21" s="13">
        <v>1195861.68</v>
      </c>
    </row>
    <row r="22" spans="1:10" x14ac:dyDescent="0.25">
      <c r="A22" s="7" t="s">
        <v>336</v>
      </c>
      <c r="B22" s="6">
        <v>17507</v>
      </c>
      <c r="C22" s="6">
        <v>5138</v>
      </c>
      <c r="D22" s="6">
        <v>990</v>
      </c>
      <c r="E22" s="6">
        <v>0</v>
      </c>
      <c r="F22" s="6">
        <v>0</v>
      </c>
      <c r="G22" s="6">
        <v>23635</v>
      </c>
      <c r="H22" s="13">
        <v>29067746.710000001</v>
      </c>
      <c r="I22" s="13">
        <v>1030477.65</v>
      </c>
      <c r="J22" s="13">
        <v>1489824.9</v>
      </c>
    </row>
    <row r="23" spans="1:10" x14ac:dyDescent="0.25">
      <c r="A23" s="7" t="s">
        <v>359</v>
      </c>
      <c r="B23" s="6">
        <v>2259</v>
      </c>
      <c r="C23" s="6">
        <v>499</v>
      </c>
      <c r="D23" s="6">
        <v>207</v>
      </c>
      <c r="E23" s="6">
        <v>0</v>
      </c>
      <c r="F23" s="6">
        <v>0</v>
      </c>
      <c r="G23" s="6">
        <v>2965</v>
      </c>
      <c r="H23" s="13">
        <v>4502950.63</v>
      </c>
      <c r="I23" s="13">
        <v>278286.95</v>
      </c>
      <c r="J23" s="13">
        <v>26574.37</v>
      </c>
    </row>
    <row r="24" spans="1:10" x14ac:dyDescent="0.25">
      <c r="A24" s="7" t="s">
        <v>360</v>
      </c>
      <c r="B24" s="6">
        <v>446</v>
      </c>
      <c r="C24" s="6">
        <v>114</v>
      </c>
      <c r="D24" s="6">
        <v>45</v>
      </c>
      <c r="E24" s="6">
        <v>0</v>
      </c>
      <c r="F24" s="6">
        <v>0</v>
      </c>
      <c r="G24" s="6">
        <v>605</v>
      </c>
      <c r="H24" s="13">
        <v>540284.65</v>
      </c>
      <c r="I24" s="13">
        <v>5648.99</v>
      </c>
      <c r="J24" s="13">
        <v>26478.22</v>
      </c>
    </row>
    <row r="25" spans="1:10" x14ac:dyDescent="0.25">
      <c r="A25" s="7" t="s">
        <v>361</v>
      </c>
      <c r="B25" s="6">
        <v>486</v>
      </c>
      <c r="C25" s="6">
        <v>227</v>
      </c>
      <c r="D25" s="6">
        <v>39</v>
      </c>
      <c r="E25" s="6">
        <v>0</v>
      </c>
      <c r="F25" s="6">
        <v>0</v>
      </c>
      <c r="G25" s="6">
        <v>752</v>
      </c>
      <c r="H25" s="13">
        <v>817099.79</v>
      </c>
      <c r="I25" s="13">
        <v>2372.5100000000002</v>
      </c>
      <c r="J25" s="13">
        <v>40702.980000000003</v>
      </c>
    </row>
    <row r="26" spans="1:10" s="37" customFormat="1" x14ac:dyDescent="0.25">
      <c r="A26" s="7" t="s">
        <v>362</v>
      </c>
      <c r="B26" s="6">
        <v>42</v>
      </c>
      <c r="C26" s="6">
        <v>22</v>
      </c>
      <c r="D26" s="6">
        <v>7</v>
      </c>
      <c r="E26" s="6">
        <v>0</v>
      </c>
      <c r="F26" s="6">
        <v>0</v>
      </c>
      <c r="G26" s="6">
        <v>71</v>
      </c>
      <c r="H26" s="13">
        <v>76144.600000000006</v>
      </c>
      <c r="I26" s="13">
        <v>566.91</v>
      </c>
      <c r="J26" s="13">
        <v>3724.39</v>
      </c>
    </row>
    <row r="27" spans="1:10" x14ac:dyDescent="0.25">
      <c r="A27" s="7" t="s">
        <v>363</v>
      </c>
      <c r="B27" s="6">
        <v>811</v>
      </c>
      <c r="C27" s="6">
        <v>217</v>
      </c>
      <c r="D27" s="6">
        <v>53</v>
      </c>
      <c r="E27" s="6">
        <v>0</v>
      </c>
      <c r="F27" s="6">
        <v>0</v>
      </c>
      <c r="G27" s="6">
        <v>1081</v>
      </c>
      <c r="H27" s="13">
        <v>1246371.92</v>
      </c>
      <c r="I27" s="13">
        <v>17475.509999999998</v>
      </c>
      <c r="J27" s="13">
        <v>56518.71</v>
      </c>
    </row>
    <row r="28" spans="1:10" x14ac:dyDescent="0.25">
      <c r="A28" s="259" t="s">
        <v>364</v>
      </c>
      <c r="B28" s="6">
        <v>21154</v>
      </c>
      <c r="C28" s="6">
        <v>5994</v>
      </c>
      <c r="D28" s="6">
        <v>618</v>
      </c>
      <c r="E28" s="6">
        <v>0</v>
      </c>
      <c r="F28" s="6">
        <v>0</v>
      </c>
      <c r="G28" s="6">
        <v>27766</v>
      </c>
      <c r="H28" s="13">
        <v>43344281.219999999</v>
      </c>
      <c r="I28" s="13">
        <v>1740839.7</v>
      </c>
      <c r="J28" s="13">
        <v>2220757.4</v>
      </c>
    </row>
    <row r="29" spans="1:10" x14ac:dyDescent="0.25">
      <c r="A29" s="258" t="s">
        <v>607</v>
      </c>
      <c r="B29" s="6">
        <v>312418</v>
      </c>
      <c r="C29" s="6">
        <v>0</v>
      </c>
      <c r="D29" s="6">
        <v>64263</v>
      </c>
      <c r="E29" s="6">
        <v>0</v>
      </c>
      <c r="F29" s="6">
        <v>0</v>
      </c>
      <c r="G29" s="6">
        <v>376681</v>
      </c>
      <c r="H29" s="13">
        <v>190153657.28</v>
      </c>
      <c r="I29" s="13">
        <v>53771.66</v>
      </c>
      <c r="J29" s="13">
        <v>11036578.08</v>
      </c>
    </row>
    <row r="30" spans="1:10" x14ac:dyDescent="0.25">
      <c r="A30" s="7" t="s">
        <v>365</v>
      </c>
      <c r="B30" s="6">
        <v>27</v>
      </c>
      <c r="C30" s="6">
        <v>28</v>
      </c>
      <c r="D30" s="6">
        <v>6</v>
      </c>
      <c r="E30" s="6">
        <v>0</v>
      </c>
      <c r="F30" s="6">
        <v>0</v>
      </c>
      <c r="G30" s="6">
        <v>61</v>
      </c>
      <c r="H30" s="13">
        <v>51937.96</v>
      </c>
      <c r="I30" s="13">
        <v>64.83</v>
      </c>
      <c r="J30" s="13">
        <v>2585.5100000000002</v>
      </c>
    </row>
    <row r="31" spans="1:10" x14ac:dyDescent="0.25">
      <c r="A31" s="7" t="s">
        <v>366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43740.15</v>
      </c>
      <c r="I31" s="13">
        <v>297.93</v>
      </c>
      <c r="J31" s="13">
        <v>2126.29</v>
      </c>
    </row>
    <row r="32" spans="1:10" x14ac:dyDescent="0.25">
      <c r="A32" s="7" t="s">
        <v>537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20175.27</v>
      </c>
      <c r="I32" s="13">
        <v>269.89999999999998</v>
      </c>
      <c r="J32" s="13">
        <v>1168.67</v>
      </c>
    </row>
    <row r="33" spans="1:10" x14ac:dyDescent="0.25">
      <c r="A33" s="7" t="s">
        <v>337</v>
      </c>
      <c r="B33" s="6">
        <v>102736</v>
      </c>
      <c r="C33" s="6">
        <v>32637</v>
      </c>
      <c r="D33" s="6">
        <v>10540</v>
      </c>
      <c r="E33" s="6">
        <v>363</v>
      </c>
      <c r="F33" s="6">
        <v>0</v>
      </c>
      <c r="G33" s="6">
        <v>146276</v>
      </c>
      <c r="H33" s="13">
        <v>114467105.03</v>
      </c>
      <c r="I33" s="13">
        <v>858515.94</v>
      </c>
      <c r="J33" s="13">
        <v>6681474.7400000002</v>
      </c>
    </row>
    <row r="34" spans="1:10" x14ac:dyDescent="0.25">
      <c r="A34" s="7" t="s">
        <v>576</v>
      </c>
      <c r="B34" s="6">
        <v>374647</v>
      </c>
      <c r="C34" s="6">
        <v>234480</v>
      </c>
      <c r="D34" s="6">
        <v>28659</v>
      </c>
      <c r="E34" s="6">
        <v>21814</v>
      </c>
      <c r="F34" s="6">
        <v>0</v>
      </c>
      <c r="G34" s="6">
        <v>659600</v>
      </c>
      <c r="H34" s="13">
        <v>521945688.75999999</v>
      </c>
      <c r="I34" s="13">
        <v>11129462.1</v>
      </c>
      <c r="J34" s="13">
        <v>29579253.780000001</v>
      </c>
    </row>
    <row r="35" spans="1:10" x14ac:dyDescent="0.25">
      <c r="A35" s="7" t="s">
        <v>602</v>
      </c>
      <c r="B35" s="6">
        <v>0</v>
      </c>
      <c r="C35" s="6">
        <v>6149</v>
      </c>
      <c r="D35" s="6">
        <v>0</v>
      </c>
      <c r="E35" s="6">
        <v>0</v>
      </c>
      <c r="F35" s="6">
        <v>0</v>
      </c>
      <c r="G35" s="6">
        <v>6149</v>
      </c>
      <c r="H35" s="13">
        <v>1057089.8</v>
      </c>
      <c r="I35" s="13">
        <v>0</v>
      </c>
      <c r="J35" s="13">
        <v>63426.66</v>
      </c>
    </row>
    <row r="36" spans="1:10" x14ac:dyDescent="0.25">
      <c r="A36" s="258" t="s">
        <v>603</v>
      </c>
      <c r="B36" s="6">
        <v>450</v>
      </c>
      <c r="C36" s="6">
        <v>55</v>
      </c>
      <c r="D36" s="6">
        <v>7</v>
      </c>
      <c r="E36" s="6">
        <v>5</v>
      </c>
      <c r="F36" s="6">
        <v>0</v>
      </c>
      <c r="G36" s="6">
        <v>517</v>
      </c>
      <c r="H36" s="13">
        <v>759454.78</v>
      </c>
      <c r="I36" s="13">
        <v>45436.12</v>
      </c>
      <c r="J36" s="13">
        <v>46166.17</v>
      </c>
    </row>
    <row r="37" spans="1:10" x14ac:dyDescent="0.25">
      <c r="A37" s="258" t="s">
        <v>604</v>
      </c>
      <c r="B37" s="6">
        <v>0</v>
      </c>
      <c r="C37" s="6">
        <v>1163</v>
      </c>
      <c r="D37" s="6">
        <v>0</v>
      </c>
      <c r="E37" s="6">
        <v>0</v>
      </c>
      <c r="F37" s="6">
        <v>0</v>
      </c>
      <c r="G37" s="6">
        <v>1163</v>
      </c>
      <c r="H37" s="13">
        <v>472806.49</v>
      </c>
      <c r="I37" s="13">
        <v>563.66</v>
      </c>
      <c r="J37" s="13">
        <v>28333.89</v>
      </c>
    </row>
    <row r="38" spans="1:10" x14ac:dyDescent="0.25">
      <c r="A38" s="258" t="s">
        <v>608</v>
      </c>
      <c r="B38" s="6">
        <v>15352</v>
      </c>
      <c r="C38" s="6">
        <v>0</v>
      </c>
      <c r="D38" s="6">
        <v>0</v>
      </c>
      <c r="E38" s="6">
        <v>17816</v>
      </c>
      <c r="F38" s="6">
        <v>0</v>
      </c>
      <c r="G38" s="6">
        <v>33168</v>
      </c>
      <c r="H38" s="13">
        <v>11776849.01</v>
      </c>
      <c r="I38" s="13">
        <v>47.41</v>
      </c>
      <c r="J38" s="13">
        <v>368034.2</v>
      </c>
    </row>
    <row r="39" spans="1:10" x14ac:dyDescent="0.25">
      <c r="A39" s="7" t="s">
        <v>538</v>
      </c>
      <c r="B39" s="6">
        <v>4832</v>
      </c>
      <c r="C39" s="6">
        <v>1264</v>
      </c>
      <c r="D39" s="6">
        <v>328</v>
      </c>
      <c r="E39" s="6">
        <v>0</v>
      </c>
      <c r="F39" s="6">
        <v>0</v>
      </c>
      <c r="G39" s="6">
        <v>6424</v>
      </c>
      <c r="H39" s="13">
        <v>2535112.4300000002</v>
      </c>
      <c r="I39" s="13">
        <v>240163.17</v>
      </c>
      <c r="J39" s="13">
        <v>136081.22</v>
      </c>
    </row>
    <row r="40" spans="1:10" x14ac:dyDescent="0.25">
      <c r="A40" s="7" t="s">
        <v>539</v>
      </c>
      <c r="B40" s="6">
        <v>26769</v>
      </c>
      <c r="C40" s="6">
        <v>7820</v>
      </c>
      <c r="D40" s="6">
        <v>3081</v>
      </c>
      <c r="E40" s="6">
        <v>0</v>
      </c>
      <c r="F40" s="6">
        <v>0</v>
      </c>
      <c r="G40" s="6">
        <v>37670</v>
      </c>
      <c r="H40" s="13">
        <v>9026927.5700000003</v>
      </c>
      <c r="I40" s="13">
        <v>412389.2</v>
      </c>
      <c r="J40" s="13">
        <v>510422.76</v>
      </c>
    </row>
    <row r="41" spans="1:10" x14ac:dyDescent="0.25">
      <c r="A41" s="7" t="s">
        <v>655</v>
      </c>
      <c r="B41" s="6">
        <v>13111</v>
      </c>
      <c r="C41" s="6">
        <v>2540</v>
      </c>
      <c r="D41" s="6">
        <v>345</v>
      </c>
      <c r="E41" s="6">
        <v>0</v>
      </c>
      <c r="F41" s="6">
        <v>0</v>
      </c>
      <c r="G41" s="6">
        <v>15996</v>
      </c>
      <c r="H41" s="13">
        <v>5976951.2699999996</v>
      </c>
      <c r="I41" s="13">
        <v>297310.36</v>
      </c>
      <c r="J41" s="13">
        <v>303700.63</v>
      </c>
    </row>
    <row r="42" spans="1:10" x14ac:dyDescent="0.25">
      <c r="A42" s="7" t="s">
        <v>540</v>
      </c>
      <c r="B42" s="6">
        <v>2939</v>
      </c>
      <c r="C42" s="6">
        <v>1329</v>
      </c>
      <c r="D42" s="6">
        <v>287</v>
      </c>
      <c r="E42" s="6">
        <v>0</v>
      </c>
      <c r="F42" s="6">
        <v>0</v>
      </c>
      <c r="G42" s="6">
        <v>4555</v>
      </c>
      <c r="H42" s="13">
        <v>951949.13</v>
      </c>
      <c r="I42" s="13">
        <v>17996.990000000002</v>
      </c>
      <c r="J42" s="13">
        <v>55963.75</v>
      </c>
    </row>
    <row r="43" spans="1:10" x14ac:dyDescent="0.25">
      <c r="A43" s="7" t="s">
        <v>541</v>
      </c>
      <c r="B43" s="6">
        <v>2153</v>
      </c>
      <c r="C43" s="6">
        <v>708</v>
      </c>
      <c r="D43" s="6">
        <v>45</v>
      </c>
      <c r="E43" s="6">
        <v>0</v>
      </c>
      <c r="F43" s="6">
        <v>0</v>
      </c>
      <c r="G43" s="6">
        <v>2906</v>
      </c>
      <c r="H43" s="13">
        <v>611281.55000000005</v>
      </c>
      <c r="I43" s="13">
        <v>15200.06</v>
      </c>
      <c r="J43" s="13">
        <v>35366.15</v>
      </c>
    </row>
    <row r="44" spans="1:10" x14ac:dyDescent="0.25">
      <c r="A44" s="7" t="s">
        <v>542</v>
      </c>
      <c r="B44" s="6">
        <v>22598</v>
      </c>
      <c r="C44" s="6">
        <v>4542</v>
      </c>
      <c r="D44" s="6">
        <v>195</v>
      </c>
      <c r="E44" s="6">
        <v>0</v>
      </c>
      <c r="F44" s="6">
        <v>0</v>
      </c>
      <c r="G44" s="6">
        <v>27335</v>
      </c>
      <c r="H44" s="13">
        <v>6951763.8899999997</v>
      </c>
      <c r="I44" s="13">
        <v>316085.27</v>
      </c>
      <c r="J44" s="13">
        <v>373411.48</v>
      </c>
    </row>
    <row r="45" spans="1:10" x14ac:dyDescent="0.25">
      <c r="A45" s="7" t="s">
        <v>543</v>
      </c>
      <c r="B45" s="6">
        <v>25826</v>
      </c>
      <c r="C45" s="6">
        <v>7033</v>
      </c>
      <c r="D45" s="6">
        <v>208</v>
      </c>
      <c r="E45" s="6">
        <v>0</v>
      </c>
      <c r="F45" s="6">
        <v>0</v>
      </c>
      <c r="G45" s="6">
        <v>33067</v>
      </c>
      <c r="H45" s="13">
        <v>7675399.5199999996</v>
      </c>
      <c r="I45" s="13">
        <v>265603.8</v>
      </c>
      <c r="J45" s="13">
        <v>437630.96</v>
      </c>
    </row>
    <row r="46" spans="1:10" x14ac:dyDescent="0.25">
      <c r="A46" s="7" t="s">
        <v>515</v>
      </c>
      <c r="B46" s="6">
        <v>3790</v>
      </c>
      <c r="C46" s="6">
        <v>843</v>
      </c>
      <c r="D46" s="6">
        <v>61</v>
      </c>
      <c r="E46" s="6">
        <v>0</v>
      </c>
      <c r="F46" s="6">
        <v>0</v>
      </c>
      <c r="G46" s="6">
        <v>4694</v>
      </c>
      <c r="H46" s="13">
        <v>1691543.21</v>
      </c>
      <c r="I46" s="13">
        <v>145834.07999999999</v>
      </c>
      <c r="J46" s="13">
        <v>88027.66</v>
      </c>
    </row>
    <row r="47" spans="1:10" x14ac:dyDescent="0.25">
      <c r="A47" s="7" t="s">
        <v>544</v>
      </c>
      <c r="B47" s="6">
        <v>1861</v>
      </c>
      <c r="C47" s="6">
        <v>1001</v>
      </c>
      <c r="D47" s="6">
        <v>291</v>
      </c>
      <c r="E47" s="6">
        <v>0</v>
      </c>
      <c r="F47" s="6">
        <v>0</v>
      </c>
      <c r="G47" s="6">
        <v>3153</v>
      </c>
      <c r="H47" s="13">
        <v>373594.02</v>
      </c>
      <c r="I47" s="13">
        <v>1349.82</v>
      </c>
      <c r="J47" s="13">
        <v>22316.6</v>
      </c>
    </row>
    <row r="48" spans="1:10" x14ac:dyDescent="0.25">
      <c r="A48" s="7" t="s">
        <v>545</v>
      </c>
      <c r="B48" s="6">
        <v>1114</v>
      </c>
      <c r="C48" s="6">
        <v>429</v>
      </c>
      <c r="D48" s="6">
        <v>6</v>
      </c>
      <c r="E48" s="6">
        <v>0</v>
      </c>
      <c r="F48" s="6">
        <v>0</v>
      </c>
      <c r="G48" s="6">
        <v>1549</v>
      </c>
      <c r="H48" s="13">
        <v>679304.01</v>
      </c>
      <c r="I48" s="13">
        <v>46660.06</v>
      </c>
      <c r="J48" s="13">
        <v>37917.72</v>
      </c>
    </row>
    <row r="49" spans="1:10" x14ac:dyDescent="0.25">
      <c r="A49" s="7" t="s">
        <v>636</v>
      </c>
      <c r="B49" s="6">
        <v>212627</v>
      </c>
      <c r="C49" s="6">
        <v>31594</v>
      </c>
      <c r="D49" s="6">
        <v>1097</v>
      </c>
      <c r="E49" s="6">
        <v>0</v>
      </c>
      <c r="F49" s="6">
        <v>0</v>
      </c>
      <c r="G49" s="6">
        <v>245318</v>
      </c>
      <c r="H49" s="13">
        <v>45669506.100000001</v>
      </c>
      <c r="I49" s="13">
        <v>427440.74</v>
      </c>
      <c r="J49" s="13">
        <v>2693751.45</v>
      </c>
    </row>
    <row r="50" spans="1:10" x14ac:dyDescent="0.25">
      <c r="A50" s="7" t="s">
        <v>546</v>
      </c>
      <c r="B50" s="6">
        <v>11126</v>
      </c>
      <c r="C50" s="6">
        <v>3542</v>
      </c>
      <c r="D50" s="6">
        <v>69</v>
      </c>
      <c r="E50" s="6">
        <v>0</v>
      </c>
      <c r="F50" s="6">
        <v>0</v>
      </c>
      <c r="G50" s="6">
        <v>14737</v>
      </c>
      <c r="H50" s="13">
        <v>1163678.57</v>
      </c>
      <c r="I50" s="13">
        <v>75.75</v>
      </c>
      <c r="J50" s="13">
        <v>69819.75</v>
      </c>
    </row>
    <row r="51" spans="1:10" x14ac:dyDescent="0.25">
      <c r="A51" s="7" t="s">
        <v>547</v>
      </c>
      <c r="B51" s="6">
        <v>5848</v>
      </c>
      <c r="C51" s="6">
        <v>1483</v>
      </c>
      <c r="D51" s="6">
        <v>78</v>
      </c>
      <c r="E51" s="6">
        <v>0</v>
      </c>
      <c r="F51" s="6">
        <v>0</v>
      </c>
      <c r="G51" s="6">
        <v>7409</v>
      </c>
      <c r="H51" s="13">
        <v>783549.94</v>
      </c>
      <c r="I51" s="13">
        <v>96.12</v>
      </c>
      <c r="J51" s="13">
        <v>47002.31</v>
      </c>
    </row>
    <row r="52" spans="1:10" x14ac:dyDescent="0.25">
      <c r="A52" s="7" t="s">
        <v>548</v>
      </c>
      <c r="B52" s="6">
        <v>24549</v>
      </c>
      <c r="C52" s="6">
        <v>9996</v>
      </c>
      <c r="D52" s="6">
        <v>649</v>
      </c>
      <c r="E52" s="6">
        <v>1</v>
      </c>
      <c r="F52" s="6">
        <v>0</v>
      </c>
      <c r="G52" s="6">
        <v>35195</v>
      </c>
      <c r="H52" s="13">
        <v>3812817.48</v>
      </c>
      <c r="I52" s="13">
        <v>0</v>
      </c>
      <c r="J52" s="13">
        <v>228472.08</v>
      </c>
    </row>
    <row r="53" spans="1:10" x14ac:dyDescent="0.25">
      <c r="A53" s="7" t="s">
        <v>549</v>
      </c>
      <c r="B53" s="6">
        <v>1403</v>
      </c>
      <c r="C53" s="6">
        <v>273</v>
      </c>
      <c r="D53" s="6">
        <v>22</v>
      </c>
      <c r="E53" s="6">
        <v>0</v>
      </c>
      <c r="F53" s="6">
        <v>0</v>
      </c>
      <c r="G53" s="6">
        <v>1698</v>
      </c>
      <c r="H53" s="13">
        <v>422357.65</v>
      </c>
      <c r="I53" s="13">
        <v>22338.91</v>
      </c>
      <c r="J53" s="13">
        <v>23908.69</v>
      </c>
    </row>
    <row r="54" spans="1:10" x14ac:dyDescent="0.25">
      <c r="A54" s="7" t="s">
        <v>584</v>
      </c>
      <c r="B54" s="6">
        <v>6461</v>
      </c>
      <c r="C54" s="6">
        <v>74</v>
      </c>
      <c r="D54" s="6">
        <v>18</v>
      </c>
      <c r="E54" s="6">
        <v>0</v>
      </c>
      <c r="F54" s="6">
        <v>0</v>
      </c>
      <c r="G54" s="6">
        <v>6553</v>
      </c>
      <c r="H54" s="13">
        <v>3661879.85</v>
      </c>
      <c r="I54" s="13">
        <v>156122.9</v>
      </c>
      <c r="J54" s="13">
        <v>210355.77</v>
      </c>
    </row>
    <row r="55" spans="1:10" x14ac:dyDescent="0.25">
      <c r="A55" s="7" t="s">
        <v>338</v>
      </c>
      <c r="B55" s="6">
        <v>2892</v>
      </c>
      <c r="C55" s="6">
        <v>0</v>
      </c>
      <c r="D55" s="6">
        <v>0</v>
      </c>
      <c r="E55" s="6">
        <v>0</v>
      </c>
      <c r="F55" s="6">
        <v>0</v>
      </c>
      <c r="G55" s="6">
        <v>2892</v>
      </c>
      <c r="H55" s="13">
        <v>1515775.01</v>
      </c>
      <c r="I55" s="13">
        <v>56789.9</v>
      </c>
      <c r="J55" s="13">
        <v>87400.66</v>
      </c>
    </row>
    <row r="56" spans="1:10" x14ac:dyDescent="0.25">
      <c r="A56" s="7" t="s">
        <v>550</v>
      </c>
      <c r="B56" s="6">
        <v>4138</v>
      </c>
      <c r="C56" s="6">
        <v>985</v>
      </c>
      <c r="D56" s="6">
        <v>88</v>
      </c>
      <c r="E56" s="6">
        <v>0</v>
      </c>
      <c r="F56" s="6">
        <v>0</v>
      </c>
      <c r="G56" s="6">
        <v>5211</v>
      </c>
      <c r="H56" s="13">
        <v>2576499.09</v>
      </c>
      <c r="I56" s="13">
        <v>341987.62</v>
      </c>
      <c r="J56" s="13">
        <v>123263.69</v>
      </c>
    </row>
    <row r="57" spans="1:10" x14ac:dyDescent="0.25">
      <c r="A57" s="7" t="s">
        <v>551</v>
      </c>
      <c r="B57" s="6">
        <v>7462</v>
      </c>
      <c r="C57" s="6">
        <v>2932</v>
      </c>
      <c r="D57" s="6">
        <v>323</v>
      </c>
      <c r="E57" s="6">
        <v>0</v>
      </c>
      <c r="F57" s="6">
        <v>0</v>
      </c>
      <c r="G57" s="6">
        <v>10717</v>
      </c>
      <c r="H57" s="13">
        <v>2850288.78</v>
      </c>
      <c r="I57" s="13">
        <v>103431.42</v>
      </c>
      <c r="J57" s="13">
        <v>158827.26</v>
      </c>
    </row>
    <row r="58" spans="1:10" x14ac:dyDescent="0.25">
      <c r="A58" s="7" t="s">
        <v>552</v>
      </c>
      <c r="B58" s="6">
        <v>300153</v>
      </c>
      <c r="C58" s="6">
        <v>93831</v>
      </c>
      <c r="D58" s="6">
        <v>40673</v>
      </c>
      <c r="E58" s="6">
        <v>0</v>
      </c>
      <c r="F58" s="6">
        <v>0</v>
      </c>
      <c r="G58" s="6">
        <v>434657</v>
      </c>
      <c r="H58" s="13">
        <v>78728722.859999999</v>
      </c>
      <c r="I58" s="13">
        <v>2879966.78</v>
      </c>
      <c r="J58" s="13">
        <v>4503345.87</v>
      </c>
    </row>
    <row r="59" spans="1:10" x14ac:dyDescent="0.25">
      <c r="A59" s="7" t="s">
        <v>553</v>
      </c>
      <c r="B59" s="6">
        <v>31469</v>
      </c>
      <c r="C59" s="6">
        <v>10102</v>
      </c>
      <c r="D59" s="6">
        <v>203</v>
      </c>
      <c r="E59" s="6">
        <v>0</v>
      </c>
      <c r="F59" s="6">
        <v>0</v>
      </c>
      <c r="G59" s="6">
        <v>41774</v>
      </c>
      <c r="H59" s="13">
        <v>12304185.84</v>
      </c>
      <c r="I59" s="13">
        <v>545986.19999999995</v>
      </c>
      <c r="J59" s="13">
        <v>705130.89</v>
      </c>
    </row>
    <row r="60" spans="1:10" x14ac:dyDescent="0.25">
      <c r="A60" s="7" t="s">
        <v>554</v>
      </c>
      <c r="B60" s="6">
        <v>439</v>
      </c>
      <c r="C60" s="6">
        <v>52</v>
      </c>
      <c r="D60" s="6">
        <v>2</v>
      </c>
      <c r="E60" s="6">
        <v>0</v>
      </c>
      <c r="F60" s="6">
        <v>0</v>
      </c>
      <c r="G60" s="6">
        <v>493</v>
      </c>
      <c r="H60" s="13">
        <v>113664.22</v>
      </c>
      <c r="I60" s="13">
        <v>2496.04</v>
      </c>
      <c r="J60" s="13">
        <v>6618.34</v>
      </c>
    </row>
    <row r="61" spans="1:10" x14ac:dyDescent="0.25">
      <c r="A61" s="7" t="s">
        <v>555</v>
      </c>
      <c r="B61" s="6">
        <v>749</v>
      </c>
      <c r="C61" s="6">
        <v>276</v>
      </c>
      <c r="D61" s="6">
        <v>52</v>
      </c>
      <c r="E61" s="6">
        <v>0</v>
      </c>
      <c r="F61" s="6">
        <v>0</v>
      </c>
      <c r="G61" s="6">
        <v>1077</v>
      </c>
      <c r="H61" s="13">
        <v>224098.74</v>
      </c>
      <c r="I61" s="13">
        <v>3905.27</v>
      </c>
      <c r="J61" s="13">
        <v>13212.04</v>
      </c>
    </row>
    <row r="62" spans="1:10" x14ac:dyDescent="0.25">
      <c r="A62" s="7" t="s">
        <v>367</v>
      </c>
      <c r="B62" s="6">
        <v>8</v>
      </c>
      <c r="C62" s="6">
        <v>4</v>
      </c>
      <c r="D62" s="6">
        <v>0</v>
      </c>
      <c r="E62" s="6">
        <v>0</v>
      </c>
      <c r="F62" s="6">
        <v>0</v>
      </c>
      <c r="G62" s="6">
        <v>12</v>
      </c>
      <c r="H62" s="13">
        <v>24282.880000000001</v>
      </c>
      <c r="I62" s="13">
        <v>1207.77</v>
      </c>
      <c r="J62" s="13">
        <v>980.33</v>
      </c>
    </row>
    <row r="63" spans="1:10" x14ac:dyDescent="0.25">
      <c r="A63" s="7" t="s">
        <v>435</v>
      </c>
      <c r="B63" s="6">
        <v>506</v>
      </c>
      <c r="C63" s="6">
        <v>16</v>
      </c>
      <c r="D63" s="6">
        <v>4</v>
      </c>
      <c r="E63" s="6">
        <v>0</v>
      </c>
      <c r="F63" s="6">
        <v>0</v>
      </c>
      <c r="G63" s="6">
        <v>526</v>
      </c>
      <c r="H63" s="13">
        <v>203073</v>
      </c>
      <c r="I63" s="13">
        <v>6046.3</v>
      </c>
      <c r="J63" s="13">
        <v>11821.56</v>
      </c>
    </row>
    <row r="64" spans="1:10" x14ac:dyDescent="0.25">
      <c r="A64" s="7" t="s">
        <v>637</v>
      </c>
      <c r="B64" s="6">
        <v>559</v>
      </c>
      <c r="C64" s="6">
        <v>181</v>
      </c>
      <c r="D64" s="6">
        <v>3</v>
      </c>
      <c r="E64" s="6">
        <v>0</v>
      </c>
      <c r="F64" s="6">
        <v>0</v>
      </c>
      <c r="G64" s="6">
        <v>743</v>
      </c>
      <c r="H64" s="13">
        <v>291275.27</v>
      </c>
      <c r="I64" s="13">
        <v>36346.49</v>
      </c>
      <c r="J64" s="13">
        <v>15057.82</v>
      </c>
    </row>
    <row r="65" spans="1:10" x14ac:dyDescent="0.25">
      <c r="A65" s="7" t="s">
        <v>526</v>
      </c>
      <c r="B65" s="6">
        <v>6595</v>
      </c>
      <c r="C65" s="6">
        <v>2240</v>
      </c>
      <c r="D65" s="6">
        <v>524</v>
      </c>
      <c r="E65" s="6">
        <v>0</v>
      </c>
      <c r="F65" s="6">
        <v>0</v>
      </c>
      <c r="G65" s="6">
        <v>9359</v>
      </c>
      <c r="H65" s="13">
        <v>1663299.93</v>
      </c>
      <c r="I65" s="13">
        <v>49929.39</v>
      </c>
      <c r="J65" s="13">
        <v>96088.65</v>
      </c>
    </row>
    <row r="66" spans="1:10" x14ac:dyDescent="0.25">
      <c r="A66" s="7" t="s">
        <v>556</v>
      </c>
      <c r="B66" s="6">
        <v>3043</v>
      </c>
      <c r="C66" s="6">
        <v>476</v>
      </c>
      <c r="D66" s="6">
        <v>45</v>
      </c>
      <c r="E66" s="6">
        <v>0</v>
      </c>
      <c r="F66" s="6">
        <v>0</v>
      </c>
      <c r="G66" s="6">
        <v>3564</v>
      </c>
      <c r="H66" s="13">
        <v>1775445</v>
      </c>
      <c r="I66" s="13">
        <v>252465.76</v>
      </c>
      <c r="J66" s="13">
        <v>89713.18</v>
      </c>
    </row>
    <row r="67" spans="1:10" x14ac:dyDescent="0.25">
      <c r="A67" s="7" t="s">
        <v>528</v>
      </c>
      <c r="B67" s="6">
        <v>23467</v>
      </c>
      <c r="C67" s="6">
        <v>8524</v>
      </c>
      <c r="D67" s="6">
        <v>596</v>
      </c>
      <c r="E67" s="6">
        <v>0</v>
      </c>
      <c r="F67" s="6">
        <v>0</v>
      </c>
      <c r="G67" s="6">
        <v>32587</v>
      </c>
      <c r="H67" s="13">
        <v>10742109.060000001</v>
      </c>
      <c r="I67" s="13">
        <v>978379.7</v>
      </c>
      <c r="J67" s="13">
        <v>548383.31999999995</v>
      </c>
    </row>
    <row r="68" spans="1:10" x14ac:dyDescent="0.25">
      <c r="A68" s="7" t="s">
        <v>529</v>
      </c>
      <c r="B68" s="6">
        <v>22125</v>
      </c>
      <c r="C68" s="6">
        <v>5360</v>
      </c>
      <c r="D68" s="6">
        <v>404</v>
      </c>
      <c r="E68" s="6">
        <v>0</v>
      </c>
      <c r="F68" s="6">
        <v>0</v>
      </c>
      <c r="G68" s="6">
        <v>27889</v>
      </c>
      <c r="H68" s="13">
        <v>6737483.2000000002</v>
      </c>
      <c r="I68" s="13">
        <v>444460.54</v>
      </c>
      <c r="J68" s="13">
        <v>358321.63</v>
      </c>
    </row>
    <row r="69" spans="1:10" x14ac:dyDescent="0.25">
      <c r="A69" s="7" t="s">
        <v>638</v>
      </c>
      <c r="B69" s="6">
        <v>8378</v>
      </c>
      <c r="C69" s="6">
        <v>2475</v>
      </c>
      <c r="D69" s="6">
        <v>286</v>
      </c>
      <c r="E69" s="6">
        <v>0</v>
      </c>
      <c r="F69" s="6">
        <v>0</v>
      </c>
      <c r="G69" s="6">
        <v>11139</v>
      </c>
      <c r="H69" s="13">
        <v>2059212.76</v>
      </c>
      <c r="I69" s="13">
        <v>41481.99</v>
      </c>
      <c r="J69" s="13">
        <v>120304.42</v>
      </c>
    </row>
    <row r="70" spans="1:10" x14ac:dyDescent="0.25">
      <c r="A70" s="7" t="s">
        <v>557</v>
      </c>
      <c r="B70" s="6">
        <v>512</v>
      </c>
      <c r="C70" s="6">
        <v>190</v>
      </c>
      <c r="D70" s="6">
        <v>44</v>
      </c>
      <c r="E70" s="6">
        <v>0</v>
      </c>
      <c r="F70" s="6">
        <v>0</v>
      </c>
      <c r="G70" s="6">
        <v>746</v>
      </c>
      <c r="H70" s="13">
        <v>167891.84</v>
      </c>
      <c r="I70" s="13">
        <v>4753.8599999999997</v>
      </c>
      <c r="J70" s="13">
        <v>9766.23</v>
      </c>
    </row>
    <row r="71" spans="1:10" x14ac:dyDescent="0.25">
      <c r="A71" s="7" t="s">
        <v>558</v>
      </c>
      <c r="B71" s="6">
        <v>1629</v>
      </c>
      <c r="C71" s="6">
        <v>444</v>
      </c>
      <c r="D71" s="6">
        <v>27</v>
      </c>
      <c r="E71" s="6">
        <v>0</v>
      </c>
      <c r="F71" s="6">
        <v>0</v>
      </c>
      <c r="G71" s="6">
        <v>2100</v>
      </c>
      <c r="H71" s="13">
        <v>909065.5</v>
      </c>
      <c r="I71" s="13">
        <v>108511.52</v>
      </c>
      <c r="J71" s="13">
        <v>47464.97</v>
      </c>
    </row>
    <row r="72" spans="1:10" x14ac:dyDescent="0.25">
      <c r="A72" s="7" t="s">
        <v>339</v>
      </c>
      <c r="B72" s="6">
        <v>180890</v>
      </c>
      <c r="C72" s="6">
        <v>93912</v>
      </c>
      <c r="D72" s="6">
        <v>19626</v>
      </c>
      <c r="E72" s="6">
        <v>0</v>
      </c>
      <c r="F72" s="6">
        <v>0</v>
      </c>
      <c r="G72" s="6">
        <v>294428</v>
      </c>
      <c r="H72" s="13">
        <v>48121701.859999999</v>
      </c>
      <c r="I72" s="13">
        <v>1083250.56</v>
      </c>
      <c r="J72" s="13">
        <v>2808332.78</v>
      </c>
    </row>
    <row r="73" spans="1:10" x14ac:dyDescent="0.25">
      <c r="A73" s="7" t="s">
        <v>639</v>
      </c>
      <c r="B73" s="6">
        <v>590</v>
      </c>
      <c r="C73" s="6">
        <v>309</v>
      </c>
      <c r="D73" s="6">
        <v>146</v>
      </c>
      <c r="E73" s="6">
        <v>0</v>
      </c>
      <c r="F73" s="6">
        <v>0</v>
      </c>
      <c r="G73" s="6">
        <v>1045</v>
      </c>
      <c r="H73" s="13">
        <v>59063.93</v>
      </c>
      <c r="I73" s="13">
        <v>258.89</v>
      </c>
      <c r="J73" s="13">
        <v>3527.45</v>
      </c>
    </row>
    <row r="74" spans="1:10" x14ac:dyDescent="0.25">
      <c r="A74" s="7" t="s">
        <v>340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6890.38</v>
      </c>
      <c r="I74" s="13">
        <v>564.51</v>
      </c>
      <c r="J74" s="13">
        <v>0</v>
      </c>
    </row>
    <row r="75" spans="1:10" x14ac:dyDescent="0.25">
      <c r="A75" s="7" t="s">
        <v>593</v>
      </c>
      <c r="B75" s="6">
        <v>704</v>
      </c>
      <c r="C75" s="6">
        <v>175</v>
      </c>
      <c r="D75" s="6">
        <v>0</v>
      </c>
      <c r="E75" s="6">
        <v>0</v>
      </c>
      <c r="F75" s="6">
        <v>0</v>
      </c>
      <c r="G75" s="6">
        <v>879</v>
      </c>
      <c r="H75" s="13">
        <v>28590.61</v>
      </c>
      <c r="I75" s="13">
        <v>0</v>
      </c>
      <c r="J75" s="13">
        <v>1715.57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81389.149999999994</v>
      </c>
      <c r="I76" s="13">
        <v>1496.55</v>
      </c>
      <c r="J76" s="13">
        <v>4539.96</v>
      </c>
    </row>
    <row r="77" spans="1:10" x14ac:dyDescent="0.25">
      <c r="A77" s="7" t="s">
        <v>559</v>
      </c>
      <c r="B77" s="6">
        <v>883</v>
      </c>
      <c r="C77" s="6">
        <v>259</v>
      </c>
      <c r="D77" s="6">
        <v>67</v>
      </c>
      <c r="E77" s="6">
        <v>0</v>
      </c>
      <c r="F77" s="6">
        <v>0</v>
      </c>
      <c r="G77" s="6">
        <v>1209</v>
      </c>
      <c r="H77" s="13">
        <v>418093.77</v>
      </c>
      <c r="I77" s="13">
        <v>32209.69</v>
      </c>
      <c r="J77" s="13">
        <v>23137.81</v>
      </c>
    </row>
    <row r="78" spans="1:10" x14ac:dyDescent="0.25">
      <c r="A78" s="7" t="s">
        <v>342</v>
      </c>
      <c r="B78" s="6">
        <v>31352</v>
      </c>
      <c r="C78" s="6">
        <v>15839</v>
      </c>
      <c r="D78" s="6">
        <v>2476</v>
      </c>
      <c r="E78" s="6">
        <v>0</v>
      </c>
      <c r="F78" s="6">
        <v>0</v>
      </c>
      <c r="G78" s="6">
        <v>49667</v>
      </c>
      <c r="H78" s="13">
        <v>49004230.229999997</v>
      </c>
      <c r="I78" s="13">
        <v>860923.44</v>
      </c>
      <c r="J78" s="13">
        <v>2732483.19</v>
      </c>
    </row>
    <row r="79" spans="1:10" x14ac:dyDescent="0.25">
      <c r="A79" s="7" t="s">
        <v>343</v>
      </c>
      <c r="B79" s="6">
        <v>43425</v>
      </c>
      <c r="C79" s="6">
        <v>17834</v>
      </c>
      <c r="D79" s="6">
        <v>0</v>
      </c>
      <c r="E79" s="6">
        <v>0</v>
      </c>
      <c r="F79" s="6">
        <v>0</v>
      </c>
      <c r="G79" s="6">
        <v>61259</v>
      </c>
      <c r="H79" s="13">
        <v>7594033.9100000001</v>
      </c>
      <c r="I79" s="13">
        <v>0</v>
      </c>
      <c r="J79" s="13">
        <v>155708.57999999999</v>
      </c>
    </row>
    <row r="80" spans="1:10" x14ac:dyDescent="0.25">
      <c r="A80" s="7" t="s">
        <v>344</v>
      </c>
      <c r="B80" s="6">
        <v>12455</v>
      </c>
      <c r="C80" s="6">
        <v>3395</v>
      </c>
      <c r="D80" s="6">
        <v>0</v>
      </c>
      <c r="E80" s="6">
        <v>0</v>
      </c>
      <c r="F80" s="6">
        <v>0</v>
      </c>
      <c r="G80" s="6">
        <v>15850</v>
      </c>
      <c r="H80" s="13">
        <v>3123826.32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12007</v>
      </c>
      <c r="C81" s="6">
        <v>3079</v>
      </c>
      <c r="D81" s="6">
        <v>16</v>
      </c>
      <c r="E81" s="6">
        <v>0</v>
      </c>
      <c r="F81" s="6">
        <v>0</v>
      </c>
      <c r="G81" s="6">
        <v>15102</v>
      </c>
      <c r="H81" s="13">
        <v>6379057.1200000001</v>
      </c>
      <c r="I81" s="13">
        <v>0</v>
      </c>
      <c r="J81" s="13">
        <v>131497.18</v>
      </c>
    </row>
    <row r="82" spans="1:10" x14ac:dyDescent="0.25">
      <c r="A82" s="7" t="s">
        <v>346</v>
      </c>
      <c r="B82" s="6">
        <v>252695</v>
      </c>
      <c r="C82" s="6">
        <v>41493</v>
      </c>
      <c r="D82" s="6">
        <v>0</v>
      </c>
      <c r="E82" s="6">
        <v>0</v>
      </c>
      <c r="F82" s="6">
        <v>0</v>
      </c>
      <c r="G82" s="6">
        <v>294188</v>
      </c>
      <c r="H82" s="13">
        <v>25719642.57</v>
      </c>
      <c r="I82" s="13">
        <v>811.76</v>
      </c>
      <c r="J82" s="13">
        <v>0</v>
      </c>
    </row>
    <row r="83" spans="1:10" x14ac:dyDescent="0.25">
      <c r="A83" s="7" t="s">
        <v>347</v>
      </c>
      <c r="B83" s="6">
        <v>1</v>
      </c>
      <c r="C83" s="6">
        <v>2</v>
      </c>
      <c r="D83" s="6">
        <v>0</v>
      </c>
      <c r="E83" s="6">
        <v>0</v>
      </c>
      <c r="F83" s="6">
        <v>0</v>
      </c>
      <c r="G83" s="6">
        <v>3</v>
      </c>
      <c r="H83" s="13">
        <v>1670.57</v>
      </c>
      <c r="I83" s="13">
        <v>0</v>
      </c>
      <c r="J83" s="13">
        <v>100.24</v>
      </c>
    </row>
    <row r="84" spans="1:10" x14ac:dyDescent="0.25">
      <c r="A84" s="7" t="s">
        <v>588</v>
      </c>
      <c r="B84" s="6">
        <v>7</v>
      </c>
      <c r="C84" s="6">
        <v>6</v>
      </c>
      <c r="D84" s="6">
        <v>0</v>
      </c>
      <c r="E84" s="6">
        <v>0</v>
      </c>
      <c r="F84" s="6">
        <v>0</v>
      </c>
      <c r="G84" s="6">
        <v>13</v>
      </c>
      <c r="H84" s="13">
        <v>9449.7800000000007</v>
      </c>
      <c r="I84" s="13">
        <v>255.28</v>
      </c>
      <c r="J84" s="13">
        <v>423.77</v>
      </c>
    </row>
    <row r="85" spans="1:10" x14ac:dyDescent="0.25">
      <c r="A85" s="7" t="s">
        <v>348</v>
      </c>
      <c r="B85" s="6">
        <v>12455</v>
      </c>
      <c r="C85" s="6">
        <v>3395</v>
      </c>
      <c r="D85" s="6">
        <v>0</v>
      </c>
      <c r="E85" s="6">
        <v>0</v>
      </c>
      <c r="F85" s="6">
        <v>0</v>
      </c>
      <c r="G85" s="6">
        <v>15850</v>
      </c>
      <c r="H85" s="13">
        <v>1312632.67</v>
      </c>
      <c r="I85" s="13">
        <v>0</v>
      </c>
      <c r="J85" s="13">
        <v>0</v>
      </c>
    </row>
    <row r="86" spans="1:10" x14ac:dyDescent="0.25">
      <c r="A86" s="7" t="s">
        <v>349</v>
      </c>
      <c r="B86" s="6">
        <v>18231</v>
      </c>
      <c r="C86" s="6">
        <v>6264</v>
      </c>
      <c r="D86" s="6">
        <v>0</v>
      </c>
      <c r="E86" s="6">
        <v>0</v>
      </c>
      <c r="F86" s="6">
        <v>0</v>
      </c>
      <c r="G86" s="6">
        <v>24495</v>
      </c>
      <c r="H86" s="13">
        <v>3372448.42</v>
      </c>
      <c r="I86" s="13">
        <v>0</v>
      </c>
      <c r="J86" s="13">
        <v>0</v>
      </c>
    </row>
    <row r="87" spans="1:10" x14ac:dyDescent="0.25">
      <c r="A87" s="7" t="s">
        <v>656</v>
      </c>
      <c r="B87" s="6">
        <v>173</v>
      </c>
      <c r="C87" s="6">
        <v>69</v>
      </c>
      <c r="D87" s="6">
        <v>0</v>
      </c>
      <c r="E87" s="6">
        <v>0</v>
      </c>
      <c r="F87" s="6">
        <v>0</v>
      </c>
      <c r="G87" s="6">
        <v>242</v>
      </c>
      <c r="H87" s="13">
        <v>86873.03</v>
      </c>
      <c r="I87" s="13">
        <v>3935.93</v>
      </c>
      <c r="J87" s="13">
        <v>4966.05</v>
      </c>
    </row>
    <row r="88" spans="1:10" ht="15.75" x14ac:dyDescent="0.25">
      <c r="A88" s="45" t="s">
        <v>560</v>
      </c>
      <c r="B88" s="47">
        <f t="shared" ref="B88:H88" si="0">SUM(B4:B87)</f>
        <v>3236758</v>
      </c>
      <c r="C88" s="47">
        <f t="shared" si="0"/>
        <v>1015494</v>
      </c>
      <c r="D88" s="47">
        <f t="shared" si="0"/>
        <v>277586</v>
      </c>
      <c r="E88" s="47">
        <f t="shared" si="0"/>
        <v>46057</v>
      </c>
      <c r="F88" s="47">
        <f t="shared" si="0"/>
        <v>0</v>
      </c>
      <c r="G88" s="47">
        <f t="shared" si="0"/>
        <v>4575895</v>
      </c>
      <c r="H88" s="49">
        <f t="shared" si="0"/>
        <v>2615139774.2000027</v>
      </c>
      <c r="I88" s="49"/>
      <c r="J88" s="49"/>
    </row>
    <row r="92" spans="1:10" x14ac:dyDescent="0.25">
      <c r="B92" s="8"/>
    </row>
    <row r="93" spans="1:10" x14ac:dyDescent="0.25">
      <c r="B93" s="8"/>
      <c r="D93" s="8"/>
    </row>
    <row r="94" spans="1:10" x14ac:dyDescent="0.25">
      <c r="C94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4"/>
      <c r="B1" s="444"/>
      <c r="C1" s="444"/>
      <c r="D1" s="444"/>
      <c r="E1" s="444"/>
      <c r="F1" s="444"/>
      <c r="G1" s="444"/>
      <c r="H1" s="444"/>
    </row>
    <row r="3" spans="1:8" s="38" customFormat="1" ht="55.5" customHeight="1" x14ac:dyDescent="0.25">
      <c r="A3" s="261" t="s">
        <v>44</v>
      </c>
      <c r="B3" s="260" t="s">
        <v>307</v>
      </c>
      <c r="C3" s="261" t="s">
        <v>5</v>
      </c>
      <c r="D3" s="261" t="s">
        <v>6</v>
      </c>
      <c r="E3" s="261" t="s">
        <v>45</v>
      </c>
      <c r="F3" s="260" t="s">
        <v>627</v>
      </c>
      <c r="G3" s="260" t="s">
        <v>569</v>
      </c>
      <c r="H3" s="260" t="s">
        <v>3</v>
      </c>
    </row>
    <row r="4" spans="1:8" x14ac:dyDescent="0.25">
      <c r="A4" s="81" t="s">
        <v>507</v>
      </c>
      <c r="B4" s="81" t="s">
        <v>76</v>
      </c>
      <c r="C4" s="82">
        <v>0</v>
      </c>
      <c r="D4" s="82">
        <v>535</v>
      </c>
      <c r="E4" s="82">
        <v>60</v>
      </c>
      <c r="F4" s="82">
        <v>36</v>
      </c>
      <c r="G4" s="82">
        <v>631</v>
      </c>
      <c r="H4" s="7">
        <v>397.24</v>
      </c>
    </row>
    <row r="5" spans="1:8" x14ac:dyDescent="0.25">
      <c r="A5" s="81" t="s">
        <v>507</v>
      </c>
      <c r="B5" s="81" t="s">
        <v>77</v>
      </c>
      <c r="C5" s="82">
        <v>19</v>
      </c>
      <c r="D5" s="82">
        <v>177</v>
      </c>
      <c r="E5" s="82">
        <v>709</v>
      </c>
      <c r="F5" s="82">
        <v>55</v>
      </c>
      <c r="G5" s="82">
        <v>960</v>
      </c>
      <c r="H5" s="7">
        <v>569.96</v>
      </c>
    </row>
    <row r="6" spans="1:8" x14ac:dyDescent="0.25">
      <c r="A6" s="81" t="s">
        <v>507</v>
      </c>
      <c r="B6" s="81" t="s">
        <v>95</v>
      </c>
      <c r="C6" s="82">
        <v>34</v>
      </c>
      <c r="D6" s="82">
        <v>142</v>
      </c>
      <c r="E6" s="82">
        <v>546</v>
      </c>
      <c r="F6" s="82">
        <v>26</v>
      </c>
      <c r="G6" s="82">
        <v>748</v>
      </c>
      <c r="H6" s="7">
        <v>598.69000000000005</v>
      </c>
    </row>
    <row r="7" spans="1:8" x14ac:dyDescent="0.25">
      <c r="A7" s="81" t="s">
        <v>507</v>
      </c>
      <c r="B7" s="81" t="s">
        <v>96</v>
      </c>
      <c r="C7" s="82">
        <v>504</v>
      </c>
      <c r="D7" s="82">
        <v>236</v>
      </c>
      <c r="E7" s="82">
        <v>696</v>
      </c>
      <c r="F7" s="82">
        <v>39</v>
      </c>
      <c r="G7" s="82">
        <v>1475</v>
      </c>
      <c r="H7" s="7">
        <v>750.56</v>
      </c>
    </row>
    <row r="8" spans="1:8" x14ac:dyDescent="0.25">
      <c r="A8" s="81" t="s">
        <v>507</v>
      </c>
      <c r="B8" s="81" t="s">
        <v>97</v>
      </c>
      <c r="C8" s="82">
        <v>2898</v>
      </c>
      <c r="D8" s="82">
        <v>317</v>
      </c>
      <c r="E8" s="82">
        <v>680</v>
      </c>
      <c r="F8" s="82">
        <v>33</v>
      </c>
      <c r="G8" s="82">
        <v>3928</v>
      </c>
      <c r="H8" s="7">
        <v>922.96</v>
      </c>
    </row>
    <row r="9" spans="1:8" x14ac:dyDescent="0.25">
      <c r="A9" s="81" t="s">
        <v>507</v>
      </c>
      <c r="B9" s="81" t="s">
        <v>98</v>
      </c>
      <c r="C9" s="82">
        <v>3276</v>
      </c>
      <c r="D9" s="82">
        <v>432</v>
      </c>
      <c r="E9" s="82">
        <v>372</v>
      </c>
      <c r="F9" s="82">
        <v>56</v>
      </c>
      <c r="G9" s="82">
        <v>4136</v>
      </c>
      <c r="H9" s="7">
        <v>702.47</v>
      </c>
    </row>
    <row r="10" spans="1:8" x14ac:dyDescent="0.25">
      <c r="A10" s="81" t="s">
        <v>507</v>
      </c>
      <c r="B10" s="81" t="s">
        <v>99</v>
      </c>
      <c r="C10" s="82">
        <v>489</v>
      </c>
      <c r="D10" s="82">
        <v>547</v>
      </c>
      <c r="E10" s="82">
        <v>123</v>
      </c>
      <c r="F10" s="82">
        <v>67</v>
      </c>
      <c r="G10" s="82">
        <v>1226</v>
      </c>
      <c r="H10" s="7">
        <v>687.08</v>
      </c>
    </row>
    <row r="11" spans="1:8" x14ac:dyDescent="0.25">
      <c r="A11" s="81" t="s">
        <v>507</v>
      </c>
      <c r="B11" s="81" t="s">
        <v>100</v>
      </c>
      <c r="C11" s="82">
        <v>126</v>
      </c>
      <c r="D11" s="82">
        <v>709</v>
      </c>
      <c r="E11" s="82">
        <v>63</v>
      </c>
      <c r="F11" s="82">
        <v>152</v>
      </c>
      <c r="G11" s="82">
        <v>1050</v>
      </c>
      <c r="H11" s="7">
        <v>699.53</v>
      </c>
    </row>
    <row r="12" spans="1:8" x14ac:dyDescent="0.25">
      <c r="A12" s="81" t="s">
        <v>507</v>
      </c>
      <c r="B12" s="81" t="s">
        <v>101</v>
      </c>
      <c r="C12" s="82">
        <v>32</v>
      </c>
      <c r="D12" s="82">
        <v>537</v>
      </c>
      <c r="E12" s="82">
        <v>33</v>
      </c>
      <c r="F12" s="82">
        <v>188</v>
      </c>
      <c r="G12" s="82">
        <v>790</v>
      </c>
      <c r="H12" s="7">
        <v>658.27</v>
      </c>
    </row>
    <row r="13" spans="1:8" x14ac:dyDescent="0.25">
      <c r="A13" s="81" t="s">
        <v>507</v>
      </c>
      <c r="B13" s="81" t="s">
        <v>109</v>
      </c>
      <c r="C13" s="82">
        <v>21</v>
      </c>
      <c r="D13" s="82">
        <v>440</v>
      </c>
      <c r="E13" s="82">
        <v>37</v>
      </c>
      <c r="F13" s="82">
        <v>301</v>
      </c>
      <c r="G13" s="82">
        <v>799</v>
      </c>
      <c r="H13" s="7">
        <v>703.07</v>
      </c>
    </row>
    <row r="14" spans="1:8" x14ac:dyDescent="0.25">
      <c r="A14" s="81" t="s">
        <v>507</v>
      </c>
      <c r="B14" s="81" t="s">
        <v>110</v>
      </c>
      <c r="C14" s="82">
        <v>7</v>
      </c>
      <c r="D14" s="82">
        <v>167</v>
      </c>
      <c r="E14" s="82">
        <v>25</v>
      </c>
      <c r="F14" s="82">
        <v>202</v>
      </c>
      <c r="G14" s="82">
        <v>401</v>
      </c>
      <c r="H14" s="7">
        <v>724.39</v>
      </c>
    </row>
    <row r="15" spans="1:8" x14ac:dyDescent="0.25">
      <c r="A15" s="81" t="s">
        <v>507</v>
      </c>
      <c r="B15" s="81" t="s">
        <v>111</v>
      </c>
      <c r="C15" s="82">
        <v>2</v>
      </c>
      <c r="D15" s="82">
        <v>25</v>
      </c>
      <c r="E15" s="82">
        <v>5</v>
      </c>
      <c r="F15" s="82">
        <v>60</v>
      </c>
      <c r="G15" s="82">
        <v>92</v>
      </c>
      <c r="H15" s="7">
        <v>747.51</v>
      </c>
    </row>
    <row r="16" spans="1:8" x14ac:dyDescent="0.25">
      <c r="A16" s="81" t="s">
        <v>507</v>
      </c>
      <c r="B16" s="81" t="s">
        <v>426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507</v>
      </c>
      <c r="B17" s="81" t="s">
        <v>491</v>
      </c>
      <c r="C17" s="82">
        <v>7408</v>
      </c>
      <c r="D17" s="82">
        <v>4264</v>
      </c>
      <c r="E17" s="82">
        <v>3349</v>
      </c>
      <c r="F17" s="82">
        <v>1215</v>
      </c>
      <c r="G17" s="82">
        <v>16236</v>
      </c>
      <c r="H17" s="7">
        <v>733.03</v>
      </c>
    </row>
    <row r="18" spans="1:8" x14ac:dyDescent="0.25">
      <c r="A18" s="81" t="s">
        <v>422</v>
      </c>
      <c r="B18" s="81" t="s">
        <v>76</v>
      </c>
      <c r="C18" s="82">
        <v>0</v>
      </c>
      <c r="D18" s="82">
        <v>82</v>
      </c>
      <c r="E18" s="82">
        <v>1</v>
      </c>
      <c r="F18" s="82">
        <v>2</v>
      </c>
      <c r="G18" s="82">
        <v>85</v>
      </c>
      <c r="H18" s="7">
        <v>325.52999999999997</v>
      </c>
    </row>
    <row r="19" spans="1:8" x14ac:dyDescent="0.25">
      <c r="A19" s="81" t="s">
        <v>422</v>
      </c>
      <c r="B19" s="81" t="s">
        <v>77</v>
      </c>
      <c r="C19" s="82">
        <v>14</v>
      </c>
      <c r="D19" s="82">
        <v>15</v>
      </c>
      <c r="E19" s="82">
        <v>6</v>
      </c>
      <c r="F19" s="82">
        <v>1</v>
      </c>
      <c r="G19" s="82">
        <v>36</v>
      </c>
      <c r="H19" s="7">
        <v>1041.75</v>
      </c>
    </row>
    <row r="20" spans="1:8" x14ac:dyDescent="0.25">
      <c r="A20" s="81" t="s">
        <v>422</v>
      </c>
      <c r="B20" s="81" t="s">
        <v>95</v>
      </c>
      <c r="C20" s="82">
        <v>37</v>
      </c>
      <c r="D20" s="82">
        <v>19</v>
      </c>
      <c r="E20" s="82">
        <v>2</v>
      </c>
      <c r="F20" s="82">
        <v>0</v>
      </c>
      <c r="G20" s="82">
        <v>58</v>
      </c>
      <c r="H20" s="7">
        <v>1074.49</v>
      </c>
    </row>
    <row r="21" spans="1:8" x14ac:dyDescent="0.25">
      <c r="A21" s="81" t="s">
        <v>422</v>
      </c>
      <c r="B21" s="81" t="s">
        <v>96</v>
      </c>
      <c r="C21" s="82">
        <v>304</v>
      </c>
      <c r="D21" s="82">
        <v>34</v>
      </c>
      <c r="E21" s="82">
        <v>8</v>
      </c>
      <c r="F21" s="82">
        <v>0</v>
      </c>
      <c r="G21" s="82">
        <v>346</v>
      </c>
      <c r="H21" s="7">
        <v>1155.8800000000001</v>
      </c>
    </row>
    <row r="22" spans="1:8" x14ac:dyDescent="0.25">
      <c r="A22" s="81" t="s">
        <v>422</v>
      </c>
      <c r="B22" s="81" t="s">
        <v>97</v>
      </c>
      <c r="C22" s="82">
        <v>414</v>
      </c>
      <c r="D22" s="82">
        <v>28</v>
      </c>
      <c r="E22" s="82">
        <v>3</v>
      </c>
      <c r="F22" s="82">
        <v>0</v>
      </c>
      <c r="G22" s="82">
        <v>445</v>
      </c>
      <c r="H22" s="7">
        <v>1187.04</v>
      </c>
    </row>
    <row r="23" spans="1:8" x14ac:dyDescent="0.25">
      <c r="A23" s="81" t="s">
        <v>422</v>
      </c>
      <c r="B23" s="81" t="s">
        <v>98</v>
      </c>
      <c r="C23" s="82">
        <v>424</v>
      </c>
      <c r="D23" s="82">
        <v>17</v>
      </c>
      <c r="E23" s="82">
        <v>0</v>
      </c>
      <c r="F23" s="82">
        <v>3</v>
      </c>
      <c r="G23" s="82">
        <v>444</v>
      </c>
      <c r="H23" s="7">
        <v>1517.75</v>
      </c>
    </row>
    <row r="24" spans="1:8" x14ac:dyDescent="0.25">
      <c r="A24" s="81" t="s">
        <v>422</v>
      </c>
      <c r="B24" s="81" t="s">
        <v>99</v>
      </c>
      <c r="C24" s="82">
        <v>31</v>
      </c>
      <c r="D24" s="82">
        <v>11</v>
      </c>
      <c r="E24" s="82">
        <v>0</v>
      </c>
      <c r="F24" s="82">
        <v>6</v>
      </c>
      <c r="G24" s="82">
        <v>48</v>
      </c>
      <c r="H24" s="7">
        <v>1022.71</v>
      </c>
    </row>
    <row r="25" spans="1:8" x14ac:dyDescent="0.25">
      <c r="A25" s="81" t="s">
        <v>422</v>
      </c>
      <c r="B25" s="81" t="s">
        <v>100</v>
      </c>
      <c r="C25" s="82">
        <v>7</v>
      </c>
      <c r="D25" s="82">
        <v>6</v>
      </c>
      <c r="E25" s="82">
        <v>0</v>
      </c>
      <c r="F25" s="82">
        <v>3</v>
      </c>
      <c r="G25" s="82">
        <v>16</v>
      </c>
      <c r="H25" s="7">
        <v>861.49</v>
      </c>
    </row>
    <row r="26" spans="1:8" x14ac:dyDescent="0.25">
      <c r="A26" s="81" t="s">
        <v>422</v>
      </c>
      <c r="B26" s="81" t="s">
        <v>101</v>
      </c>
      <c r="C26" s="82">
        <v>1</v>
      </c>
      <c r="D26" s="82">
        <v>7</v>
      </c>
      <c r="E26" s="82">
        <v>0</v>
      </c>
      <c r="F26" s="82">
        <v>1</v>
      </c>
      <c r="G26" s="82">
        <v>9</v>
      </c>
      <c r="H26" s="7">
        <v>629.29</v>
      </c>
    </row>
    <row r="27" spans="1:8" x14ac:dyDescent="0.25">
      <c r="A27" s="81" t="s">
        <v>422</v>
      </c>
      <c r="B27" s="81" t="s">
        <v>109</v>
      </c>
      <c r="C27" s="82">
        <v>1</v>
      </c>
      <c r="D27" s="82">
        <v>5</v>
      </c>
      <c r="E27" s="82">
        <v>0</v>
      </c>
      <c r="F27" s="82">
        <v>1</v>
      </c>
      <c r="G27" s="82">
        <v>7</v>
      </c>
      <c r="H27" s="7">
        <v>506.56</v>
      </c>
    </row>
    <row r="28" spans="1:8" x14ac:dyDescent="0.25">
      <c r="A28" s="81" t="s">
        <v>422</v>
      </c>
      <c r="B28" s="81" t="s">
        <v>110</v>
      </c>
      <c r="C28" s="82">
        <v>0</v>
      </c>
      <c r="D28" s="82">
        <v>2</v>
      </c>
      <c r="E28" s="82">
        <v>0</v>
      </c>
      <c r="F28" s="82">
        <v>0</v>
      </c>
      <c r="G28" s="82">
        <v>2</v>
      </c>
      <c r="H28" s="7">
        <v>732.87</v>
      </c>
    </row>
    <row r="29" spans="1:8" x14ac:dyDescent="0.25">
      <c r="A29" s="81" t="s">
        <v>422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25">
      <c r="A30" s="81" t="s">
        <v>422</v>
      </c>
      <c r="B30" s="81" t="s">
        <v>426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422</v>
      </c>
      <c r="B31" s="81" t="s">
        <v>491</v>
      </c>
      <c r="C31" s="82">
        <v>1233</v>
      </c>
      <c r="D31" s="82">
        <v>226</v>
      </c>
      <c r="E31" s="82">
        <v>20</v>
      </c>
      <c r="F31" s="82">
        <v>17</v>
      </c>
      <c r="G31" s="82">
        <v>1496</v>
      </c>
      <c r="H31" s="7">
        <v>1205.27</v>
      </c>
    </row>
    <row r="32" spans="1:8" x14ac:dyDescent="0.25">
      <c r="A32" s="81" t="s">
        <v>498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498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498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498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498</v>
      </c>
      <c r="B36" s="81" t="s">
        <v>97</v>
      </c>
      <c r="C36" s="82">
        <v>1</v>
      </c>
      <c r="D36" s="82">
        <v>1</v>
      </c>
      <c r="E36" s="82">
        <v>0</v>
      </c>
      <c r="F36" s="82">
        <v>0</v>
      </c>
      <c r="G36" s="82">
        <v>2</v>
      </c>
      <c r="H36" s="7">
        <v>3107.99</v>
      </c>
    </row>
    <row r="37" spans="1:8" x14ac:dyDescent="0.25">
      <c r="A37" s="81" t="s">
        <v>498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721.88</v>
      </c>
    </row>
    <row r="38" spans="1:8" x14ac:dyDescent="0.25">
      <c r="A38" s="81" t="s">
        <v>498</v>
      </c>
      <c r="B38" s="81" t="s">
        <v>99</v>
      </c>
      <c r="C38" s="82">
        <v>0</v>
      </c>
      <c r="D38" s="82">
        <v>2</v>
      </c>
      <c r="E38" s="82">
        <v>0</v>
      </c>
      <c r="F38" s="82">
        <v>0</v>
      </c>
      <c r="G38" s="82">
        <v>2</v>
      </c>
      <c r="H38" s="7">
        <v>1787.84</v>
      </c>
    </row>
    <row r="39" spans="1:8" x14ac:dyDescent="0.25">
      <c r="A39" s="81" t="s">
        <v>498</v>
      </c>
      <c r="B39" s="81" t="s">
        <v>100</v>
      </c>
      <c r="C39" s="82">
        <v>0</v>
      </c>
      <c r="D39" s="82">
        <v>1</v>
      </c>
      <c r="E39" s="82">
        <v>0</v>
      </c>
      <c r="F39" s="82">
        <v>0</v>
      </c>
      <c r="G39" s="82">
        <v>1</v>
      </c>
      <c r="H39" s="7">
        <v>1548.08</v>
      </c>
    </row>
    <row r="40" spans="1:8" x14ac:dyDescent="0.25">
      <c r="A40" s="81" t="s">
        <v>498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1648.59</v>
      </c>
    </row>
    <row r="41" spans="1:8" x14ac:dyDescent="0.25">
      <c r="A41" s="81" t="s">
        <v>498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498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498</v>
      </c>
      <c r="B43" s="81" t="s">
        <v>111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7">
        <v>0</v>
      </c>
    </row>
    <row r="44" spans="1:8" x14ac:dyDescent="0.25">
      <c r="A44" s="7" t="s">
        <v>498</v>
      </c>
      <c r="B44" s="7" t="s">
        <v>426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25">
      <c r="A45" s="7" t="s">
        <v>498</v>
      </c>
      <c r="B45" s="7" t="s">
        <v>491</v>
      </c>
      <c r="C45" s="7">
        <v>1</v>
      </c>
      <c r="D45" s="7">
        <v>6</v>
      </c>
      <c r="E45" s="7">
        <v>0</v>
      </c>
      <c r="F45" s="7">
        <v>0</v>
      </c>
      <c r="G45" s="7">
        <v>7</v>
      </c>
      <c r="H45" s="7">
        <v>1958.6</v>
      </c>
    </row>
    <row r="46" spans="1:8" x14ac:dyDescent="0.25">
      <c r="A46" s="81" t="s">
        <v>561</v>
      </c>
      <c r="B46" s="81" t="s">
        <v>76</v>
      </c>
      <c r="C46" s="82">
        <v>0</v>
      </c>
      <c r="D46" s="82">
        <v>335</v>
      </c>
      <c r="E46" s="82">
        <v>1</v>
      </c>
      <c r="F46" s="82">
        <v>0</v>
      </c>
      <c r="G46" s="82">
        <v>336</v>
      </c>
      <c r="H46" s="7">
        <v>45.95</v>
      </c>
    </row>
    <row r="47" spans="1:8" x14ac:dyDescent="0.25">
      <c r="A47" s="81" t="s">
        <v>561</v>
      </c>
      <c r="B47" s="81" t="s">
        <v>77</v>
      </c>
      <c r="C47" s="82">
        <v>25</v>
      </c>
      <c r="D47" s="82">
        <v>114</v>
      </c>
      <c r="E47" s="82">
        <v>172</v>
      </c>
      <c r="F47" s="82">
        <v>0</v>
      </c>
      <c r="G47" s="82">
        <v>311</v>
      </c>
      <c r="H47" s="7">
        <v>76.13</v>
      </c>
    </row>
    <row r="48" spans="1:8" x14ac:dyDescent="0.25">
      <c r="A48" s="81" t="s">
        <v>561</v>
      </c>
      <c r="B48" s="81" t="s">
        <v>95</v>
      </c>
      <c r="C48" s="82">
        <v>43</v>
      </c>
      <c r="D48" s="82">
        <v>107</v>
      </c>
      <c r="E48" s="82">
        <v>198</v>
      </c>
      <c r="F48" s="82">
        <v>0</v>
      </c>
      <c r="G48" s="82">
        <v>348</v>
      </c>
      <c r="H48" s="7">
        <v>158.33000000000001</v>
      </c>
    </row>
    <row r="49" spans="1:8" x14ac:dyDescent="0.25">
      <c r="A49" s="81" t="s">
        <v>561</v>
      </c>
      <c r="B49" s="81" t="s">
        <v>96</v>
      </c>
      <c r="C49" s="82">
        <v>732</v>
      </c>
      <c r="D49" s="82">
        <v>177</v>
      </c>
      <c r="E49" s="82">
        <v>268</v>
      </c>
      <c r="F49" s="82">
        <v>0</v>
      </c>
      <c r="G49" s="82">
        <v>1177</v>
      </c>
      <c r="H49" s="7">
        <v>193.03</v>
      </c>
    </row>
    <row r="50" spans="1:8" x14ac:dyDescent="0.25">
      <c r="A50" s="81" t="s">
        <v>561</v>
      </c>
      <c r="B50" s="81" t="s">
        <v>97</v>
      </c>
      <c r="C50" s="82">
        <v>2052</v>
      </c>
      <c r="D50" s="82">
        <v>203</v>
      </c>
      <c r="E50" s="82">
        <v>241</v>
      </c>
      <c r="F50" s="82">
        <v>0</v>
      </c>
      <c r="G50" s="82">
        <v>2496</v>
      </c>
      <c r="H50" s="7">
        <v>219.43</v>
      </c>
    </row>
    <row r="51" spans="1:8" x14ac:dyDescent="0.25">
      <c r="A51" s="81" t="s">
        <v>561</v>
      </c>
      <c r="B51" s="81" t="s">
        <v>98</v>
      </c>
      <c r="C51" s="82">
        <v>1369</v>
      </c>
      <c r="D51" s="82">
        <v>257</v>
      </c>
      <c r="E51" s="82">
        <v>120</v>
      </c>
      <c r="F51" s="82">
        <v>0</v>
      </c>
      <c r="G51" s="82">
        <v>1746</v>
      </c>
      <c r="H51" s="7">
        <v>213.22</v>
      </c>
    </row>
    <row r="52" spans="1:8" x14ac:dyDescent="0.25">
      <c r="A52" s="81" t="s">
        <v>561</v>
      </c>
      <c r="B52" s="81" t="s">
        <v>99</v>
      </c>
      <c r="C52" s="82">
        <v>326</v>
      </c>
      <c r="D52" s="82">
        <v>291</v>
      </c>
      <c r="E52" s="82">
        <v>19</v>
      </c>
      <c r="F52" s="82">
        <v>0</v>
      </c>
      <c r="G52" s="82">
        <v>636</v>
      </c>
      <c r="H52" s="7">
        <v>202.81</v>
      </c>
    </row>
    <row r="53" spans="1:8" x14ac:dyDescent="0.25">
      <c r="A53" s="81" t="s">
        <v>561</v>
      </c>
      <c r="B53" s="81" t="s">
        <v>100</v>
      </c>
      <c r="C53" s="82">
        <v>78</v>
      </c>
      <c r="D53" s="82">
        <v>302</v>
      </c>
      <c r="E53" s="82">
        <v>3</v>
      </c>
      <c r="F53" s="82">
        <v>0</v>
      </c>
      <c r="G53" s="82">
        <v>383</v>
      </c>
      <c r="H53" s="7">
        <v>201.4</v>
      </c>
    </row>
    <row r="54" spans="1:8" x14ac:dyDescent="0.25">
      <c r="A54" s="81" t="s">
        <v>561</v>
      </c>
      <c r="B54" s="81" t="s">
        <v>101</v>
      </c>
      <c r="C54" s="82">
        <v>6</v>
      </c>
      <c r="D54" s="82">
        <v>269</v>
      </c>
      <c r="E54" s="82">
        <v>2</v>
      </c>
      <c r="F54" s="82">
        <v>0</v>
      </c>
      <c r="G54" s="82">
        <v>277</v>
      </c>
      <c r="H54" s="7">
        <v>154.07</v>
      </c>
    </row>
    <row r="55" spans="1:8" x14ac:dyDescent="0.25">
      <c r="A55" s="81" t="s">
        <v>561</v>
      </c>
      <c r="B55" s="81" t="s">
        <v>109</v>
      </c>
      <c r="C55" s="82">
        <v>4</v>
      </c>
      <c r="D55" s="82">
        <v>195</v>
      </c>
      <c r="E55" s="82">
        <v>0</v>
      </c>
      <c r="F55" s="82">
        <v>0</v>
      </c>
      <c r="G55" s="82">
        <v>199</v>
      </c>
      <c r="H55" s="7">
        <v>141.16999999999999</v>
      </c>
    </row>
    <row r="56" spans="1:8" x14ac:dyDescent="0.25">
      <c r="A56" s="81" t="s">
        <v>561</v>
      </c>
      <c r="B56" s="81" t="s">
        <v>110</v>
      </c>
      <c r="C56" s="82">
        <v>1</v>
      </c>
      <c r="D56" s="82">
        <v>55</v>
      </c>
      <c r="E56" s="82">
        <v>0</v>
      </c>
      <c r="F56" s="82">
        <v>0</v>
      </c>
      <c r="G56" s="82">
        <v>56</v>
      </c>
      <c r="H56" s="7">
        <v>133.09</v>
      </c>
    </row>
    <row r="57" spans="1:8" x14ac:dyDescent="0.25">
      <c r="A57" s="81" t="s">
        <v>561</v>
      </c>
      <c r="B57" s="81" t="s">
        <v>111</v>
      </c>
      <c r="C57" s="82">
        <v>1</v>
      </c>
      <c r="D57" s="82">
        <v>11</v>
      </c>
      <c r="E57" s="82">
        <v>0</v>
      </c>
      <c r="F57" s="82">
        <v>0</v>
      </c>
      <c r="G57" s="82">
        <v>12</v>
      </c>
      <c r="H57" s="7">
        <v>129.1</v>
      </c>
    </row>
    <row r="58" spans="1:8" x14ac:dyDescent="0.25">
      <c r="A58" s="81" t="s">
        <v>561</v>
      </c>
      <c r="B58" s="81" t="s">
        <v>426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561</v>
      </c>
      <c r="B59" s="81" t="s">
        <v>491</v>
      </c>
      <c r="C59" s="82">
        <v>4637</v>
      </c>
      <c r="D59" s="82">
        <v>2316</v>
      </c>
      <c r="E59" s="82">
        <v>1024</v>
      </c>
      <c r="F59" s="82">
        <v>0</v>
      </c>
      <c r="G59" s="82">
        <v>7977</v>
      </c>
      <c r="H59" s="7">
        <v>191.46</v>
      </c>
    </row>
    <row r="60" spans="1:8" x14ac:dyDescent="0.25">
      <c r="A60" s="81" t="s">
        <v>385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385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385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385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385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385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385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385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385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385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385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385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385</v>
      </c>
      <c r="B72" s="81" t="s">
        <v>426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385</v>
      </c>
      <c r="B73" s="81" t="s">
        <v>491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598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598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598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598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598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598</v>
      </c>
      <c r="B79" s="81" t="s">
        <v>98</v>
      </c>
      <c r="C79" s="82">
        <v>0</v>
      </c>
      <c r="D79" s="82">
        <v>0</v>
      </c>
      <c r="E79" s="82">
        <v>0</v>
      </c>
      <c r="F79" s="82">
        <v>183</v>
      </c>
      <c r="G79" s="82">
        <v>183</v>
      </c>
      <c r="H79" s="7">
        <v>357.39</v>
      </c>
    </row>
    <row r="80" spans="1:8" x14ac:dyDescent="0.25">
      <c r="A80" s="81" t="s">
        <v>598</v>
      </c>
      <c r="B80" s="81" t="s">
        <v>99</v>
      </c>
      <c r="C80" s="82">
        <v>0</v>
      </c>
      <c r="D80" s="82">
        <v>0</v>
      </c>
      <c r="E80" s="82">
        <v>0</v>
      </c>
      <c r="F80" s="82">
        <v>125</v>
      </c>
      <c r="G80" s="82">
        <v>125</v>
      </c>
      <c r="H80" s="7">
        <v>356.12</v>
      </c>
    </row>
    <row r="81" spans="1:8" x14ac:dyDescent="0.25">
      <c r="A81" s="81" t="s">
        <v>598</v>
      </c>
      <c r="B81" s="81" t="s">
        <v>100</v>
      </c>
      <c r="C81" s="82">
        <v>0</v>
      </c>
      <c r="D81" s="82">
        <v>0</v>
      </c>
      <c r="E81" s="82">
        <v>0</v>
      </c>
      <c r="F81" s="82">
        <v>28</v>
      </c>
      <c r="G81" s="82">
        <v>28</v>
      </c>
      <c r="H81" s="7">
        <v>338.96</v>
      </c>
    </row>
    <row r="82" spans="1:8" x14ac:dyDescent="0.25">
      <c r="A82" s="81" t="s">
        <v>598</v>
      </c>
      <c r="B82" s="81" t="s">
        <v>101</v>
      </c>
      <c r="C82" s="82">
        <v>0</v>
      </c>
      <c r="D82" s="82">
        <v>0</v>
      </c>
      <c r="E82" s="82">
        <v>0</v>
      </c>
      <c r="F82" s="82">
        <v>7</v>
      </c>
      <c r="G82" s="82">
        <v>7</v>
      </c>
      <c r="H82" s="7">
        <v>229.77</v>
      </c>
    </row>
    <row r="83" spans="1:8" x14ac:dyDescent="0.25">
      <c r="A83" s="81" t="s">
        <v>598</v>
      </c>
      <c r="B83" s="81" t="s">
        <v>109</v>
      </c>
      <c r="C83" s="82">
        <v>0</v>
      </c>
      <c r="D83" s="82">
        <v>0</v>
      </c>
      <c r="E83" s="82">
        <v>0</v>
      </c>
      <c r="F83" s="82">
        <v>2</v>
      </c>
      <c r="G83" s="82">
        <v>2</v>
      </c>
      <c r="H83" s="7">
        <v>313.44</v>
      </c>
    </row>
    <row r="84" spans="1:8" x14ac:dyDescent="0.25">
      <c r="A84" s="81" t="s">
        <v>598</v>
      </c>
      <c r="B84" s="81" t="s">
        <v>110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7">
        <v>0</v>
      </c>
    </row>
    <row r="85" spans="1:8" x14ac:dyDescent="0.25">
      <c r="A85" s="81" t="s">
        <v>598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598</v>
      </c>
      <c r="B86" s="81" t="s">
        <v>426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25">
      <c r="A87" s="81" t="s">
        <v>598</v>
      </c>
      <c r="B87" s="81" t="s">
        <v>491</v>
      </c>
      <c r="C87" s="82">
        <v>0</v>
      </c>
      <c r="D87" s="82">
        <v>0</v>
      </c>
      <c r="E87" s="82">
        <v>0</v>
      </c>
      <c r="F87" s="82">
        <v>345</v>
      </c>
      <c r="G87" s="82">
        <v>345</v>
      </c>
      <c r="H87" s="7">
        <v>352.59</v>
      </c>
    </row>
    <row r="88" spans="1:8" x14ac:dyDescent="0.25">
      <c r="A88" s="7" t="s">
        <v>387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387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387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387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387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387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387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387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387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387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387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387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387</v>
      </c>
      <c r="B100" s="7" t="s">
        <v>426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387</v>
      </c>
      <c r="B101" s="7" t="s">
        <v>491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2024-01-29T08:33:10Z</dcterms:modified>
</cp:coreProperties>
</file>