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ΦΕΒΡΟΥΑΡΙΟΥ\"/>
    </mc:Choice>
  </mc:AlternateContent>
  <xr:revisionPtr revIDLastSave="0" documentId="13_ncr:1_{A6F07B7E-E124-48AE-912C-6B083AAED1CA}" xr6:coauthVersionLast="47" xr6:coauthVersionMax="47" xr10:uidLastSave="{00000000-0000-0000-0000-000000000000}"/>
  <bookViews>
    <workbookView xWindow="4965" yWindow="1140" windowWidth="17295" windowHeight="1422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Σ26!$A$3:$K$87</definedName>
    <definedName name="_xlnm._FilterDatabase" localSheetId="27" hidden="1">Σ27!$A$3:$K$73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F61" i="10" l="1"/>
  <c r="E61" i="10"/>
  <c r="D61" i="10"/>
  <c r="G61" i="10"/>
  <c r="F92" i="30"/>
  <c r="C136" i="4" l="1"/>
  <c r="E9" i="2"/>
  <c r="C9" i="2"/>
  <c r="B9" i="2"/>
  <c r="H86" i="7"/>
  <c r="C21" i="11"/>
  <c r="B21" i="11"/>
  <c r="C11" i="11"/>
  <c r="B11" i="11"/>
  <c r="G56" i="9"/>
  <c r="F56" i="9"/>
  <c r="E56" i="9"/>
  <c r="D56" i="9"/>
  <c r="C56" i="9"/>
  <c r="C25" i="6"/>
  <c r="C34" i="6"/>
  <c r="I57" i="5"/>
  <c r="H57" i="5"/>
  <c r="G57" i="5"/>
  <c r="F57" i="5"/>
  <c r="E57" i="5"/>
  <c r="D57" i="5"/>
  <c r="C57" i="5"/>
  <c r="L63" i="14"/>
  <c r="K63" i="14"/>
  <c r="I63" i="14"/>
  <c r="H63" i="14"/>
  <c r="F63" i="14"/>
  <c r="E63" i="14"/>
  <c r="C63" i="14"/>
  <c r="B63" i="14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B7" i="41" l="1"/>
  <c r="C26" i="13"/>
  <c r="C7" i="41" l="1"/>
  <c r="D7" i="41" s="1"/>
  <c r="O7" i="41" l="1"/>
  <c r="N7" i="41"/>
  <c r="K7" i="41"/>
  <c r="J7" i="41"/>
  <c r="G7" i="41"/>
  <c r="F7" i="41"/>
  <c r="H7" i="41" l="1"/>
  <c r="P7" i="41"/>
  <c r="L7" i="4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<sst xmlns="http://schemas.openxmlformats.org/spreadsheetml/2006/main" count="3283" uniqueCount="807">
  <si>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</si>
  <si>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</si>
  <si>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</si>
  <si>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</si>
  <si>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</si>
  <si>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</si>
  <si>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</si>
  <si>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</si>
  <si>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</si>
  <si>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</si>
  <si>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</si>
  <si>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</si>
  <si>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</si>
  <si>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</si>
  <si>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</si>
  <si>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</si>
  <si>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</si>
  <si>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</si>
  <si>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</si>
  <si>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</si>
  <si>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</si>
  <si>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</si>
  <si>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</si>
  <si>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</si>
  <si>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</si>
  <si>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</si>
  <si>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</si>
  <si>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</si>
  <si>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</si>
  <si>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</si>
  <si>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</si>
  <si>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</si>
  <si>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</si>
  <si>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</si>
  <si>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</si>
  <si>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</si>
  <si>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</si>
  <si>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</si>
  <si>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</si>
  <si>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</si>
  <si>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</si>
  <si>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</si>
  <si>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</si>
  <si>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</si>
  <si>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</si>
  <si>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</si>
  <si>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</si>
  <si>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</si>
  <si>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</si>
  <si>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</si>
  <si>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</si>
  <si>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</si>
  <si>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</si>
  <si>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</si>
  <si>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</si>
  <si>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</si>
  <si>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</si>
  <si>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</si>
  <si>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</si>
  <si>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</si>
  <si>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</si>
  <si>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</si>
  <si>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</si>
  <si>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</si>
  <si>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</si>
  <si>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</si>
  <si>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</si>
  <si>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</si>
  <si>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</si>
  <si>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</si>
  <si>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</si>
  <si>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</si>
  <si>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</si>
  <si>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</si>
  <si>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</si>
  <si>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</si>
  <si>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</si>
  <si>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</si>
  <si>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</si>
  <si>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</si>
  <si>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</si>
  <si>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</si>
  <si>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</si>
  <si>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</si>
  <si>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</si>
  <si>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</si>
  <si>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</si>
  <si>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</si>
  <si>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</si>
  <si>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</si>
  <si>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</si>
  <si>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</si>
  <si>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</si>
  <si>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</si>
  <si>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</si>
  <si>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</si>
  <si>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</si>
  <si>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</si>
  <si>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</si>
  <si>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</si>
  <si>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</si>
  <si>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</si>
  <si>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</si>
  <si>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</si>
  <si>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</si>
  <si>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</si>
  <si>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</si>
  <si>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</si>
  <si>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</si>
  <si>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</si>
  <si>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</si>
  <si>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</si>
  <si>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</si>
  <si>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</si>
  <si>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</si>
  <si>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</si>
  <si>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</si>
  <si>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</si>
  <si>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</si>
  <si>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</si>
  <si>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</si>
  <si>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</si>
  <si>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</si>
  <si>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</si>
  <si>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</si>
  <si>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</si>
  <si>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</si>
  <si>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</si>
  <si>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</si>
  <si>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</si>
  <si>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</si>
  <si>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</si>
  <si>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</si>
  <si>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</si>
  <si>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</si>
  <si>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</si>
  <si>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</si>
  <si>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</si>
  <si>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</si>
  <si>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</si>
  <si>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</si>
  <si>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</si>
  <si>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</si>
  <si>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</si>
  <si>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</si>
  <si>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</si>
  <si>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</si>
  <si>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</si>
  <si>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</si>
  <si>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</si>
  <si>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</si>
  <si>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</si>
  <si>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</si>
  <si>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</si>
  <si>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</si>
  <si>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</si>
  <si>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</si>
  <si>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</si>
  <si>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</si>
  <si>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</si>
  <si>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</si>
  <si>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</si>
  <si>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</si>
  <si>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</si>
  <si>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</si>
  <si>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</si>
  <si>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</si>
  <si>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</si>
  <si>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</si>
  <si>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</si>
  <si>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</si>
  <si>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</si>
  <si>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</si>
  <si>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</si>
  <si>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</si>
  <si>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</si>
  <si>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</si>
  <si>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</si>
  <si>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</si>
  <si>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</si>
  <si>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</si>
  <si>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</si>
  <si>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</si>
  <si>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</si>
  <si>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</si>
  <si>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</si>
  <si>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</si>
  <si>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</si>
  <si>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</si>
  <si>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</si>
  <si>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</si>
  <si>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</si>
  <si>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</si>
  <si>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</si>
  <si>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</si>
  <si>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</si>
  <si>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</si>
  <si>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</si>
  <si>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</si>
  <si>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</si>
  <si>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</si>
  <si>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</si>
  <si>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</si>
  <si>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</si>
  <si>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</si>
  <si>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</si>
  <si>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</si>
  <si>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</si>
  <si>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</si>
  <si>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</si>
  <si>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</si>
  <si>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</si>
  <si>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</si>
  <si>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</si>
  <si>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</si>
  <si>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</si>
  <si>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</si>
  <si>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</si>
  <si>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</si>
  <si>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</si>
  <si>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</si>
  <si>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</si>
  <si>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</si>
  <si>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</si>
  <si>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</si>
  <si>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</si>
  <si>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</si>
  <si>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</si>
  <si>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</si>
  <si>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</si>
  <si>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</si>
  <si>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</si>
  <si>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</si>
  <si>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</si>
  <si>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</si>
  <si>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</si>
  <si>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</si>
  <si>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</si>
  <si>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</si>
  <si>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</si>
  <si>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</si>
  <si>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</si>
  <si>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</si>
  <si>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</si>
  <si>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</si>
  <si>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</si>
  <si>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</si>
  <si>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</si>
  <si>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</si>
  <si>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</si>
  <si>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</si>
  <si>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</si>
  <si>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</si>
  <si>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</si>
  <si>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</si>
  <si>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</si>
  <si>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</si>
  <si>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</si>
  <si>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</si>
  <si>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</si>
  <si>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</si>
  <si>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</si>
  <si>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</si>
  <si>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</si>
  <si>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</si>
  <si>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</si>
  <si>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</si>
  <si>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</si>
  <si>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</si>
  <si>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</si>
  <si>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</si>
  <si>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</si>
  <si>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</si>
  <si>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</si>
  <si>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</si>
  <si>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</si>
  <si>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</si>
  <si>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</si>
  <si>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</si>
  <si>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</si>
  <si>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</si>
  <si>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</si>
  <si>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</si>
  <si>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</si>
  <si>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</si>
  <si>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</si>
  <si>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</si>
  <si>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</si>
  <si>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</si>
  <si>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</si>
  <si>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</si>
  <si>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</si>
  <si>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</si>
  <si>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</si>
  <si>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</si>
  <si>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</si>
  <si>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</si>
  <si>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</si>
  <si>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</si>
  <si>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</si>
  <si>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</si>
  <si>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</si>
  <si>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</si>
  <si>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</si>
  <si>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</si>
  <si>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</si>
  <si>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</si>
  <si>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</si>
  <si>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</si>
  <si>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</si>
  <si>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</si>
  <si>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</si>
  <si>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</si>
  <si>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</si>
  <si>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</si>
  <si>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</si>
  <si>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</si>
  <si>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</si>
  <si>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</si>
  <si>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</si>
  <si>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</si>
  <si>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</si>
  <si>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</si>
  <si>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</si>
  <si>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</si>
  <si>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</si>
  <si>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</si>
  <si>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</si>
  <si>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</si>
  <si>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</si>
  <si>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</si>
  <si>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</si>
  <si>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</si>
  <si>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</si>
  <si>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</si>
  <si>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</si>
  <si>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</si>
  <si>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</si>
  <si>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</si>
  <si>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</si>
  <si>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</si>
  <si>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</si>
  <si>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</si>
  <si>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</si>
  <si>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</si>
  <si>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</si>
  <si>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</si>
  <si>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</si>
  <si>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</si>
  <si>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</si>
  <si>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</si>
  <si>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</si>
  <si>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</si>
  <si>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</si>
  <si>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</si>
  <si>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</si>
  <si>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</si>
  <si>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</si>
  <si>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</si>
  <si>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</si>
  <si>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</si>
  <si>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</si>
  <si>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</si>
  <si>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</si>
  <si>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</si>
  <si>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</si>
  <si>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</si>
  <si>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</si>
  <si>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</si>
  <si>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</si>
  <si>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</si>
  <si>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</si>
  <si>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</si>
  <si>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</si>
  <si>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</si>
  <si>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</si>
  <si>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</si>
  <si>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</si>
  <si>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</si>
  <si>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</si>
  <si>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</si>
  <si>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</si>
  <si>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</si>
  <si>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</si>
  <si>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</si>
  <si>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</si>
  <si>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</si>
  <si>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</si>
  <si>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</si>
  <si>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</si>
  <si>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</si>
  <si>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</si>
  <si>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</si>
  <si>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</si>
  <si>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</si>
  <si>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</si>
  <si>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</si>
  <si>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</si>
  <si>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</si>
  <si>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</si>
  <si>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</si>
  <si>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</si>
  <si>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</si>
  <si>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</si>
  <si>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</si>
  <si>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</si>
  <si>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</si>
  <si>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</si>
  <si>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</si>
  <si>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</si>
  <si>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</si>
  <si>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</si>
  <si>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</si>
  <si>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</si>
  <si>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</si>
  <si>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</si>
  <si>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</si>
  <si>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</si>
  <si>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</si>
  <si>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</si>
  <si>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</si>
  <si>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</si>
  <si>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</si>
  <si>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</si>
  <si>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</si>
  <si>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</si>
  <si>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</si>
  <si>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</si>
  <si>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</si>
  <si>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</si>
  <si>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</si>
  <si>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</si>
  <si>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</si>
  <si>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</si>
  <si>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</si>
  <si>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</si>
  <si>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</si>
  <si>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</si>
  <si>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</si>
  <si>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</si>
  <si>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</si>
  <si>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</si>
  <si>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</si>
  <si>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</si>
  <si>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</si>
  <si>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</si>
  <si>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</si>
  <si>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</si>
  <si>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</si>
  <si>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</si>
  <si>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</si>
  <si>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</si>
  <si>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</si>
  <si>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</si>
  <si>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</si>
  <si>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</si>
  <si>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</si>
  <si>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</si>
  <si>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</si>
  <si>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</si>
  <si>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</si>
  <si>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</si>
  <si>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</si>
  <si>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</si>
  <si>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</si>
  <si>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</si>
  <si>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</si>
  <si>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</si>
  <si>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</si>
  <si>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</si>
  <si>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</si>
  <si>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</si>
  <si>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</si>
  <si>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</si>
  <si>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</si>
  <si>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</si>
  <si>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</si>
  <si>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</si>
  <si>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</si>
  <si>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</si>
  <si>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</si>
  <si>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</si>
  <si>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</si>
  <si>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</si>
  <si>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</si>
  <si>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</si>
  <si>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</si>
  <si>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</si>
  <si>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</si>
  <si>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</si>
  <si>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</si>
  <si>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</si>
  <si>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</si>
  <si>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</si>
  <si>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</si>
  <si>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</si>
  <si>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</si>
  <si>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</si>
  <si>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</si>
  <si>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</si>
  <si>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</si>
  <si>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</si>
  <si>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</si>
  <si>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</si>
  <si>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</si>
  <si>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</si>
  <si>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</si>
  <si>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</si>
  <si>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</si>
  <si>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</si>
  <si>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</si>
  <si>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</si>
  <si>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</si>
  <si>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</si>
  <si>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</si>
  <si>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</si>
  <si>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</si>
  <si>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</si>
  <si>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</si>
  <si>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</si>
  <si>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</si>
  <si>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</si>
  <si>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</si>
  <si>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</si>
  <si>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</si>
  <si>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</si>
  <si>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</si>
  <si>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</si>
  <si>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</si>
  <si>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</si>
  <si>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</si>
  <si>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</si>
  <si>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</si>
  <si>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</si>
  <si>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</si>
  <si>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</si>
  <si>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</si>
  <si>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</si>
  <si>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</si>
  <si>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</si>
  <si>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</si>
  <si>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</si>
  <si>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</si>
  <si>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</si>
  <si>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</si>
  <si>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</si>
  <si>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</si>
  <si>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</si>
  <si>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</si>
  <si>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</si>
  <si>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</si>
  <si>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</si>
  <si>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</si>
  <si>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</si>
  <si>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</si>
  <si>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</si>
  <si>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</si>
  <si>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</si>
  <si>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</si>
  <si>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</si>
  <si>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</si>
  <si>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</si>
  <si>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</si>
  <si>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</si>
  <si>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</si>
  <si>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</si>
  <si>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</si>
  <si>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</si>
  <si>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</si>
  <si>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</si>
  <si>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</si>
  <si>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</si>
  <si>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</si>
  <si>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</si>
  <si>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</si>
  <si>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</si>
  <si>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</si>
  <si>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</si>
  <si>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</si>
  <si>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</si>
  <si>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</si>
  <si>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</si>
  <si>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</si>
  <si>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</si>
  <si>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</si>
  <si>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</si>
  <si>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</si>
  <si>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</si>
  <si>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</si>
  <si>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</si>
  <si>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</si>
  <si>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</si>
  <si>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</si>
  <si>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</si>
  <si>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</si>
  <si>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</si>
  <si>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</si>
  <si>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</si>
  <si>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</si>
  <si>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</si>
  <si>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</si>
  <si>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</si>
  <si>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</si>
  <si>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</si>
  <si>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</si>
  <si>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</si>
  <si>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</si>
  <si>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</si>
  <si>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</si>
  <si>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</si>
  <si>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</si>
  <si>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</si>
  <si>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</si>
  <si>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</si>
  <si>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</si>
  <si>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</si>
  <si>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</si>
  <si>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</si>
  <si>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</si>
  <si>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</si>
  <si>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</si>
  <si>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</si>
  <si>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</si>
  <si>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</si>
  <si>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</si>
  <si>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</si>
  <si>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</si>
  <si>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</si>
  <si>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</si>
  <si>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</si>
  <si>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</si>
  <si>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</si>
  <si>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</si>
  <si>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</si>
  <si>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</si>
  <si>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</si>
  <si>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</si>
  <si>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</si>
  <si>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</si>
  <si>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</si>
  <si>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</si>
  <si>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</si>
  <si>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</si>
  <si>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</si>
  <si>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</si>
  <si>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</si>
  <si>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</si>
  <si>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</si>
  <si>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</si>
  <si>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</si>
  <si>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</si>
  <si>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</si>
  <si>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</si>
  <si>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</si>
  <si>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1.112,35 / 1.033,17</t>
  </si>
  <si>
    <t>392,56 / 387,90</t>
  </si>
  <si>
    <t>718,36 / 613,24</t>
  </si>
  <si>
    <t>695,70 / 584,39</t>
  </si>
  <si>
    <t>410,38 / 387,90</t>
  </si>
  <si>
    <t>1.050,49 / 974,39</t>
  </si>
  <si>
    <t>369,18 / 364,63</t>
  </si>
  <si>
    <t>679,20 / 578,20</t>
  </si>
  <si>
    <t>660,32 / 550,13</t>
  </si>
  <si>
    <t>401,01 / 387,90</t>
  </si>
  <si>
    <t>1.076,03 / 1.008,18</t>
  </si>
  <si>
    <t>380,36 / 375,57</t>
  </si>
  <si>
    <t>690,93 / 589,50</t>
  </si>
  <si>
    <t>672,08 / 564,27</t>
  </si>
  <si>
    <t>410,67 / 399,54</t>
  </si>
  <si>
    <t>1.139,97 / 1.069,51</t>
  </si>
  <si>
    <t>404,45 / 399,54</t>
  </si>
  <si>
    <t>731,10 / 625,43</t>
  </si>
  <si>
    <t>708,33 / 597,77</t>
  </si>
  <si>
    <t>420,05 / 399,54</t>
  </si>
  <si>
    <t>ΠΑΠΟΥΑ ΝΕΑ ΓΟΥΙΝΕΑ</t>
  </si>
  <si>
    <t>Κατανομή Συντάξεων ανά Κατηγορία Σύνταξης - ΔΑΠΑΝΗ (02/2024)</t>
  </si>
  <si>
    <t>Διαστρωμάτωση Συντάξεων - ΔΑΠΑΝΗ (02/2024)</t>
  </si>
  <si>
    <t>Διαστρωμάτωση Συντάξεων - ΕΙΣΟΔΗΜΑ (02/2024)</t>
  </si>
  <si>
    <t>Κατανομή συντάξεων ανά ταμείο για ασφαλισμένους που λαμβάνουν 10, 9, 8 ή 7 Συντάξεις (02/2024)</t>
  </si>
  <si>
    <t>1.078,37 / 1.012,14</t>
  </si>
  <si>
    <t>380,09 / 375,57</t>
  </si>
  <si>
    <t>677,00 / 577,19</t>
  </si>
  <si>
    <t>671,50 / 563,11</t>
  </si>
  <si>
    <t>413,31 / 399,54</t>
  </si>
  <si>
    <t>1.142,39 / 1.073,56</t>
  </si>
  <si>
    <t>404,17 / 399,54</t>
  </si>
  <si>
    <t>716,60 / 612,65</t>
  </si>
  <si>
    <t>707,73 / 597,41</t>
  </si>
  <si>
    <t>422,79 / 399,54</t>
  </si>
  <si>
    <t>Μέσο Μηνιαίο Εισόδημα από Συντάξεις προ Φόρων ανά Φύλο Συνταξιούχου - ΔΑΠΑΝΗ (02/2024)</t>
  </si>
  <si>
    <t>Διαστρωμάτωση Συνταξιούχων (Εισόδημα από όλες τις Συντάξεις) - ΔΑΠΑΝΗ (02/2024)</t>
  </si>
  <si>
    <t>Κατανομή Συντάξεων ανά Κατηγορία Σύνταξης - ΕΙΣΟΔΗΜΑ (02/2024)</t>
  </si>
  <si>
    <t>Συνταξιοδοτική Δαπάνη ΜΕΡΙΣΜΑΤΑ 02/2024</t>
  </si>
  <si>
    <t>Συνταξιοδοτική Δαπάνη ΕΠΙΚΟΥΡΙΚΩΝ Συντάξεων 02/2024</t>
  </si>
  <si>
    <t>Συνταξιοδοτική Δαπάνη ΚΥΡΙΩΝ Συντάξεων 02/2024</t>
  </si>
  <si>
    <t>Κατανομή Συντάξεων ανά Υπηκοότητα  (02/2024)</t>
  </si>
  <si>
    <t>Κατανομή Συντάξεων (Κύριων και Επικουρικών) ανά Νομό (02/2024)</t>
  </si>
  <si>
    <t>Κατανομή Κατά Αριθμό Καταβαλλόμενων Συντάξεων (02/2024)</t>
  </si>
  <si>
    <t>Αναλυτική Κατανομή Κατά Αριθμό Καταβαλλόμενων Συντάξεων (02/2024)</t>
  </si>
  <si>
    <t>Κατανομή Συντάξεων  ανά Νομό και κατηγορία (Γήρατος/Θανάτου/Αναπηρίας) (02/2024)</t>
  </si>
  <si>
    <t>Διαστρωμάτωση Συνταξιούχων - Ολοι  - ΔΑΠΑΝΗ  02/2024</t>
  </si>
  <si>
    <t>Διαστρωμάτωση Συνταξιούχων - Άνδρες - ΔΑΠΑΝΗ  02/2024</t>
  </si>
  <si>
    <t>Διαστρωμάτωση Συνταξιούχων - Γυναίκες - ΔΑΠΑΝΗ 02/2024</t>
  </si>
  <si>
    <t>Διαστρωμάτωση Συνταξιούχων (Εισόδημα από όλες τις Συντάξεις) 02/2024</t>
  </si>
  <si>
    <t>Διαστρωμάτωση Συνταξιούχων - Ολοι (Εισόδημα από όλες τις Συντάξεις) 02/2024</t>
  </si>
  <si>
    <t>Διαστρωμάτωση Συνταξιούχων - Άνδρες (Εισόδημα από όλες τις Συντάξεις) 02/2024</t>
  </si>
  <si>
    <t>Διαστρωμάτωση Συνταξιούχων - Γυναίκες (Εισόδημα από όλες τις Συντάξεις) 02/2024</t>
  </si>
  <si>
    <t>Κατανομή Συντάξεων ανά Ταμείο και Κατηγορία - Ομαδοποίηση με Εποπτεύοντα Φορέα (02/2024)</t>
  </si>
  <si>
    <t>Στοιχεία Νέων Συντάξεων με αναδρομικά ποσά ανά κατηγορία - Οριστική Απόφαση (02/2024)</t>
  </si>
  <si>
    <t>Στοιχεία Νέων Συντάξεων με αναδρομικά ποσά ανά κατηγορία - Προσωρινή Απόφαση (02/2024)</t>
  </si>
  <si>
    <t>Στοιχεία Νέων Συντάξεων με αναδρομικά ποσά ανά κατηγορία - Τροποποιητική Απόφαση (02/2024)</t>
  </si>
  <si>
    <t xml:space="preserve">Αναστολές Συντάξεων Λόγω Γάμου -  Καθαρό Πληρωτέο (02/2024) </t>
  </si>
  <si>
    <t xml:space="preserve">Αναστολές Συντάξεων Λόγω Θανάτου - Καθαρό Πληρωτέο (02/2024) </t>
  </si>
  <si>
    <t>Κατανομή Ηλικιών Συνταξιούχων (02/2024)</t>
  </si>
  <si>
    <t>Κατανομή Συνταξιούχων ανά Ηλικία και Κατηγορία Σύνταξης - 'Ολοι (ΔΑΠΑΝΗ)_02/2024</t>
  </si>
  <si>
    <t>Κατανομή Συνταξιούχων ανά Ηλικία και Κατηγορία Σύνταξης - Άνδρες (ΔΑΠΑΝΗ)_02/2024</t>
  </si>
  <si>
    <t>Κατανομή Συνταξιούχων ανά Ηλικία και Κατηγορία Σύνταξης - Γυναίκες (ΔΑΠΑΝΗ)_02/2024</t>
  </si>
  <si>
    <t>Κατανομή Συνταξιούχων ανά Ηλικία και Κατηγορία Σύνταξης  - 'Ολοι (ΕΙΣΟΔΗΜΑ)_02/2024</t>
  </si>
  <si>
    <t>Κατανομή Συνταξιούχων ανά Ηλικία και Κατηγορία Σύνταξης - Άνδρες (ΕΙΣΟΔΗΜΑ)_02/2024</t>
  </si>
  <si>
    <t>Κατανομή Συνταξιούχων ανά Ηλικία και Κατηγορία Σύνταξης - Γυναίκες (ΕΙΣΟΔΗΜΑ)_02/2024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</si>
  <si>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</si>
  <si>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</si>
  <si>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</si>
  <si>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</si>
  <si>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</si>
  <si>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</si>
  <si>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</si>
  <si>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</si>
  <si>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</si>
  <si>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</si>
  <si>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</si>
  <si>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</si>
  <si>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</si>
  <si>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</si>
  <si>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</si>
  <si>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</si>
  <si>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</si>
  <si>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</si>
  <si>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</si>
  <si>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</si>
  <si>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</si>
  <si>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</si>
  <si>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</si>
  <si>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</si>
  <si>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</si>
  <si>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</si>
  <si>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</si>
  <si>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</si>
  <si>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</si>
  <si>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</si>
  <si>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</si>
  <si>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</si>
  <si>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</si>
  <si>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</si>
  <si>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</si>
  <si>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</si>
  <si>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</si>
  <si>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</si>
  <si>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</si>
  <si>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</si>
  <si>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</si>
  <si>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</si>
  <si>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</si>
  <si>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</si>
  <si>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</si>
  <si>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</si>
  <si>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</si>
  <si>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</si>
  <si>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</si>
  <si>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</si>
  <si>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</si>
  <si>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</si>
  <si>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</si>
  <si>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</si>
  <si>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</si>
  <si>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</si>
  <si>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</si>
  <si>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</si>
  <si>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</si>
  <si>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</si>
  <si>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</si>
  <si>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</si>
  <si>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</si>
  <si>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</si>
  <si>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</si>
  <si>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</si>
  <si>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</si>
  <si>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</si>
  <si>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</si>
  <si>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</si>
  <si>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</si>
  <si>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</si>
  <si>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</si>
  <si>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</si>
  <si>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</si>
  <si>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</si>
  <si>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</si>
  <si>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</si>
  <si>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</si>
  <si>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</si>
  <si>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</si>
  <si>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</si>
  <si>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(02/2024)</t>
  </si>
  <si>
    <t>Μέσο Μηνιαίο Εισόδημα από Συντάξεις προ Φόρων (Με  περίθαλψη) (01/2024)</t>
  </si>
  <si>
    <t>Μέσο Μηνιαίο Εισόδημα από Συντάξεις προ Φόρων (Με  περίθαλψη) (12/2023)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</si>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</sst>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87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3" fontId="9" fillId="4" borderId="29" xfId="0" applyNumberFormat="1" applyFont="1" applyFill="1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1" xfId="0" applyBorder="1"/>
    <xf numFmtId="3" fontId="0" fillId="0" borderId="15" xfId="0" applyNumberFormat="1" applyBorder="1"/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8" fillId="0" borderId="2" xfId="0" applyFont="1" applyBorder="1" applyAlignment="1">
      <alignment horizontal="center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10" fillId="0" borderId="15" xfId="0" applyNumberFormat="1" applyFont="1" applyBorder="1"/>
    <xf numFmtId="0" fontId="0" fillId="4" borderId="2" xfId="0" applyFill="1" applyBorder="1"/>
    <xf numFmtId="3" fontId="5" fillId="4" borderId="2" xfId="0" applyNumberFormat="1" applyFont="1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8185B2A9-CB15-407A-9DE1-E665DF2344DD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41AE4D1D-D5F5-4A88-8A8A-60E3655B3640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1AA042BF-7CFF-4772-8002-BDE669AF6CF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3340FE9F-63DC-4962-9182-6F0F6B1BF95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657B-91C2-462E-95BC-01C8FBB1CE05}">
  <dimension ref="A1:B35"/>
  <sheetViews>
    <sheetView showGridLines="0" tabSelected="1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3" t="s">
        <v>720</v>
      </c>
      <c r="B1" s="464"/>
    </row>
    <row r="2" spans="1:2" ht="32.25" customHeight="1" x14ac:dyDescent="0.3">
      <c r="A2" s="465" t="s">
        <v>721</v>
      </c>
      <c r="B2" s="466"/>
    </row>
    <row r="3" spans="1:2" ht="23.25" customHeight="1" x14ac:dyDescent="0.3">
      <c r="A3" s="467" t="s">
        <v>722</v>
      </c>
      <c r="B3" s="468"/>
    </row>
    <row r="4" spans="1:2" ht="30" customHeight="1" x14ac:dyDescent="0.3">
      <c r="A4" s="467" t="s">
        <v>723</v>
      </c>
      <c r="B4" s="468"/>
    </row>
    <row r="5" spans="1:2" ht="27.75" customHeight="1" x14ac:dyDescent="0.25">
      <c r="A5" s="469" t="s">
        <v>724</v>
      </c>
      <c r="B5" s="470" t="s">
        <v>725</v>
      </c>
    </row>
    <row r="6" spans="1:2" ht="18.75" customHeight="1" x14ac:dyDescent="0.25">
      <c r="A6" s="469" t="s">
        <v>726</v>
      </c>
      <c r="B6" s="470" t="s">
        <v>727</v>
      </c>
    </row>
    <row r="7" spans="1:2" ht="30" x14ac:dyDescent="0.25">
      <c r="A7" s="469" t="s">
        <v>728</v>
      </c>
      <c r="B7" s="471" t="s">
        <v>729</v>
      </c>
    </row>
    <row r="8" spans="1:2" ht="27.75" customHeight="1" x14ac:dyDescent="0.25">
      <c r="A8" s="469" t="s">
        <v>730</v>
      </c>
      <c r="B8" s="471" t="s">
        <v>731</v>
      </c>
    </row>
    <row r="9" spans="1:2" ht="19.5" customHeight="1" x14ac:dyDescent="0.25">
      <c r="A9" s="469" t="s">
        <v>732</v>
      </c>
      <c r="B9" s="470" t="s">
        <v>733</v>
      </c>
    </row>
    <row r="10" spans="1:2" ht="14.25" customHeight="1" x14ac:dyDescent="0.25">
      <c r="A10" s="469" t="s">
        <v>734</v>
      </c>
      <c r="B10" s="470" t="s">
        <v>735</v>
      </c>
    </row>
    <row r="11" spans="1:2" x14ac:dyDescent="0.25">
      <c r="A11" s="469" t="s">
        <v>736</v>
      </c>
      <c r="B11" s="470" t="s">
        <v>737</v>
      </c>
    </row>
    <row r="12" spans="1:2" x14ac:dyDescent="0.25">
      <c r="A12" s="469" t="s">
        <v>738</v>
      </c>
      <c r="B12" s="470" t="s">
        <v>739</v>
      </c>
    </row>
    <row r="13" spans="1:2" x14ac:dyDescent="0.25">
      <c r="A13" s="469" t="s">
        <v>740</v>
      </c>
      <c r="B13" s="470" t="s">
        <v>741</v>
      </c>
    </row>
    <row r="14" spans="1:2" x14ac:dyDescent="0.25">
      <c r="A14" s="469" t="s">
        <v>742</v>
      </c>
      <c r="B14" s="470" t="s">
        <v>743</v>
      </c>
    </row>
    <row r="15" spans="1:2" ht="19.5" customHeight="1" x14ac:dyDescent="0.25">
      <c r="A15" s="469" t="s">
        <v>744</v>
      </c>
      <c r="B15" s="470" t="s">
        <v>745</v>
      </c>
    </row>
    <row r="16" spans="1:2" ht="19.5" customHeight="1" x14ac:dyDescent="0.25">
      <c r="A16" s="469" t="s">
        <v>746</v>
      </c>
      <c r="B16" s="470" t="s">
        <v>747</v>
      </c>
    </row>
    <row r="17" spans="1:2" ht="19.5" customHeight="1" x14ac:dyDescent="0.25">
      <c r="A17" s="469" t="s">
        <v>748</v>
      </c>
      <c r="B17" s="470" t="s">
        <v>749</v>
      </c>
    </row>
    <row r="18" spans="1:2" ht="19.5" customHeight="1" x14ac:dyDescent="0.25">
      <c r="A18" s="469" t="s">
        <v>750</v>
      </c>
      <c r="B18" s="470" t="s">
        <v>751</v>
      </c>
    </row>
    <row r="19" spans="1:2" ht="19.5" customHeight="1" x14ac:dyDescent="0.25">
      <c r="A19" s="469" t="s">
        <v>752</v>
      </c>
      <c r="B19" s="470" t="s">
        <v>753</v>
      </c>
    </row>
    <row r="20" spans="1:2" ht="19.5" customHeight="1" x14ac:dyDescent="0.25">
      <c r="A20" s="469" t="s">
        <v>754</v>
      </c>
      <c r="B20" s="470" t="s">
        <v>755</v>
      </c>
    </row>
    <row r="21" spans="1:2" ht="19.5" customHeight="1" x14ac:dyDescent="0.25">
      <c r="A21" s="469" t="s">
        <v>756</v>
      </c>
      <c r="B21" s="470" t="s">
        <v>757</v>
      </c>
    </row>
    <row r="22" spans="1:2" ht="19.5" customHeight="1" x14ac:dyDescent="0.25">
      <c r="A22" s="469" t="s">
        <v>758</v>
      </c>
      <c r="B22" s="470" t="s">
        <v>759</v>
      </c>
    </row>
    <row r="23" spans="1:2" ht="19.5" customHeight="1" x14ac:dyDescent="0.25">
      <c r="A23" s="469" t="s">
        <v>760</v>
      </c>
      <c r="B23" s="470" t="s">
        <v>761</v>
      </c>
    </row>
    <row r="24" spans="1:2" ht="19.5" customHeight="1" x14ac:dyDescent="0.25">
      <c r="A24" s="469" t="s">
        <v>762</v>
      </c>
      <c r="B24" s="470" t="s">
        <v>763</v>
      </c>
    </row>
    <row r="25" spans="1:2" ht="19.5" customHeight="1" x14ac:dyDescent="0.25">
      <c r="A25" s="469" t="s">
        <v>764</v>
      </c>
      <c r="B25" s="470" t="s">
        <v>765</v>
      </c>
    </row>
    <row r="26" spans="1:2" ht="19.5" customHeight="1" x14ac:dyDescent="0.25">
      <c r="A26" s="469" t="s">
        <v>766</v>
      </c>
      <c r="B26" s="470" t="s">
        <v>767</v>
      </c>
    </row>
    <row r="27" spans="1:2" ht="19.5" customHeight="1" x14ac:dyDescent="0.25">
      <c r="A27" s="469" t="s">
        <v>768</v>
      </c>
      <c r="B27" s="470" t="s">
        <v>769</v>
      </c>
    </row>
    <row r="28" spans="1:2" ht="19.5" customHeight="1" x14ac:dyDescent="0.25">
      <c r="A28" s="469" t="s">
        <v>770</v>
      </c>
      <c r="B28" s="470" t="s">
        <v>771</v>
      </c>
    </row>
    <row r="29" spans="1:2" ht="19.5" customHeight="1" x14ac:dyDescent="0.25">
      <c r="A29" s="469" t="s">
        <v>772</v>
      </c>
      <c r="B29" s="470" t="s">
        <v>773</v>
      </c>
    </row>
    <row r="30" spans="1:2" ht="19.5" customHeight="1" x14ac:dyDescent="0.25">
      <c r="A30" s="469" t="s">
        <v>774</v>
      </c>
      <c r="B30" s="470" t="s">
        <v>775</v>
      </c>
    </row>
    <row r="31" spans="1:2" ht="19.5" customHeight="1" x14ac:dyDescent="0.25">
      <c r="A31" s="469" t="s">
        <v>776</v>
      </c>
      <c r="B31" s="470" t="s">
        <v>777</v>
      </c>
    </row>
    <row r="32" spans="1:2" ht="19.5" customHeight="1" x14ac:dyDescent="0.25">
      <c r="A32" s="469" t="s">
        <v>778</v>
      </c>
      <c r="B32" s="470" t="s">
        <v>779</v>
      </c>
    </row>
    <row r="33" spans="1:2" ht="19.5" customHeight="1" x14ac:dyDescent="0.25">
      <c r="A33" s="469" t="s">
        <v>780</v>
      </c>
      <c r="B33" s="470" t="s">
        <v>781</v>
      </c>
    </row>
    <row r="34" spans="1:2" ht="19.5" customHeight="1" x14ac:dyDescent="0.25">
      <c r="A34" s="469" t="s">
        <v>782</v>
      </c>
      <c r="B34" s="470" t="s">
        <v>783</v>
      </c>
    </row>
    <row r="35" spans="1:2" ht="45" customHeight="1" thickBot="1" x14ac:dyDescent="0.3">
      <c r="A35" s="472"/>
      <c r="B35" s="47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G23" sqref="G23:G24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3" t="s">
        <v>696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 x14ac:dyDescent="0.25">
      <c r="A2" s="191"/>
    </row>
    <row r="3" spans="1:10" s="42" customFormat="1" ht="21" customHeight="1" x14ac:dyDescent="0.25">
      <c r="A3" s="407" t="s">
        <v>17</v>
      </c>
      <c r="B3" s="407" t="s">
        <v>30</v>
      </c>
      <c r="C3" s="416" t="s">
        <v>51</v>
      </c>
      <c r="D3" s="417"/>
      <c r="E3" s="416" t="s">
        <v>31</v>
      </c>
      <c r="F3" s="417"/>
      <c r="G3" s="416" t="s">
        <v>32</v>
      </c>
      <c r="H3" s="417"/>
      <c r="I3" s="416" t="s">
        <v>20</v>
      </c>
      <c r="J3" s="417"/>
    </row>
    <row r="4" spans="1:10" s="38" customFormat="1" ht="15.75" x14ac:dyDescent="0.25">
      <c r="A4" s="408"/>
      <c r="B4" s="408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78103</v>
      </c>
      <c r="D5" s="22">
        <v>42501539.700000003</v>
      </c>
      <c r="E5" s="6">
        <v>54225</v>
      </c>
      <c r="F5" s="22">
        <v>38569628.460000001</v>
      </c>
      <c r="G5" s="6">
        <v>23878</v>
      </c>
      <c r="H5" s="22">
        <v>3931911.24</v>
      </c>
      <c r="I5" s="7">
        <v>0</v>
      </c>
      <c r="J5" s="22" t="s">
        <v>433</v>
      </c>
    </row>
    <row r="6" spans="1:10" x14ac:dyDescent="0.25">
      <c r="A6" s="35">
        <v>2</v>
      </c>
      <c r="B6" s="7" t="s">
        <v>208</v>
      </c>
      <c r="C6" s="6">
        <v>36952</v>
      </c>
      <c r="D6" s="22">
        <v>20918490.969999999</v>
      </c>
      <c r="E6" s="6">
        <v>25651</v>
      </c>
      <c r="F6" s="22">
        <v>19010483.98</v>
      </c>
      <c r="G6" s="6">
        <v>11301</v>
      </c>
      <c r="H6" s="22">
        <v>1908006.99</v>
      </c>
      <c r="I6" s="7">
        <v>0</v>
      </c>
      <c r="J6" s="22" t="s">
        <v>433</v>
      </c>
    </row>
    <row r="7" spans="1:10" x14ac:dyDescent="0.25">
      <c r="A7" s="35">
        <v>3</v>
      </c>
      <c r="B7" s="7" t="s">
        <v>209</v>
      </c>
      <c r="C7" s="6">
        <v>34426</v>
      </c>
      <c r="D7" s="22">
        <v>20565778.190000001</v>
      </c>
      <c r="E7" s="6">
        <v>23038</v>
      </c>
      <c r="F7" s="22">
        <v>18456166.27</v>
      </c>
      <c r="G7" s="6">
        <v>11388</v>
      </c>
      <c r="H7" s="22">
        <v>2109611.92</v>
      </c>
      <c r="I7" s="7">
        <v>0</v>
      </c>
      <c r="J7" s="22" t="s">
        <v>433</v>
      </c>
    </row>
    <row r="8" spans="1:10" x14ac:dyDescent="0.25">
      <c r="A8" s="35">
        <v>4</v>
      </c>
      <c r="B8" s="7" t="s">
        <v>210</v>
      </c>
      <c r="C8" s="6">
        <v>32232</v>
      </c>
      <c r="D8" s="22">
        <v>17262607.309999999</v>
      </c>
      <c r="E8" s="6">
        <v>21748</v>
      </c>
      <c r="F8" s="22">
        <v>15603588.960000001</v>
      </c>
      <c r="G8" s="6">
        <v>10484</v>
      </c>
      <c r="H8" s="22">
        <v>1659018.35</v>
      </c>
      <c r="I8" s="7">
        <v>0</v>
      </c>
      <c r="J8" s="22" t="s">
        <v>433</v>
      </c>
    </row>
    <row r="9" spans="1:10" x14ac:dyDescent="0.25">
      <c r="A9" s="35">
        <v>5</v>
      </c>
      <c r="B9" s="7" t="s">
        <v>211</v>
      </c>
      <c r="C9" s="6">
        <v>1742376</v>
      </c>
      <c r="D9" s="22">
        <v>1071061675.03</v>
      </c>
      <c r="E9" s="6">
        <v>1017505</v>
      </c>
      <c r="F9" s="22">
        <v>933917164.92999995</v>
      </c>
      <c r="G9" s="6">
        <v>724871</v>
      </c>
      <c r="H9" s="22">
        <v>137144510.09999999</v>
      </c>
      <c r="I9" s="7">
        <v>0</v>
      </c>
      <c r="J9" s="22" t="s">
        <v>433</v>
      </c>
    </row>
    <row r="10" spans="1:10" x14ac:dyDescent="0.25">
      <c r="A10" s="35">
        <v>6</v>
      </c>
      <c r="B10" s="7" t="s">
        <v>212</v>
      </c>
      <c r="C10" s="6">
        <v>130388</v>
      </c>
      <c r="D10" s="22">
        <v>72915989.959999993</v>
      </c>
      <c r="E10" s="6">
        <v>77713</v>
      </c>
      <c r="F10" s="22">
        <v>64017604.140000001</v>
      </c>
      <c r="G10" s="6">
        <v>52675</v>
      </c>
      <c r="H10" s="22">
        <v>8898385.8200000003</v>
      </c>
      <c r="I10" s="7">
        <v>0</v>
      </c>
      <c r="J10" s="22" t="s">
        <v>433</v>
      </c>
    </row>
    <row r="11" spans="1:10" x14ac:dyDescent="0.25">
      <c r="A11" s="35">
        <v>7</v>
      </c>
      <c r="B11" s="7" t="s">
        <v>213</v>
      </c>
      <c r="C11" s="6">
        <v>43452</v>
      </c>
      <c r="D11" s="22">
        <v>24672216.030000001</v>
      </c>
      <c r="E11" s="6">
        <v>28347</v>
      </c>
      <c r="F11" s="22">
        <v>21893303.25</v>
      </c>
      <c r="G11" s="6">
        <v>15105</v>
      </c>
      <c r="H11" s="22">
        <v>2778912.78</v>
      </c>
      <c r="I11" s="7">
        <v>0</v>
      </c>
      <c r="J11" s="22" t="s">
        <v>433</v>
      </c>
    </row>
    <row r="12" spans="1:10" x14ac:dyDescent="0.25">
      <c r="A12" s="35">
        <v>8</v>
      </c>
      <c r="B12" s="7" t="s">
        <v>214</v>
      </c>
      <c r="C12" s="6">
        <v>12660</v>
      </c>
      <c r="D12" s="22">
        <v>6568649.6100000003</v>
      </c>
      <c r="E12" s="6">
        <v>9122</v>
      </c>
      <c r="F12" s="22">
        <v>6003815.5</v>
      </c>
      <c r="G12" s="6">
        <v>3538</v>
      </c>
      <c r="H12" s="22">
        <v>564834.11</v>
      </c>
      <c r="I12" s="7">
        <v>0</v>
      </c>
      <c r="J12" s="22" t="s">
        <v>433</v>
      </c>
    </row>
    <row r="13" spans="1:10" x14ac:dyDescent="0.25">
      <c r="A13" s="35">
        <v>9</v>
      </c>
      <c r="B13" s="7" t="s">
        <v>215</v>
      </c>
      <c r="C13" s="6">
        <v>41143</v>
      </c>
      <c r="D13" s="22">
        <v>21230775.829999998</v>
      </c>
      <c r="E13" s="6">
        <v>26894</v>
      </c>
      <c r="F13" s="22">
        <v>19007912.190000001</v>
      </c>
      <c r="G13" s="6">
        <v>14249</v>
      </c>
      <c r="H13" s="22">
        <v>2222863.64</v>
      </c>
      <c r="I13" s="7">
        <v>0</v>
      </c>
      <c r="J13" s="22" t="s">
        <v>433</v>
      </c>
    </row>
    <row r="14" spans="1:10" x14ac:dyDescent="0.25">
      <c r="A14" s="35">
        <v>10</v>
      </c>
      <c r="B14" s="7" t="s">
        <v>216</v>
      </c>
      <c r="C14" s="6">
        <v>67363</v>
      </c>
      <c r="D14" s="22">
        <v>36640752.960000001</v>
      </c>
      <c r="E14" s="6">
        <v>42534</v>
      </c>
      <c r="F14" s="22">
        <v>32351448.370000001</v>
      </c>
      <c r="G14" s="6">
        <v>24829</v>
      </c>
      <c r="H14" s="22">
        <v>4289304.59</v>
      </c>
      <c r="I14" s="7">
        <v>0</v>
      </c>
      <c r="J14" s="22" t="s">
        <v>433</v>
      </c>
    </row>
    <row r="15" spans="1:10" x14ac:dyDescent="0.25">
      <c r="A15" s="35">
        <v>11</v>
      </c>
      <c r="B15" s="7" t="s">
        <v>217</v>
      </c>
      <c r="C15" s="6">
        <v>57187</v>
      </c>
      <c r="D15" s="22">
        <v>30955597.559999999</v>
      </c>
      <c r="E15" s="6">
        <v>39479</v>
      </c>
      <c r="F15" s="22">
        <v>28107627.66</v>
      </c>
      <c r="G15" s="6">
        <v>17708</v>
      </c>
      <c r="H15" s="22">
        <v>2847969.9</v>
      </c>
      <c r="I15" s="7">
        <v>0</v>
      </c>
      <c r="J15" s="22" t="s">
        <v>433</v>
      </c>
    </row>
    <row r="16" spans="1:10" x14ac:dyDescent="0.25">
      <c r="A16" s="35">
        <v>12</v>
      </c>
      <c r="B16" s="7" t="s">
        <v>218</v>
      </c>
      <c r="C16" s="6">
        <v>86893</v>
      </c>
      <c r="D16" s="22">
        <v>49872003.780000001</v>
      </c>
      <c r="E16" s="6">
        <v>54487</v>
      </c>
      <c r="F16" s="22">
        <v>43848761.369999997</v>
      </c>
      <c r="G16" s="6">
        <v>32406</v>
      </c>
      <c r="H16" s="22">
        <v>6023242.4100000001</v>
      </c>
      <c r="I16" s="7">
        <v>0</v>
      </c>
      <c r="J16" s="22" t="s">
        <v>433</v>
      </c>
    </row>
    <row r="17" spans="1:10" x14ac:dyDescent="0.25">
      <c r="A17" s="35">
        <v>13</v>
      </c>
      <c r="B17" s="7" t="s">
        <v>219</v>
      </c>
      <c r="C17" s="6">
        <v>6638</v>
      </c>
      <c r="D17" s="22">
        <v>3422177.39</v>
      </c>
      <c r="E17" s="6">
        <v>4593</v>
      </c>
      <c r="F17" s="22">
        <v>3101904.91</v>
      </c>
      <c r="G17" s="6">
        <v>2045</v>
      </c>
      <c r="H17" s="22">
        <v>320272.48</v>
      </c>
      <c r="I17" s="7">
        <v>0</v>
      </c>
      <c r="J17" s="22" t="s">
        <v>433</v>
      </c>
    </row>
    <row r="18" spans="1:10" x14ac:dyDescent="0.25">
      <c r="A18" s="35">
        <v>14</v>
      </c>
      <c r="B18" s="7" t="s">
        <v>220</v>
      </c>
      <c r="C18" s="6">
        <v>12601</v>
      </c>
      <c r="D18" s="22">
        <v>6840739.8600000003</v>
      </c>
      <c r="E18" s="6">
        <v>8651</v>
      </c>
      <c r="F18" s="22">
        <v>6187578.0999999996</v>
      </c>
      <c r="G18" s="6">
        <v>3950</v>
      </c>
      <c r="H18" s="22">
        <v>653161.76</v>
      </c>
      <c r="I18" s="7">
        <v>0</v>
      </c>
      <c r="J18" s="22" t="s">
        <v>433</v>
      </c>
    </row>
    <row r="19" spans="1:10" x14ac:dyDescent="0.25">
      <c r="A19" s="35">
        <v>15</v>
      </c>
      <c r="B19" s="7" t="s">
        <v>221</v>
      </c>
      <c r="C19" s="6">
        <v>52669</v>
      </c>
      <c r="D19" s="22">
        <v>28832180.030000001</v>
      </c>
      <c r="E19" s="6">
        <v>36814</v>
      </c>
      <c r="F19" s="22">
        <v>26188309.550000001</v>
      </c>
      <c r="G19" s="6">
        <v>15855</v>
      </c>
      <c r="H19" s="22">
        <v>2643870.48</v>
      </c>
      <c r="I19" s="7">
        <v>0</v>
      </c>
      <c r="J19" s="22" t="s">
        <v>433</v>
      </c>
    </row>
    <row r="20" spans="1:10" x14ac:dyDescent="0.25">
      <c r="A20" s="35">
        <v>16</v>
      </c>
      <c r="B20" s="7" t="s">
        <v>222</v>
      </c>
      <c r="C20" s="6">
        <v>57249</v>
      </c>
      <c r="D20" s="22">
        <v>30366218.41</v>
      </c>
      <c r="E20" s="6">
        <v>38963</v>
      </c>
      <c r="F20" s="22">
        <v>27409020.600000001</v>
      </c>
      <c r="G20" s="6">
        <v>18286</v>
      </c>
      <c r="H20" s="22">
        <v>2957197.81</v>
      </c>
      <c r="I20" s="7">
        <v>0</v>
      </c>
      <c r="J20" s="22" t="s">
        <v>433</v>
      </c>
    </row>
    <row r="21" spans="1:10" x14ac:dyDescent="0.25">
      <c r="A21" s="35">
        <v>17</v>
      </c>
      <c r="B21" s="7" t="s">
        <v>223</v>
      </c>
      <c r="C21" s="6">
        <v>111844</v>
      </c>
      <c r="D21" s="22">
        <v>62356776.369999997</v>
      </c>
      <c r="E21" s="6">
        <v>72774</v>
      </c>
      <c r="F21" s="22">
        <v>55707399.950000003</v>
      </c>
      <c r="G21" s="6">
        <v>39070</v>
      </c>
      <c r="H21" s="22">
        <v>6649376.4199999999</v>
      </c>
      <c r="I21" s="7">
        <v>0</v>
      </c>
      <c r="J21" s="22" t="s">
        <v>433</v>
      </c>
    </row>
    <row r="22" spans="1:10" x14ac:dyDescent="0.25">
      <c r="A22" s="35">
        <v>18</v>
      </c>
      <c r="B22" s="7" t="s">
        <v>224</v>
      </c>
      <c r="C22" s="6">
        <v>16869</v>
      </c>
      <c r="D22" s="22">
        <v>8791299.7599999998</v>
      </c>
      <c r="E22" s="6">
        <v>12037</v>
      </c>
      <c r="F22" s="22">
        <v>8010701.6100000003</v>
      </c>
      <c r="G22" s="6">
        <v>4832</v>
      </c>
      <c r="H22" s="22">
        <v>780598.15</v>
      </c>
      <c r="I22" s="7">
        <v>0</v>
      </c>
      <c r="J22" s="22" t="s">
        <v>433</v>
      </c>
    </row>
    <row r="23" spans="1:10" x14ac:dyDescent="0.25">
      <c r="A23" s="35">
        <v>19</v>
      </c>
      <c r="B23" s="7" t="s">
        <v>225</v>
      </c>
      <c r="C23" s="6">
        <v>456280</v>
      </c>
      <c r="D23" s="22">
        <v>261396593.90000001</v>
      </c>
      <c r="E23" s="6">
        <v>274605</v>
      </c>
      <c r="F23" s="22">
        <v>230227418.31</v>
      </c>
      <c r="G23" s="6">
        <v>181675</v>
      </c>
      <c r="H23" s="22">
        <v>31169175.59</v>
      </c>
      <c r="I23" s="7">
        <v>0</v>
      </c>
      <c r="J23" s="22" t="s">
        <v>433</v>
      </c>
    </row>
    <row r="24" spans="1:10" x14ac:dyDescent="0.25">
      <c r="A24" s="35">
        <v>20</v>
      </c>
      <c r="B24" s="7" t="s">
        <v>226</v>
      </c>
      <c r="C24" s="6">
        <v>73407</v>
      </c>
      <c r="D24" s="22">
        <v>39747912.340000004</v>
      </c>
      <c r="E24" s="6">
        <v>44862</v>
      </c>
      <c r="F24" s="22">
        <v>35230061.25</v>
      </c>
      <c r="G24" s="6">
        <v>28545</v>
      </c>
      <c r="H24" s="22">
        <v>4517851.09</v>
      </c>
      <c r="I24" s="7">
        <v>0</v>
      </c>
      <c r="J24" s="22" t="s">
        <v>433</v>
      </c>
    </row>
    <row r="25" spans="1:10" x14ac:dyDescent="0.25">
      <c r="A25" s="35">
        <v>21</v>
      </c>
      <c r="B25" s="7" t="s">
        <v>227</v>
      </c>
      <c r="C25" s="6">
        <v>59445</v>
      </c>
      <c r="D25" s="22">
        <v>31366202.870000001</v>
      </c>
      <c r="E25" s="6">
        <v>38057</v>
      </c>
      <c r="F25" s="22">
        <v>27883696.359999999</v>
      </c>
      <c r="G25" s="6">
        <v>21388</v>
      </c>
      <c r="H25" s="22">
        <v>3482506.51</v>
      </c>
      <c r="I25" s="7">
        <v>0</v>
      </c>
      <c r="J25" s="22" t="s">
        <v>433</v>
      </c>
    </row>
    <row r="26" spans="1:10" x14ac:dyDescent="0.25">
      <c r="A26" s="35">
        <v>22</v>
      </c>
      <c r="B26" s="7" t="s">
        <v>228</v>
      </c>
      <c r="C26" s="6">
        <v>46711</v>
      </c>
      <c r="D26" s="22">
        <v>25159740.890000001</v>
      </c>
      <c r="E26" s="6">
        <v>32831</v>
      </c>
      <c r="F26" s="22">
        <v>22966402.370000001</v>
      </c>
      <c r="G26" s="6">
        <v>13880</v>
      </c>
      <c r="H26" s="22">
        <v>2193338.52</v>
      </c>
      <c r="I26" s="7">
        <v>0</v>
      </c>
      <c r="J26" s="22" t="s">
        <v>433</v>
      </c>
    </row>
    <row r="27" spans="1:10" x14ac:dyDescent="0.25">
      <c r="A27" s="35">
        <v>23</v>
      </c>
      <c r="B27" s="7" t="s">
        <v>229</v>
      </c>
      <c r="C27" s="6">
        <v>18341</v>
      </c>
      <c r="D27" s="22">
        <v>10038508.48</v>
      </c>
      <c r="E27" s="6">
        <v>13581</v>
      </c>
      <c r="F27" s="22">
        <v>9291834.8800000008</v>
      </c>
      <c r="G27" s="6">
        <v>4760</v>
      </c>
      <c r="H27" s="22">
        <v>746673.6</v>
      </c>
      <c r="I27" s="7">
        <v>0</v>
      </c>
      <c r="J27" s="22" t="s">
        <v>433</v>
      </c>
    </row>
    <row r="28" spans="1:10" x14ac:dyDescent="0.25">
      <c r="A28" s="35">
        <v>24</v>
      </c>
      <c r="B28" s="7" t="s">
        <v>230</v>
      </c>
      <c r="C28" s="6">
        <v>42913</v>
      </c>
      <c r="D28" s="22">
        <v>22556893.850000001</v>
      </c>
      <c r="E28" s="6">
        <v>27256</v>
      </c>
      <c r="F28" s="22">
        <v>20040095.390000001</v>
      </c>
      <c r="G28" s="6">
        <v>15657</v>
      </c>
      <c r="H28" s="22">
        <v>2516798.46</v>
      </c>
      <c r="I28" s="7">
        <v>0</v>
      </c>
      <c r="J28" s="22" t="s">
        <v>433</v>
      </c>
    </row>
    <row r="29" spans="1:10" x14ac:dyDescent="0.25">
      <c r="A29" s="35">
        <v>25</v>
      </c>
      <c r="B29" s="7" t="s">
        <v>231</v>
      </c>
      <c r="C29" s="6">
        <v>14620</v>
      </c>
      <c r="D29" s="22">
        <v>8233861.4100000001</v>
      </c>
      <c r="E29" s="6">
        <v>9989</v>
      </c>
      <c r="F29" s="22">
        <v>7368917.6100000003</v>
      </c>
      <c r="G29" s="6">
        <v>4631</v>
      </c>
      <c r="H29" s="22">
        <v>864943.8</v>
      </c>
      <c r="I29" s="7">
        <v>0</v>
      </c>
      <c r="J29" s="22" t="s">
        <v>433</v>
      </c>
    </row>
    <row r="30" spans="1:10" x14ac:dyDescent="0.25">
      <c r="A30" s="35">
        <v>26</v>
      </c>
      <c r="B30" s="7" t="s">
        <v>232</v>
      </c>
      <c r="C30" s="6">
        <v>27798</v>
      </c>
      <c r="D30" s="22">
        <v>14181019.57</v>
      </c>
      <c r="E30" s="6">
        <v>19613</v>
      </c>
      <c r="F30" s="22">
        <v>12900143.9</v>
      </c>
      <c r="G30" s="6">
        <v>8185</v>
      </c>
      <c r="H30" s="22">
        <v>1280875.67</v>
      </c>
      <c r="I30" s="7">
        <v>0</v>
      </c>
      <c r="J30" s="22" t="s">
        <v>433</v>
      </c>
    </row>
    <row r="31" spans="1:10" x14ac:dyDescent="0.25">
      <c r="A31" s="35">
        <v>27</v>
      </c>
      <c r="B31" s="7" t="s">
        <v>233</v>
      </c>
      <c r="C31" s="6">
        <v>62366</v>
      </c>
      <c r="D31" s="22">
        <v>41386799.259999998</v>
      </c>
      <c r="E31" s="6">
        <v>39492</v>
      </c>
      <c r="F31" s="22">
        <v>36445836.850000001</v>
      </c>
      <c r="G31" s="6">
        <v>22874</v>
      </c>
      <c r="H31" s="22">
        <v>4940962.41</v>
      </c>
      <c r="I31" s="7">
        <v>0</v>
      </c>
      <c r="J31" s="22" t="s">
        <v>433</v>
      </c>
    </row>
    <row r="32" spans="1:10" x14ac:dyDescent="0.25">
      <c r="A32" s="35">
        <v>28</v>
      </c>
      <c r="B32" s="7" t="s">
        <v>234</v>
      </c>
      <c r="C32" s="6">
        <v>56576</v>
      </c>
      <c r="D32" s="22">
        <v>32854797.120000001</v>
      </c>
      <c r="E32" s="6">
        <v>38440</v>
      </c>
      <c r="F32" s="22">
        <v>29603694.800000001</v>
      </c>
      <c r="G32" s="6">
        <v>18136</v>
      </c>
      <c r="H32" s="22">
        <v>3251102.32</v>
      </c>
      <c r="I32" s="7">
        <v>0</v>
      </c>
      <c r="J32" s="22" t="s">
        <v>433</v>
      </c>
    </row>
    <row r="33" spans="1:10" x14ac:dyDescent="0.25">
      <c r="A33" s="35">
        <v>29</v>
      </c>
      <c r="B33" s="7" t="s">
        <v>235</v>
      </c>
      <c r="C33" s="6">
        <v>39098</v>
      </c>
      <c r="D33" s="22">
        <v>22920078.379999999</v>
      </c>
      <c r="E33" s="6">
        <v>25805</v>
      </c>
      <c r="F33" s="22">
        <v>20412170.579999998</v>
      </c>
      <c r="G33" s="6">
        <v>13293</v>
      </c>
      <c r="H33" s="22">
        <v>2507907.7999999998</v>
      </c>
      <c r="I33" s="7">
        <v>0</v>
      </c>
      <c r="J33" s="22" t="s">
        <v>433</v>
      </c>
    </row>
    <row r="34" spans="1:10" x14ac:dyDescent="0.25">
      <c r="A34" s="35">
        <v>30</v>
      </c>
      <c r="B34" s="7" t="s">
        <v>236</v>
      </c>
      <c r="C34" s="6">
        <v>30588</v>
      </c>
      <c r="D34" s="22">
        <v>16901224.899999999</v>
      </c>
      <c r="E34" s="6">
        <v>22984</v>
      </c>
      <c r="F34" s="22">
        <v>15609508.130000001</v>
      </c>
      <c r="G34" s="6">
        <v>7604</v>
      </c>
      <c r="H34" s="22">
        <v>1291716.77</v>
      </c>
      <c r="I34" s="7">
        <v>0</v>
      </c>
      <c r="J34" s="22" t="s">
        <v>433</v>
      </c>
    </row>
    <row r="35" spans="1:10" x14ac:dyDescent="0.25">
      <c r="A35" s="35">
        <v>31</v>
      </c>
      <c r="B35" s="7" t="s">
        <v>237</v>
      </c>
      <c r="C35" s="6">
        <v>114441</v>
      </c>
      <c r="D35" s="22">
        <v>63227552.43</v>
      </c>
      <c r="E35" s="6">
        <v>75200</v>
      </c>
      <c r="F35" s="22">
        <v>56638035.740000002</v>
      </c>
      <c r="G35" s="6">
        <v>39241</v>
      </c>
      <c r="H35" s="22">
        <v>6589516.6900000004</v>
      </c>
      <c r="I35" s="7">
        <v>0</v>
      </c>
      <c r="J35" s="22" t="s">
        <v>433</v>
      </c>
    </row>
    <row r="36" spans="1:10" x14ac:dyDescent="0.25">
      <c r="A36" s="35">
        <v>32</v>
      </c>
      <c r="B36" s="7" t="s">
        <v>238</v>
      </c>
      <c r="C36" s="6">
        <v>31409</v>
      </c>
      <c r="D36" s="22">
        <v>17276092.640000001</v>
      </c>
      <c r="E36" s="6">
        <v>20805</v>
      </c>
      <c r="F36" s="22">
        <v>15550549.77</v>
      </c>
      <c r="G36" s="6">
        <v>10604</v>
      </c>
      <c r="H36" s="22">
        <v>1725542.87</v>
      </c>
      <c r="I36" s="7">
        <v>0</v>
      </c>
      <c r="J36" s="22" t="s">
        <v>433</v>
      </c>
    </row>
    <row r="37" spans="1:10" x14ac:dyDescent="0.25">
      <c r="A37" s="35">
        <v>33</v>
      </c>
      <c r="B37" s="7" t="s">
        <v>239</v>
      </c>
      <c r="C37" s="6">
        <v>39207</v>
      </c>
      <c r="D37" s="22">
        <v>21627562.100000001</v>
      </c>
      <c r="E37" s="6">
        <v>26376</v>
      </c>
      <c r="F37" s="22">
        <v>19442091.899999999</v>
      </c>
      <c r="G37" s="6">
        <v>12831</v>
      </c>
      <c r="H37" s="22">
        <v>2185470.2000000002</v>
      </c>
      <c r="I37" s="7">
        <v>0</v>
      </c>
      <c r="J37" s="22" t="s">
        <v>433</v>
      </c>
    </row>
    <row r="38" spans="1:10" x14ac:dyDescent="0.25">
      <c r="A38" s="35">
        <v>34</v>
      </c>
      <c r="B38" s="7" t="s">
        <v>240</v>
      </c>
      <c r="C38" s="6">
        <v>9153</v>
      </c>
      <c r="D38" s="22">
        <v>4978427.88</v>
      </c>
      <c r="E38" s="6">
        <v>6103</v>
      </c>
      <c r="F38" s="22">
        <v>4476271.09</v>
      </c>
      <c r="G38" s="6">
        <v>3050</v>
      </c>
      <c r="H38" s="22">
        <v>502156.79</v>
      </c>
      <c r="I38" s="7">
        <v>0</v>
      </c>
      <c r="J38" s="22" t="s">
        <v>433</v>
      </c>
    </row>
    <row r="39" spans="1:10" x14ac:dyDescent="0.25">
      <c r="A39" s="35">
        <v>35</v>
      </c>
      <c r="B39" s="7" t="s">
        <v>241</v>
      </c>
      <c r="C39" s="6">
        <v>85131</v>
      </c>
      <c r="D39" s="22">
        <v>48722069.390000001</v>
      </c>
      <c r="E39" s="6">
        <v>52512</v>
      </c>
      <c r="F39" s="22">
        <v>42941368.079999998</v>
      </c>
      <c r="G39" s="6">
        <v>32619</v>
      </c>
      <c r="H39" s="22">
        <v>5780701.3099999996</v>
      </c>
      <c r="I39" s="7">
        <v>0</v>
      </c>
      <c r="J39" s="22" t="s">
        <v>433</v>
      </c>
    </row>
    <row r="40" spans="1:10" x14ac:dyDescent="0.25">
      <c r="A40" s="35">
        <v>36</v>
      </c>
      <c r="B40" s="7" t="s">
        <v>242</v>
      </c>
      <c r="C40" s="6">
        <v>63135</v>
      </c>
      <c r="D40" s="22">
        <v>35871509.399999999</v>
      </c>
      <c r="E40" s="6">
        <v>42223</v>
      </c>
      <c r="F40" s="22">
        <v>32262676.780000001</v>
      </c>
      <c r="G40" s="6">
        <v>20912</v>
      </c>
      <c r="H40" s="22">
        <v>3608832.62</v>
      </c>
      <c r="I40" s="7">
        <v>0</v>
      </c>
      <c r="J40" s="22" t="s">
        <v>433</v>
      </c>
    </row>
    <row r="41" spans="1:10" x14ac:dyDescent="0.25">
      <c r="A41" s="35">
        <v>37</v>
      </c>
      <c r="B41" s="7" t="s">
        <v>243</v>
      </c>
      <c r="C41" s="6">
        <v>38398</v>
      </c>
      <c r="D41" s="22">
        <v>19730941.710000001</v>
      </c>
      <c r="E41" s="6">
        <v>25285</v>
      </c>
      <c r="F41" s="22">
        <v>17660268.93</v>
      </c>
      <c r="G41" s="6">
        <v>13113</v>
      </c>
      <c r="H41" s="22">
        <v>2070672.78</v>
      </c>
      <c r="I41" s="7">
        <v>0</v>
      </c>
      <c r="J41" s="22" t="s">
        <v>433</v>
      </c>
    </row>
    <row r="42" spans="1:10" x14ac:dyDescent="0.25">
      <c r="A42" s="35">
        <v>38</v>
      </c>
      <c r="B42" s="7" t="s">
        <v>244</v>
      </c>
      <c r="C42" s="6">
        <v>51860</v>
      </c>
      <c r="D42" s="22">
        <v>27279783.129999999</v>
      </c>
      <c r="E42" s="6">
        <v>37481</v>
      </c>
      <c r="F42" s="22">
        <v>24992117.109999999</v>
      </c>
      <c r="G42" s="6">
        <v>14379</v>
      </c>
      <c r="H42" s="22">
        <v>2287666.02</v>
      </c>
      <c r="I42" s="7">
        <v>0</v>
      </c>
      <c r="J42" s="22" t="s">
        <v>433</v>
      </c>
    </row>
    <row r="43" spans="1:10" x14ac:dyDescent="0.25">
      <c r="A43" s="35">
        <v>39</v>
      </c>
      <c r="B43" s="7" t="s">
        <v>245</v>
      </c>
      <c r="C43" s="6">
        <v>45258</v>
      </c>
      <c r="D43" s="22">
        <v>24007201.960000001</v>
      </c>
      <c r="E43" s="6">
        <v>31537</v>
      </c>
      <c r="F43" s="22">
        <v>21875136.48</v>
      </c>
      <c r="G43" s="6">
        <v>13721</v>
      </c>
      <c r="H43" s="22">
        <v>2132065.48</v>
      </c>
      <c r="I43" s="7">
        <v>0</v>
      </c>
      <c r="J43" s="22" t="s">
        <v>433</v>
      </c>
    </row>
    <row r="44" spans="1:10" x14ac:dyDescent="0.25">
      <c r="A44" s="35">
        <v>40</v>
      </c>
      <c r="B44" s="7" t="s">
        <v>246</v>
      </c>
      <c r="C44" s="6">
        <v>27449</v>
      </c>
      <c r="D44" s="22">
        <v>14794865.960000001</v>
      </c>
      <c r="E44" s="6">
        <v>18660</v>
      </c>
      <c r="F44" s="22">
        <v>13382163.119999999</v>
      </c>
      <c r="G44" s="6">
        <v>8789</v>
      </c>
      <c r="H44" s="22">
        <v>1412702.84</v>
      </c>
      <c r="I44" s="7">
        <v>0</v>
      </c>
      <c r="J44" s="22" t="s">
        <v>433</v>
      </c>
    </row>
    <row r="45" spans="1:10" x14ac:dyDescent="0.25">
      <c r="A45" s="35">
        <v>41</v>
      </c>
      <c r="B45" s="7" t="s">
        <v>247</v>
      </c>
      <c r="C45" s="6">
        <v>28852</v>
      </c>
      <c r="D45" s="22">
        <v>15706696.869999999</v>
      </c>
      <c r="E45" s="6">
        <v>18828</v>
      </c>
      <c r="F45" s="22">
        <v>14070614.73</v>
      </c>
      <c r="G45" s="6">
        <v>10024</v>
      </c>
      <c r="H45" s="22">
        <v>1636082.14</v>
      </c>
      <c r="I45" s="7">
        <v>0</v>
      </c>
      <c r="J45" s="22" t="s">
        <v>433</v>
      </c>
    </row>
    <row r="46" spans="1:10" x14ac:dyDescent="0.25">
      <c r="A46" s="35">
        <v>42</v>
      </c>
      <c r="B46" s="7" t="s">
        <v>248</v>
      </c>
      <c r="C46" s="6">
        <v>39425</v>
      </c>
      <c r="D46" s="22">
        <v>20677130.949999999</v>
      </c>
      <c r="E46" s="6">
        <v>29040</v>
      </c>
      <c r="F46" s="22">
        <v>19003130.050000001</v>
      </c>
      <c r="G46" s="6">
        <v>10385</v>
      </c>
      <c r="H46" s="22">
        <v>1674000.9</v>
      </c>
      <c r="I46" s="7">
        <v>0</v>
      </c>
      <c r="J46" s="22" t="s">
        <v>433</v>
      </c>
    </row>
    <row r="47" spans="1:10" x14ac:dyDescent="0.25">
      <c r="A47" s="35">
        <v>43</v>
      </c>
      <c r="B47" s="7" t="s">
        <v>249</v>
      </c>
      <c r="C47" s="6">
        <v>15996</v>
      </c>
      <c r="D47" s="22">
        <v>9074994.7599999998</v>
      </c>
      <c r="E47" s="6">
        <v>11033</v>
      </c>
      <c r="F47" s="22">
        <v>8189959.5</v>
      </c>
      <c r="G47" s="6">
        <v>4963</v>
      </c>
      <c r="H47" s="22">
        <v>885035.26</v>
      </c>
      <c r="I47" s="7">
        <v>0</v>
      </c>
      <c r="J47" s="22" t="s">
        <v>433</v>
      </c>
    </row>
    <row r="48" spans="1:10" x14ac:dyDescent="0.25">
      <c r="A48" s="35">
        <v>44</v>
      </c>
      <c r="B48" s="7" t="s">
        <v>250</v>
      </c>
      <c r="C48" s="6">
        <v>71111</v>
      </c>
      <c r="D48" s="22">
        <v>37478237.740000002</v>
      </c>
      <c r="E48" s="6">
        <v>50579</v>
      </c>
      <c r="F48" s="22">
        <v>34298430.299999997</v>
      </c>
      <c r="G48" s="6">
        <v>20532</v>
      </c>
      <c r="H48" s="22">
        <v>3179807.44</v>
      </c>
      <c r="I48" s="7">
        <v>0</v>
      </c>
      <c r="J48" s="22" t="s">
        <v>433</v>
      </c>
    </row>
    <row r="49" spans="1:10" x14ac:dyDescent="0.25">
      <c r="A49" s="35">
        <v>45</v>
      </c>
      <c r="B49" s="7" t="s">
        <v>251</v>
      </c>
      <c r="C49" s="6">
        <v>58303</v>
      </c>
      <c r="D49" s="22">
        <v>30920467.27</v>
      </c>
      <c r="E49" s="6">
        <v>39674</v>
      </c>
      <c r="F49" s="22">
        <v>28002320.379999999</v>
      </c>
      <c r="G49" s="6">
        <v>18629</v>
      </c>
      <c r="H49" s="22">
        <v>2918146.89</v>
      </c>
      <c r="I49" s="7">
        <v>0</v>
      </c>
      <c r="J49" s="22" t="s">
        <v>433</v>
      </c>
    </row>
    <row r="50" spans="1:10" x14ac:dyDescent="0.25">
      <c r="A50" s="35">
        <v>46</v>
      </c>
      <c r="B50" s="7" t="s">
        <v>252</v>
      </c>
      <c r="C50" s="6">
        <v>64810</v>
      </c>
      <c r="D50" s="22">
        <v>36465215.210000001</v>
      </c>
      <c r="E50" s="6">
        <v>42416</v>
      </c>
      <c r="F50" s="22">
        <v>32724982.84</v>
      </c>
      <c r="G50" s="6">
        <v>22394</v>
      </c>
      <c r="H50" s="22">
        <v>3740232.37</v>
      </c>
      <c r="I50" s="7">
        <v>0</v>
      </c>
      <c r="J50" s="22" t="s">
        <v>433</v>
      </c>
    </row>
    <row r="51" spans="1:10" x14ac:dyDescent="0.25">
      <c r="A51" s="35">
        <v>47</v>
      </c>
      <c r="B51" s="7" t="s">
        <v>253</v>
      </c>
      <c r="C51" s="6">
        <v>18726</v>
      </c>
      <c r="D51" s="22">
        <v>10448784.48</v>
      </c>
      <c r="E51" s="6">
        <v>12600</v>
      </c>
      <c r="F51" s="22">
        <v>9367206.3699999992</v>
      </c>
      <c r="G51" s="6">
        <v>6126</v>
      </c>
      <c r="H51" s="22">
        <v>1081578.1100000001</v>
      </c>
      <c r="I51" s="7">
        <v>0</v>
      </c>
      <c r="J51" s="22" t="s">
        <v>433</v>
      </c>
    </row>
    <row r="52" spans="1:10" x14ac:dyDescent="0.25">
      <c r="A52" s="35">
        <v>48</v>
      </c>
      <c r="B52" s="7" t="s">
        <v>254</v>
      </c>
      <c r="C52" s="6">
        <v>15084</v>
      </c>
      <c r="D52" s="22">
        <v>8354413.3499999996</v>
      </c>
      <c r="E52" s="6">
        <v>9733</v>
      </c>
      <c r="F52" s="22">
        <v>7443064.9800000004</v>
      </c>
      <c r="G52" s="6">
        <v>5351</v>
      </c>
      <c r="H52" s="22">
        <v>911348.37</v>
      </c>
      <c r="I52" s="7">
        <v>0</v>
      </c>
      <c r="J52" s="22" t="s">
        <v>433</v>
      </c>
    </row>
    <row r="53" spans="1:10" x14ac:dyDescent="0.25">
      <c r="A53" s="35">
        <v>49</v>
      </c>
      <c r="B53" s="7" t="s">
        <v>255</v>
      </c>
      <c r="C53" s="6">
        <v>35223</v>
      </c>
      <c r="D53" s="22">
        <v>18574418.260000002</v>
      </c>
      <c r="E53" s="6">
        <v>23656</v>
      </c>
      <c r="F53" s="22">
        <v>16661735.199999999</v>
      </c>
      <c r="G53" s="6">
        <v>11567</v>
      </c>
      <c r="H53" s="22">
        <v>1912683.06</v>
      </c>
      <c r="I53" s="7">
        <v>0</v>
      </c>
      <c r="J53" s="22" t="s">
        <v>433</v>
      </c>
    </row>
    <row r="54" spans="1:10" x14ac:dyDescent="0.25">
      <c r="A54" s="35">
        <v>50</v>
      </c>
      <c r="B54" s="7" t="s">
        <v>256</v>
      </c>
      <c r="C54" s="6">
        <v>57413</v>
      </c>
      <c r="D54" s="22">
        <v>32768542.329999998</v>
      </c>
      <c r="E54" s="6">
        <v>35734</v>
      </c>
      <c r="F54" s="22">
        <v>29114472.710000001</v>
      </c>
      <c r="G54" s="6">
        <v>21679</v>
      </c>
      <c r="H54" s="22">
        <v>3654069.62</v>
      </c>
      <c r="I54" s="7">
        <v>0</v>
      </c>
      <c r="J54" s="22" t="s">
        <v>433</v>
      </c>
    </row>
    <row r="55" spans="1:10" x14ac:dyDescent="0.25">
      <c r="A55" s="35">
        <v>51</v>
      </c>
      <c r="B55" s="7" t="s">
        <v>257</v>
      </c>
      <c r="C55" s="6">
        <v>21000</v>
      </c>
      <c r="D55" s="22">
        <v>13009455.08</v>
      </c>
      <c r="E55" s="6">
        <v>13780</v>
      </c>
      <c r="F55" s="22">
        <v>11438387.640000001</v>
      </c>
      <c r="G55" s="6">
        <v>7220</v>
      </c>
      <c r="H55" s="22">
        <v>1571067.44</v>
      </c>
      <c r="I55" s="7">
        <v>0</v>
      </c>
      <c r="J55" s="22" t="s">
        <v>433</v>
      </c>
    </row>
    <row r="56" spans="1:10" x14ac:dyDescent="0.25">
      <c r="A56" s="35">
        <v>52</v>
      </c>
      <c r="B56" s="7" t="s">
        <v>433</v>
      </c>
      <c r="C56" s="6">
        <v>113064</v>
      </c>
      <c r="D56" s="22">
        <v>27695568.120000001</v>
      </c>
      <c r="E56" s="6">
        <v>18847</v>
      </c>
      <c r="F56" s="22">
        <v>15125490.01</v>
      </c>
      <c r="G56" s="6">
        <v>94217</v>
      </c>
      <c r="H56" s="22">
        <v>12570078.109999999</v>
      </c>
      <c r="I56" s="7">
        <v>0</v>
      </c>
      <c r="J56" s="22" t="s">
        <v>433</v>
      </c>
    </row>
    <row r="57" spans="1:10" s="42" customFormat="1" ht="15.75" x14ac:dyDescent="0.25">
      <c r="A57" s="192"/>
      <c r="B57" s="45" t="s">
        <v>532</v>
      </c>
      <c r="C57" s="63">
        <f t="shared" ref="C57:I57" si="0">SUM(C5:C56)</f>
        <v>4593636</v>
      </c>
      <c r="D57" s="46">
        <f t="shared" si="0"/>
        <v>2621209032.7399998</v>
      </c>
      <c r="E57" s="63">
        <f t="shared" si="0"/>
        <v>2824192</v>
      </c>
      <c r="F57" s="46">
        <f t="shared" si="0"/>
        <v>2310032673.9399996</v>
      </c>
      <c r="G57" s="63">
        <f t="shared" si="0"/>
        <v>1769444</v>
      </c>
      <c r="H57" s="46">
        <f t="shared" si="0"/>
        <v>311176358.79999989</v>
      </c>
      <c r="I57" s="63">
        <f t="shared" si="0"/>
        <v>0</v>
      </c>
      <c r="J57" s="359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7"/>
      <c r="D63" s="333"/>
      <c r="E63" s="247"/>
      <c r="F63" s="333"/>
      <c r="G63" s="247"/>
      <c r="H63" s="333"/>
      <c r="I63" s="247"/>
      <c r="J63" s="333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0"/>
  <sheetViews>
    <sheetView workbookViewId="0">
      <selection activeCell="E24" sqref="E24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3" t="s">
        <v>695</v>
      </c>
      <c r="B1" s="403"/>
      <c r="C1" s="403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433</v>
      </c>
      <c r="B4" s="251" t="s">
        <v>579</v>
      </c>
      <c r="C4" s="297">
        <v>9</v>
      </c>
    </row>
    <row r="5" spans="1:3" x14ac:dyDescent="0.25">
      <c r="A5" s="59" t="s">
        <v>433</v>
      </c>
      <c r="B5" s="251" t="s">
        <v>113</v>
      </c>
      <c r="C5" s="297">
        <v>8</v>
      </c>
    </row>
    <row r="6" spans="1:3" x14ac:dyDescent="0.25">
      <c r="A6" s="83" t="s">
        <v>433</v>
      </c>
      <c r="B6" s="251" t="s">
        <v>114</v>
      </c>
      <c r="C6" s="297">
        <v>569</v>
      </c>
    </row>
    <row r="7" spans="1:3" x14ac:dyDescent="0.25">
      <c r="A7" s="83" t="s">
        <v>433</v>
      </c>
      <c r="B7" s="251" t="s">
        <v>115</v>
      </c>
      <c r="C7" s="297">
        <v>46</v>
      </c>
    </row>
    <row r="8" spans="1:3" x14ac:dyDescent="0.25">
      <c r="A8" s="190" t="s">
        <v>433</v>
      </c>
      <c r="B8" s="251" t="s">
        <v>618</v>
      </c>
      <c r="C8" s="297">
        <v>1</v>
      </c>
    </row>
    <row r="9" spans="1:3" x14ac:dyDescent="0.25">
      <c r="A9" s="84" t="s">
        <v>433</v>
      </c>
      <c r="B9" s="251" t="s">
        <v>116</v>
      </c>
      <c r="C9" s="297">
        <v>12549</v>
      </c>
    </row>
    <row r="10" spans="1:3" x14ac:dyDescent="0.25">
      <c r="A10" s="83" t="s">
        <v>433</v>
      </c>
      <c r="B10" s="251" t="s">
        <v>586</v>
      </c>
      <c r="C10" s="297">
        <v>5</v>
      </c>
    </row>
    <row r="11" spans="1:3" x14ac:dyDescent="0.25">
      <c r="A11" s="190" t="s">
        <v>47</v>
      </c>
      <c r="B11" s="251" t="s">
        <v>117</v>
      </c>
      <c r="C11" s="297">
        <v>96</v>
      </c>
    </row>
    <row r="12" spans="1:3" x14ac:dyDescent="0.25">
      <c r="A12" s="58" t="s">
        <v>433</v>
      </c>
      <c r="B12" s="251" t="s">
        <v>119</v>
      </c>
      <c r="C12" s="297">
        <v>24</v>
      </c>
    </row>
    <row r="13" spans="1:3" x14ac:dyDescent="0.25">
      <c r="A13" s="58" t="s">
        <v>433</v>
      </c>
      <c r="B13" s="251" t="s">
        <v>120</v>
      </c>
      <c r="C13" s="297">
        <v>512</v>
      </c>
    </row>
    <row r="14" spans="1:3" x14ac:dyDescent="0.25">
      <c r="A14" s="58" t="s">
        <v>433</v>
      </c>
      <c r="B14" s="251" t="s">
        <v>122</v>
      </c>
      <c r="C14" s="297">
        <v>362</v>
      </c>
    </row>
    <row r="15" spans="1:3" x14ac:dyDescent="0.25">
      <c r="A15" s="58" t="s">
        <v>433</v>
      </c>
      <c r="B15" s="251" t="s">
        <v>124</v>
      </c>
      <c r="C15" s="297">
        <v>152</v>
      </c>
    </row>
    <row r="16" spans="1:3" ht="17.25" customHeight="1" x14ac:dyDescent="0.25">
      <c r="A16" s="58" t="s">
        <v>433</v>
      </c>
      <c r="B16" s="251" t="s">
        <v>424</v>
      </c>
      <c r="C16" s="297">
        <v>6</v>
      </c>
    </row>
    <row r="17" spans="1:4" x14ac:dyDescent="0.25">
      <c r="A17" s="58" t="s">
        <v>433</v>
      </c>
      <c r="B17" s="251" t="s">
        <v>125</v>
      </c>
      <c r="C17" s="297">
        <v>129</v>
      </c>
    </row>
    <row r="18" spans="1:4" x14ac:dyDescent="0.25">
      <c r="A18" s="58" t="s">
        <v>433</v>
      </c>
      <c r="B18" s="251" t="s">
        <v>569</v>
      </c>
      <c r="C18" s="297">
        <v>5</v>
      </c>
    </row>
    <row r="19" spans="1:4" x14ac:dyDescent="0.25">
      <c r="A19" s="58" t="s">
        <v>433</v>
      </c>
      <c r="B19" s="251" t="s">
        <v>126</v>
      </c>
      <c r="C19" s="297">
        <v>17</v>
      </c>
    </row>
    <row r="20" spans="1:4" x14ac:dyDescent="0.25">
      <c r="A20" s="58" t="s">
        <v>433</v>
      </c>
      <c r="B20" s="251" t="s">
        <v>127</v>
      </c>
      <c r="C20" s="297">
        <v>3</v>
      </c>
    </row>
    <row r="21" spans="1:4" x14ac:dyDescent="0.25">
      <c r="A21" s="58" t="s">
        <v>433</v>
      </c>
      <c r="B21" s="251" t="s">
        <v>128</v>
      </c>
      <c r="C21" s="297">
        <v>11</v>
      </c>
    </row>
    <row r="22" spans="1:4" x14ac:dyDescent="0.25">
      <c r="A22" s="58" t="s">
        <v>433</v>
      </c>
      <c r="B22" s="251" t="s">
        <v>129</v>
      </c>
      <c r="C22" s="297">
        <v>8041</v>
      </c>
      <c r="D22" s="56"/>
    </row>
    <row r="23" spans="1:4" x14ac:dyDescent="0.25">
      <c r="A23" s="58" t="s">
        <v>433</v>
      </c>
      <c r="B23" s="251" t="s">
        <v>130</v>
      </c>
      <c r="C23" s="297">
        <v>63</v>
      </c>
      <c r="D23" s="56"/>
    </row>
    <row r="24" spans="1:4" x14ac:dyDescent="0.25">
      <c r="A24" s="58" t="s">
        <v>433</v>
      </c>
      <c r="B24" s="251" t="s">
        <v>131</v>
      </c>
      <c r="C24" s="297">
        <v>461</v>
      </c>
      <c r="D24" s="56"/>
    </row>
    <row r="25" spans="1:4" x14ac:dyDescent="0.25">
      <c r="A25" s="7" t="s">
        <v>433</v>
      </c>
      <c r="B25" s="251" t="s">
        <v>132</v>
      </c>
      <c r="C25" s="297">
        <v>1073</v>
      </c>
      <c r="D25" s="56"/>
    </row>
    <row r="26" spans="1:4" x14ac:dyDescent="0.25">
      <c r="A26" s="59" t="s">
        <v>433</v>
      </c>
      <c r="B26" s="251" t="s">
        <v>133</v>
      </c>
      <c r="C26" s="297">
        <v>1100</v>
      </c>
      <c r="D26" s="56"/>
    </row>
    <row r="27" spans="1:4" ht="16.5" customHeight="1" x14ac:dyDescent="0.25">
      <c r="A27" s="58" t="s">
        <v>433</v>
      </c>
      <c r="B27" s="251" t="s">
        <v>134</v>
      </c>
      <c r="C27" s="297">
        <v>83</v>
      </c>
      <c r="D27" s="56"/>
    </row>
    <row r="28" spans="1:4" x14ac:dyDescent="0.25">
      <c r="A28" s="58" t="s">
        <v>433</v>
      </c>
      <c r="B28" s="251" t="s">
        <v>135</v>
      </c>
      <c r="C28" s="297">
        <v>2</v>
      </c>
      <c r="D28" s="56"/>
    </row>
    <row r="29" spans="1:4" x14ac:dyDescent="0.25">
      <c r="A29" s="58" t="s">
        <v>433</v>
      </c>
      <c r="B29" s="251" t="s">
        <v>136</v>
      </c>
      <c r="C29" s="297">
        <v>23</v>
      </c>
      <c r="D29" s="56"/>
    </row>
    <row r="30" spans="1:4" x14ac:dyDescent="0.25">
      <c r="A30" s="83" t="s">
        <v>433</v>
      </c>
      <c r="B30" s="251" t="s">
        <v>137</v>
      </c>
      <c r="C30" s="297">
        <v>1</v>
      </c>
      <c r="D30" s="56"/>
    </row>
    <row r="31" spans="1:4" x14ac:dyDescent="0.25">
      <c r="A31" s="83" t="s">
        <v>433</v>
      </c>
      <c r="B31" s="251" t="s">
        <v>138</v>
      </c>
      <c r="C31" s="297">
        <v>63</v>
      </c>
      <c r="D31" s="56"/>
    </row>
    <row r="32" spans="1:4" x14ac:dyDescent="0.25">
      <c r="A32" s="190" t="s">
        <v>433</v>
      </c>
      <c r="B32" s="251" t="s">
        <v>139</v>
      </c>
      <c r="C32" s="297">
        <v>14</v>
      </c>
      <c r="D32" s="56"/>
    </row>
    <row r="33" spans="1:4" x14ac:dyDescent="0.25">
      <c r="A33" s="190" t="s">
        <v>433</v>
      </c>
      <c r="B33" s="251" t="s">
        <v>629</v>
      </c>
      <c r="C33" s="297">
        <v>3</v>
      </c>
      <c r="D33" s="56"/>
    </row>
    <row r="34" spans="1:4" x14ac:dyDescent="0.25">
      <c r="A34" s="83" t="s">
        <v>433</v>
      </c>
      <c r="B34" s="251" t="s">
        <v>620</v>
      </c>
      <c r="C34" s="297">
        <v>3</v>
      </c>
      <c r="D34" s="56"/>
    </row>
    <row r="35" spans="1:4" x14ac:dyDescent="0.25">
      <c r="A35" s="190"/>
      <c r="B35" s="251" t="s">
        <v>140</v>
      </c>
      <c r="C35" s="297">
        <v>88</v>
      </c>
      <c r="D35" s="56"/>
    </row>
    <row r="36" spans="1:4" x14ac:dyDescent="0.25">
      <c r="A36" s="190" t="s">
        <v>46</v>
      </c>
      <c r="B36" s="251" t="s">
        <v>141</v>
      </c>
      <c r="C36" s="297">
        <v>4553688</v>
      </c>
      <c r="D36" s="56"/>
    </row>
    <row r="37" spans="1:4" x14ac:dyDescent="0.25">
      <c r="A37" s="58" t="s">
        <v>433</v>
      </c>
      <c r="B37" s="251" t="s">
        <v>142</v>
      </c>
      <c r="C37" s="297">
        <v>4</v>
      </c>
      <c r="D37" s="56"/>
    </row>
    <row r="38" spans="1:4" x14ac:dyDescent="0.25">
      <c r="A38" s="58" t="s">
        <v>433</v>
      </c>
      <c r="B38" s="251" t="s">
        <v>496</v>
      </c>
      <c r="C38" s="297">
        <v>4</v>
      </c>
      <c r="D38" s="56"/>
    </row>
    <row r="39" spans="1:4" x14ac:dyDescent="0.25">
      <c r="A39" s="58" t="s">
        <v>433</v>
      </c>
      <c r="B39" s="251" t="s">
        <v>429</v>
      </c>
      <c r="C39" s="297">
        <v>1</v>
      </c>
      <c r="D39" s="56"/>
    </row>
    <row r="40" spans="1:4" x14ac:dyDescent="0.25">
      <c r="A40" s="58" t="s">
        <v>433</v>
      </c>
      <c r="B40" s="251" t="s">
        <v>420</v>
      </c>
      <c r="C40" s="297">
        <v>2</v>
      </c>
      <c r="D40" s="56"/>
    </row>
    <row r="41" spans="1:4" x14ac:dyDescent="0.25">
      <c r="A41" s="58" t="s">
        <v>433</v>
      </c>
      <c r="B41" s="251" t="s">
        <v>16</v>
      </c>
      <c r="C41" s="297">
        <v>1008</v>
      </c>
      <c r="D41" s="56"/>
    </row>
    <row r="42" spans="1:4" x14ac:dyDescent="0.25">
      <c r="A42" s="58" t="s">
        <v>433</v>
      </c>
      <c r="B42" s="251" t="s">
        <v>143</v>
      </c>
      <c r="C42" s="297">
        <v>350</v>
      </c>
      <c r="D42" s="56"/>
    </row>
    <row r="43" spans="1:4" x14ac:dyDescent="0.25">
      <c r="A43" s="58" t="s">
        <v>433</v>
      </c>
      <c r="B43" s="251" t="s">
        <v>144</v>
      </c>
      <c r="C43" s="297">
        <v>16</v>
      </c>
      <c r="D43" s="56"/>
    </row>
    <row r="44" spans="1:4" x14ac:dyDescent="0.25">
      <c r="A44" s="58" t="s">
        <v>433</v>
      </c>
      <c r="B44" s="251" t="s">
        <v>145</v>
      </c>
      <c r="C44" s="297">
        <v>300</v>
      </c>
      <c r="D44" s="56"/>
    </row>
    <row r="45" spans="1:4" x14ac:dyDescent="0.25">
      <c r="A45" s="58" t="s">
        <v>433</v>
      </c>
      <c r="B45" s="251" t="s">
        <v>146</v>
      </c>
      <c r="C45" s="297">
        <v>19</v>
      </c>
      <c r="D45" s="56"/>
    </row>
    <row r="46" spans="1:4" x14ac:dyDescent="0.25">
      <c r="A46" s="58" t="s">
        <v>433</v>
      </c>
      <c r="B46" s="251" t="s">
        <v>147</v>
      </c>
      <c r="C46" s="297">
        <v>32</v>
      </c>
      <c r="D46" s="56"/>
    </row>
    <row r="47" spans="1:4" x14ac:dyDescent="0.25">
      <c r="A47" s="58" t="s">
        <v>433</v>
      </c>
      <c r="B47" s="251" t="s">
        <v>148</v>
      </c>
      <c r="C47" s="297">
        <v>20</v>
      </c>
      <c r="D47" s="56"/>
    </row>
    <row r="48" spans="1:4" x14ac:dyDescent="0.25">
      <c r="A48" s="58" t="s">
        <v>433</v>
      </c>
      <c r="B48" s="251" t="s">
        <v>149</v>
      </c>
      <c r="C48" s="297">
        <v>16</v>
      </c>
      <c r="D48" s="56"/>
    </row>
    <row r="49" spans="1:4" x14ac:dyDescent="0.25">
      <c r="A49" s="58" t="s">
        <v>433</v>
      </c>
      <c r="B49" s="251" t="s">
        <v>150</v>
      </c>
      <c r="C49" s="297">
        <v>62</v>
      </c>
      <c r="D49" s="56"/>
    </row>
    <row r="50" spans="1:4" x14ac:dyDescent="0.25">
      <c r="A50" s="58" t="s">
        <v>433</v>
      </c>
      <c r="B50" s="251" t="s">
        <v>648</v>
      </c>
      <c r="C50" s="297">
        <v>1</v>
      </c>
      <c r="D50" s="56"/>
    </row>
    <row r="51" spans="1:4" x14ac:dyDescent="0.25">
      <c r="A51" s="58" t="s">
        <v>433</v>
      </c>
      <c r="B51" s="251" t="s">
        <v>562</v>
      </c>
      <c r="C51" s="297">
        <v>3</v>
      </c>
      <c r="D51" s="56"/>
    </row>
    <row r="52" spans="1:4" x14ac:dyDescent="0.25">
      <c r="A52" s="58" t="s">
        <v>433</v>
      </c>
      <c r="B52" s="251" t="s">
        <v>151</v>
      </c>
      <c r="C52" s="297">
        <v>84</v>
      </c>
      <c r="D52" s="56"/>
    </row>
    <row r="53" spans="1:4" x14ac:dyDescent="0.25">
      <c r="A53" s="58" t="s">
        <v>433</v>
      </c>
      <c r="B53" s="251" t="s">
        <v>152</v>
      </c>
      <c r="C53" s="297">
        <v>18</v>
      </c>
      <c r="D53" s="56"/>
    </row>
    <row r="54" spans="1:4" x14ac:dyDescent="0.25">
      <c r="A54" s="58" t="s">
        <v>433</v>
      </c>
      <c r="B54" s="251" t="s">
        <v>153</v>
      </c>
      <c r="C54" s="297">
        <v>616</v>
      </c>
      <c r="D54" s="56"/>
    </row>
    <row r="55" spans="1:4" x14ac:dyDescent="0.25">
      <c r="A55" s="58" t="s">
        <v>433</v>
      </c>
      <c r="B55" s="251" t="s">
        <v>154</v>
      </c>
      <c r="C55" s="297">
        <v>101</v>
      </c>
      <c r="D55" s="56"/>
    </row>
    <row r="56" spans="1:4" x14ac:dyDescent="0.25">
      <c r="A56" s="58" t="s">
        <v>433</v>
      </c>
      <c r="B56" s="251" t="s">
        <v>155</v>
      </c>
      <c r="C56" s="297">
        <v>294</v>
      </c>
      <c r="D56" s="56"/>
    </row>
    <row r="57" spans="1:4" x14ac:dyDescent="0.25">
      <c r="A57" s="58" t="s">
        <v>433</v>
      </c>
      <c r="B57" s="251" t="s">
        <v>574</v>
      </c>
      <c r="C57" s="297">
        <v>10</v>
      </c>
      <c r="D57" s="56"/>
    </row>
    <row r="58" spans="1:4" x14ac:dyDescent="0.25">
      <c r="A58" s="58" t="s">
        <v>433</v>
      </c>
      <c r="B58" s="251" t="s">
        <v>563</v>
      </c>
      <c r="C58" s="297">
        <v>27</v>
      </c>
      <c r="D58" s="56"/>
    </row>
    <row r="59" spans="1:4" x14ac:dyDescent="0.25">
      <c r="A59" s="58" t="s">
        <v>433</v>
      </c>
      <c r="B59" s="251" t="s">
        <v>645</v>
      </c>
      <c r="C59" s="297">
        <v>2</v>
      </c>
      <c r="D59" s="56"/>
    </row>
    <row r="60" spans="1:4" x14ac:dyDescent="0.25">
      <c r="A60" s="58" t="s">
        <v>433</v>
      </c>
      <c r="B60" s="251" t="s">
        <v>156</v>
      </c>
      <c r="C60" s="297">
        <v>14</v>
      </c>
      <c r="D60" s="56"/>
    </row>
    <row r="61" spans="1:4" x14ac:dyDescent="0.25">
      <c r="A61" s="58" t="s">
        <v>433</v>
      </c>
      <c r="B61" s="251" t="s">
        <v>497</v>
      </c>
      <c r="C61" s="297">
        <v>14</v>
      </c>
      <c r="D61" s="56"/>
    </row>
    <row r="62" spans="1:4" x14ac:dyDescent="0.25">
      <c r="A62" s="58" t="s">
        <v>433</v>
      </c>
      <c r="B62" s="251" t="s">
        <v>157</v>
      </c>
      <c r="C62" s="297">
        <v>13</v>
      </c>
      <c r="D62" s="56"/>
    </row>
    <row r="63" spans="1:4" x14ac:dyDescent="0.25">
      <c r="A63" s="58" t="s">
        <v>433</v>
      </c>
      <c r="B63" s="251" t="s">
        <v>158</v>
      </c>
      <c r="C63" s="297">
        <v>7</v>
      </c>
      <c r="D63" s="56"/>
    </row>
    <row r="64" spans="1:4" x14ac:dyDescent="0.25">
      <c r="A64" s="58" t="s">
        <v>433</v>
      </c>
      <c r="B64" s="251" t="s">
        <v>159</v>
      </c>
      <c r="C64" s="297">
        <v>3</v>
      </c>
      <c r="D64" s="56"/>
    </row>
    <row r="65" spans="1:4" x14ac:dyDescent="0.25">
      <c r="A65" s="58" t="s">
        <v>433</v>
      </c>
      <c r="B65" s="251" t="s">
        <v>160</v>
      </c>
      <c r="C65" s="297">
        <v>15</v>
      </c>
      <c r="D65" s="56"/>
    </row>
    <row r="66" spans="1:4" x14ac:dyDescent="0.25">
      <c r="A66" s="58" t="s">
        <v>433</v>
      </c>
      <c r="B66" s="251" t="s">
        <v>161</v>
      </c>
      <c r="C66" s="297">
        <v>1928</v>
      </c>
      <c r="D66" s="56"/>
    </row>
    <row r="67" spans="1:4" x14ac:dyDescent="0.25">
      <c r="A67" s="58" t="s">
        <v>433</v>
      </c>
      <c r="B67" s="251" t="s">
        <v>162</v>
      </c>
      <c r="C67" s="297">
        <v>10</v>
      </c>
      <c r="D67" s="56"/>
    </row>
    <row r="68" spans="1:4" x14ac:dyDescent="0.25">
      <c r="A68" s="58" t="s">
        <v>433</v>
      </c>
      <c r="B68" s="251" t="s">
        <v>163</v>
      </c>
      <c r="C68" s="297">
        <v>98</v>
      </c>
      <c r="D68" s="56"/>
    </row>
    <row r="69" spans="1:4" x14ac:dyDescent="0.25">
      <c r="A69" s="58" t="s">
        <v>433</v>
      </c>
      <c r="B69" s="251" t="s">
        <v>164</v>
      </c>
      <c r="C69" s="297">
        <v>40</v>
      </c>
      <c r="D69" s="56"/>
    </row>
    <row r="70" spans="1:4" x14ac:dyDescent="0.25">
      <c r="A70" s="58" t="s">
        <v>433</v>
      </c>
      <c r="B70" s="251" t="s">
        <v>165</v>
      </c>
      <c r="C70" s="297">
        <v>4</v>
      </c>
      <c r="D70" s="56"/>
    </row>
    <row r="71" spans="1:4" x14ac:dyDescent="0.25">
      <c r="A71" s="58" t="s">
        <v>433</v>
      </c>
      <c r="B71" s="251" t="s">
        <v>166</v>
      </c>
      <c r="C71" s="297">
        <v>30</v>
      </c>
      <c r="D71" s="56"/>
    </row>
    <row r="72" spans="1:4" x14ac:dyDescent="0.25">
      <c r="A72" s="58" t="s">
        <v>433</v>
      </c>
      <c r="B72" s="251" t="s">
        <v>425</v>
      </c>
      <c r="C72" s="297">
        <v>5</v>
      </c>
      <c r="D72" s="56"/>
    </row>
    <row r="73" spans="1:4" x14ac:dyDescent="0.25">
      <c r="A73" s="58" t="s">
        <v>433</v>
      </c>
      <c r="B73" s="251" t="s">
        <v>646</v>
      </c>
      <c r="C73" s="297">
        <v>3</v>
      </c>
      <c r="D73" s="56"/>
    </row>
    <row r="74" spans="1:4" x14ac:dyDescent="0.25">
      <c r="A74" s="58" t="s">
        <v>433</v>
      </c>
      <c r="B74" s="251" t="s">
        <v>617</v>
      </c>
      <c r="C74" s="297">
        <v>2</v>
      </c>
      <c r="D74" s="56"/>
    </row>
    <row r="75" spans="1:4" x14ac:dyDescent="0.25">
      <c r="A75" s="58" t="s">
        <v>433</v>
      </c>
      <c r="B75" s="251" t="s">
        <v>167</v>
      </c>
      <c r="C75" s="297">
        <v>1</v>
      </c>
      <c r="D75" s="56"/>
    </row>
    <row r="76" spans="1:4" x14ac:dyDescent="0.25">
      <c r="A76" s="58" t="s">
        <v>433</v>
      </c>
      <c r="B76" s="251" t="s">
        <v>168</v>
      </c>
      <c r="C76" s="297">
        <v>40</v>
      </c>
      <c r="D76" s="56"/>
    </row>
    <row r="77" spans="1:4" x14ac:dyDescent="0.25">
      <c r="A77" s="58" t="s">
        <v>433</v>
      </c>
      <c r="B77" s="251" t="s">
        <v>647</v>
      </c>
      <c r="C77" s="297">
        <v>1</v>
      </c>
      <c r="D77" s="56"/>
    </row>
    <row r="78" spans="1:4" x14ac:dyDescent="0.25">
      <c r="A78" s="58" t="s">
        <v>433</v>
      </c>
      <c r="B78" s="251" t="s">
        <v>653</v>
      </c>
      <c r="C78" s="297">
        <v>1</v>
      </c>
      <c r="D78" s="56"/>
    </row>
    <row r="79" spans="1:4" x14ac:dyDescent="0.25">
      <c r="A79" s="58" t="s">
        <v>433</v>
      </c>
      <c r="B79" s="251" t="s">
        <v>642</v>
      </c>
      <c r="C79" s="297">
        <v>1</v>
      </c>
      <c r="D79" s="56"/>
    </row>
    <row r="80" spans="1:4" x14ac:dyDescent="0.25">
      <c r="A80" s="58" t="s">
        <v>433</v>
      </c>
      <c r="B80" s="251" t="s">
        <v>416</v>
      </c>
      <c r="C80" s="297">
        <v>8</v>
      </c>
      <c r="D80" s="56"/>
    </row>
    <row r="81" spans="1:4" x14ac:dyDescent="0.25">
      <c r="A81" s="58" t="s">
        <v>433</v>
      </c>
      <c r="B81" s="251" t="s">
        <v>615</v>
      </c>
      <c r="C81" s="297">
        <v>1</v>
      </c>
      <c r="D81" s="56"/>
    </row>
    <row r="82" spans="1:4" x14ac:dyDescent="0.25">
      <c r="A82" s="58" t="s">
        <v>433</v>
      </c>
      <c r="B82" s="251" t="s">
        <v>169</v>
      </c>
      <c r="C82" s="297">
        <v>445</v>
      </c>
      <c r="D82" s="56"/>
    </row>
    <row r="83" spans="1:4" x14ac:dyDescent="0.25">
      <c r="A83" s="58" t="s">
        <v>433</v>
      </c>
      <c r="B83" s="251" t="s">
        <v>171</v>
      </c>
      <c r="C83" s="297">
        <v>35</v>
      </c>
      <c r="D83" s="56"/>
    </row>
    <row r="84" spans="1:4" x14ac:dyDescent="0.25">
      <c r="A84" s="58" t="s">
        <v>433</v>
      </c>
      <c r="B84" s="251" t="s">
        <v>172</v>
      </c>
      <c r="C84" s="297">
        <v>1</v>
      </c>
      <c r="D84" s="56"/>
    </row>
    <row r="85" spans="1:4" x14ac:dyDescent="0.25">
      <c r="A85" s="58" t="s">
        <v>433</v>
      </c>
      <c r="B85" s="251" t="s">
        <v>567</v>
      </c>
      <c r="C85" s="297">
        <v>1</v>
      </c>
      <c r="D85" s="56"/>
    </row>
    <row r="86" spans="1:4" x14ac:dyDescent="0.25">
      <c r="A86" s="58" t="s">
        <v>433</v>
      </c>
      <c r="B86" s="251" t="s">
        <v>418</v>
      </c>
      <c r="C86" s="297">
        <v>2</v>
      </c>
      <c r="D86" s="56"/>
    </row>
    <row r="87" spans="1:4" x14ac:dyDescent="0.25">
      <c r="A87" s="58" t="s">
        <v>433</v>
      </c>
      <c r="B87" s="251" t="s">
        <v>173</v>
      </c>
      <c r="C87" s="297">
        <v>6</v>
      </c>
      <c r="D87" s="56"/>
    </row>
    <row r="88" spans="1:4" x14ac:dyDescent="0.25">
      <c r="A88" s="58" t="s">
        <v>433</v>
      </c>
      <c r="B88" s="251" t="s">
        <v>590</v>
      </c>
      <c r="C88" s="297">
        <v>1</v>
      </c>
      <c r="D88" s="56"/>
    </row>
    <row r="89" spans="1:4" x14ac:dyDescent="0.25">
      <c r="A89" s="58" t="s">
        <v>433</v>
      </c>
      <c r="B89" s="251" t="s">
        <v>606</v>
      </c>
      <c r="C89" s="297">
        <v>2</v>
      </c>
      <c r="D89" s="56"/>
    </row>
    <row r="90" spans="1:4" x14ac:dyDescent="0.25">
      <c r="A90" s="58" t="s">
        <v>433</v>
      </c>
      <c r="B90" s="251" t="s">
        <v>174</v>
      </c>
      <c r="C90" s="297">
        <v>29</v>
      </c>
      <c r="D90" s="56"/>
    </row>
    <row r="91" spans="1:4" x14ac:dyDescent="0.25">
      <c r="A91" s="58" t="s">
        <v>433</v>
      </c>
      <c r="B91" s="251" t="s">
        <v>175</v>
      </c>
      <c r="C91" s="297">
        <v>3</v>
      </c>
      <c r="D91" s="56"/>
    </row>
    <row r="92" spans="1:4" x14ac:dyDescent="0.25">
      <c r="A92" s="58" t="s">
        <v>433</v>
      </c>
      <c r="B92" s="251" t="s">
        <v>176</v>
      </c>
      <c r="C92" s="297">
        <v>19</v>
      </c>
      <c r="D92" s="56"/>
    </row>
    <row r="93" spans="1:4" x14ac:dyDescent="0.25">
      <c r="A93" s="58" t="s">
        <v>433</v>
      </c>
      <c r="B93" s="251" t="s">
        <v>498</v>
      </c>
      <c r="C93" s="297">
        <v>7</v>
      </c>
      <c r="D93" s="56"/>
    </row>
    <row r="94" spans="1:4" x14ac:dyDescent="0.25">
      <c r="A94" s="58" t="s">
        <v>433</v>
      </c>
      <c r="B94" s="251" t="s">
        <v>177</v>
      </c>
      <c r="C94" s="297">
        <v>26</v>
      </c>
      <c r="D94" s="56"/>
    </row>
    <row r="95" spans="1:4" x14ac:dyDescent="0.25">
      <c r="A95" s="58" t="s">
        <v>433</v>
      </c>
      <c r="B95" s="251" t="s">
        <v>178</v>
      </c>
      <c r="C95" s="297">
        <v>237</v>
      </c>
      <c r="D95" s="56"/>
    </row>
    <row r="96" spans="1:4" x14ac:dyDescent="0.25">
      <c r="A96" s="58" t="s">
        <v>433</v>
      </c>
      <c r="B96" s="251" t="s">
        <v>179</v>
      </c>
      <c r="C96" s="297">
        <v>32</v>
      </c>
      <c r="D96" s="56"/>
    </row>
    <row r="97" spans="1:4" x14ac:dyDescent="0.25">
      <c r="A97" s="58" t="s">
        <v>433</v>
      </c>
      <c r="B97" s="251" t="s">
        <v>180</v>
      </c>
      <c r="C97" s="297">
        <v>6</v>
      </c>
      <c r="D97" s="56"/>
    </row>
    <row r="98" spans="1:4" x14ac:dyDescent="0.25">
      <c r="A98" s="58" t="s">
        <v>433</v>
      </c>
      <c r="B98" s="251" t="s">
        <v>181</v>
      </c>
      <c r="C98" s="297">
        <v>63</v>
      </c>
      <c r="D98" s="56"/>
    </row>
    <row r="99" spans="1:4" x14ac:dyDescent="0.25">
      <c r="A99" s="58" t="s">
        <v>433</v>
      </c>
      <c r="B99" s="251" t="s">
        <v>182</v>
      </c>
      <c r="C99" s="297">
        <v>1506</v>
      </c>
      <c r="D99" s="56"/>
    </row>
    <row r="100" spans="1:4" x14ac:dyDescent="0.25">
      <c r="A100" s="58" t="s">
        <v>433</v>
      </c>
      <c r="B100" s="251" t="s">
        <v>183</v>
      </c>
      <c r="C100" s="297">
        <v>5</v>
      </c>
      <c r="D100" s="56"/>
    </row>
    <row r="101" spans="1:4" x14ac:dyDescent="0.25">
      <c r="A101" s="58" t="s">
        <v>433</v>
      </c>
      <c r="B101" s="251" t="s">
        <v>184</v>
      </c>
      <c r="C101" s="297">
        <v>571</v>
      </c>
      <c r="D101" s="56"/>
    </row>
    <row r="102" spans="1:4" x14ac:dyDescent="0.25">
      <c r="A102" s="58" t="s">
        <v>433</v>
      </c>
      <c r="B102" s="251" t="s">
        <v>185</v>
      </c>
      <c r="C102" s="297">
        <v>7</v>
      </c>
      <c r="D102" s="56"/>
    </row>
    <row r="103" spans="1:4" x14ac:dyDescent="0.25">
      <c r="A103" s="58" t="s">
        <v>433</v>
      </c>
      <c r="B103" s="251" t="s">
        <v>674</v>
      </c>
      <c r="C103" s="297">
        <v>2</v>
      </c>
    </row>
    <row r="104" spans="1:4" x14ac:dyDescent="0.25">
      <c r="A104" s="58" t="s">
        <v>433</v>
      </c>
      <c r="B104" s="251" t="s">
        <v>186</v>
      </c>
      <c r="C104" s="297">
        <v>6</v>
      </c>
    </row>
    <row r="105" spans="1:4" x14ac:dyDescent="0.25">
      <c r="A105" s="58" t="s">
        <v>433</v>
      </c>
      <c r="B105" s="251" t="s">
        <v>187</v>
      </c>
      <c r="C105" s="297">
        <v>5</v>
      </c>
    </row>
    <row r="106" spans="1:4" x14ac:dyDescent="0.25">
      <c r="A106" s="58" t="s">
        <v>433</v>
      </c>
      <c r="B106" s="251" t="s">
        <v>188</v>
      </c>
      <c r="C106" s="297">
        <v>925</v>
      </c>
    </row>
    <row r="107" spans="1:4" x14ac:dyDescent="0.25">
      <c r="A107" s="58" t="s">
        <v>433</v>
      </c>
      <c r="B107" s="251" t="s">
        <v>499</v>
      </c>
      <c r="C107" s="297">
        <v>18</v>
      </c>
    </row>
    <row r="108" spans="1:4" x14ac:dyDescent="0.25">
      <c r="A108" s="58" t="s">
        <v>433</v>
      </c>
      <c r="B108" s="251" t="s">
        <v>430</v>
      </c>
      <c r="C108" s="297">
        <v>5</v>
      </c>
    </row>
    <row r="109" spans="1:4" x14ac:dyDescent="0.25">
      <c r="A109" s="58" t="s">
        <v>433</v>
      </c>
      <c r="B109" s="251" t="s">
        <v>619</v>
      </c>
      <c r="C109" s="297">
        <v>1</v>
      </c>
    </row>
    <row r="110" spans="1:4" x14ac:dyDescent="0.25">
      <c r="A110" s="58" t="s">
        <v>433</v>
      </c>
      <c r="B110" s="251" t="s">
        <v>189</v>
      </c>
      <c r="C110" s="297">
        <v>1357</v>
      </c>
    </row>
    <row r="111" spans="1:4" x14ac:dyDescent="0.25">
      <c r="A111" s="58" t="s">
        <v>433</v>
      </c>
      <c r="B111" s="251" t="s">
        <v>190</v>
      </c>
      <c r="C111" s="297">
        <v>1230</v>
      </c>
    </row>
    <row r="112" spans="1:4" x14ac:dyDescent="0.25">
      <c r="A112" s="83" t="s">
        <v>433</v>
      </c>
      <c r="B112" s="251" t="s">
        <v>431</v>
      </c>
      <c r="C112" s="297">
        <v>4</v>
      </c>
    </row>
    <row r="113" spans="1:4" x14ac:dyDescent="0.25">
      <c r="A113" s="83" t="s">
        <v>433</v>
      </c>
      <c r="B113" s="251" t="s">
        <v>652</v>
      </c>
      <c r="C113" s="297">
        <v>1</v>
      </c>
    </row>
    <row r="114" spans="1:4" x14ac:dyDescent="0.25">
      <c r="A114" s="83" t="s">
        <v>433</v>
      </c>
      <c r="B114" s="251" t="s">
        <v>191</v>
      </c>
      <c r="C114" s="297">
        <v>70</v>
      </c>
    </row>
    <row r="115" spans="1:4" x14ac:dyDescent="0.25">
      <c r="A115" s="83" t="s">
        <v>433</v>
      </c>
      <c r="B115" s="251" t="s">
        <v>192</v>
      </c>
      <c r="C115" s="297">
        <v>6</v>
      </c>
      <c r="D115" s="38"/>
    </row>
    <row r="116" spans="1:4" x14ac:dyDescent="0.25">
      <c r="A116" s="236" t="s">
        <v>433</v>
      </c>
      <c r="B116" s="251" t="s">
        <v>575</v>
      </c>
      <c r="C116" s="297">
        <v>3</v>
      </c>
    </row>
    <row r="117" spans="1:4" x14ac:dyDescent="0.25">
      <c r="A117" s="185" t="s">
        <v>433</v>
      </c>
      <c r="B117" s="251" t="s">
        <v>193</v>
      </c>
      <c r="C117" s="297">
        <v>4</v>
      </c>
    </row>
    <row r="118" spans="1:4" x14ac:dyDescent="0.25">
      <c r="A118" s="84" t="s">
        <v>433</v>
      </c>
      <c r="B118" s="251" t="s">
        <v>194</v>
      </c>
      <c r="C118" s="297">
        <v>22</v>
      </c>
    </row>
    <row r="119" spans="1:4" x14ac:dyDescent="0.25">
      <c r="A119" s="83" t="s">
        <v>433</v>
      </c>
      <c r="B119" s="251" t="s">
        <v>426</v>
      </c>
      <c r="C119" s="297">
        <v>6</v>
      </c>
    </row>
    <row r="120" spans="1:4" x14ac:dyDescent="0.25">
      <c r="A120" s="83" t="s">
        <v>433</v>
      </c>
      <c r="B120" s="251" t="s">
        <v>195</v>
      </c>
      <c r="C120" s="297">
        <v>21</v>
      </c>
    </row>
    <row r="121" spans="1:4" x14ac:dyDescent="0.25">
      <c r="A121" s="185" t="s">
        <v>433</v>
      </c>
      <c r="B121" s="251" t="s">
        <v>196</v>
      </c>
      <c r="C121" s="297">
        <v>115</v>
      </c>
    </row>
    <row r="122" spans="1:4" x14ac:dyDescent="0.25">
      <c r="A122" s="84" t="s">
        <v>433</v>
      </c>
      <c r="B122" s="251" t="s">
        <v>197</v>
      </c>
      <c r="C122" s="297">
        <v>83</v>
      </c>
    </row>
    <row r="123" spans="1:4" x14ac:dyDescent="0.25">
      <c r="A123" s="84" t="s">
        <v>433</v>
      </c>
      <c r="B123" s="251" t="s">
        <v>198</v>
      </c>
      <c r="C123" s="297">
        <v>94</v>
      </c>
    </row>
    <row r="124" spans="1:4" x14ac:dyDescent="0.25">
      <c r="A124" s="84" t="s">
        <v>433</v>
      </c>
      <c r="B124" s="251" t="s">
        <v>570</v>
      </c>
      <c r="C124" s="297">
        <v>12</v>
      </c>
    </row>
    <row r="125" spans="1:4" x14ac:dyDescent="0.25">
      <c r="A125" s="84" t="s">
        <v>433</v>
      </c>
      <c r="B125" s="251" t="s">
        <v>199</v>
      </c>
      <c r="C125" s="297">
        <v>6</v>
      </c>
    </row>
    <row r="126" spans="1:4" x14ac:dyDescent="0.25">
      <c r="A126" s="84" t="s">
        <v>433</v>
      </c>
      <c r="B126" s="251" t="s">
        <v>200</v>
      </c>
      <c r="C126" s="297">
        <v>19</v>
      </c>
    </row>
    <row r="127" spans="1:4" x14ac:dyDescent="0.25">
      <c r="A127" s="84" t="s">
        <v>433</v>
      </c>
      <c r="B127" s="251" t="s">
        <v>636</v>
      </c>
      <c r="C127" s="297">
        <v>1</v>
      </c>
    </row>
    <row r="128" spans="1:4" x14ac:dyDescent="0.25">
      <c r="A128" s="84"/>
      <c r="B128" s="251" t="s">
        <v>201</v>
      </c>
      <c r="C128" s="297">
        <v>988</v>
      </c>
    </row>
    <row r="129" spans="1:3" x14ac:dyDescent="0.25">
      <c r="A129" s="84"/>
      <c r="B129" s="251" t="s">
        <v>202</v>
      </c>
      <c r="C129" s="297">
        <v>58</v>
      </c>
    </row>
    <row r="130" spans="1:3" x14ac:dyDescent="0.25">
      <c r="A130" s="84"/>
      <c r="B130" s="251" t="s">
        <v>203</v>
      </c>
      <c r="C130" s="297">
        <v>18</v>
      </c>
    </row>
    <row r="131" spans="1:3" x14ac:dyDescent="0.25">
      <c r="A131" s="83"/>
      <c r="B131" s="84" t="s">
        <v>580</v>
      </c>
      <c r="C131" s="297">
        <v>6</v>
      </c>
    </row>
    <row r="132" spans="1:3" x14ac:dyDescent="0.25">
      <c r="A132" s="83"/>
      <c r="B132" s="84" t="s">
        <v>204</v>
      </c>
      <c r="C132" s="297">
        <v>976</v>
      </c>
    </row>
    <row r="133" spans="1:3" x14ac:dyDescent="0.25">
      <c r="A133" s="83"/>
      <c r="B133" s="84" t="s">
        <v>205</v>
      </c>
      <c r="C133" s="297">
        <v>60</v>
      </c>
    </row>
    <row r="134" spans="1:3" x14ac:dyDescent="0.25">
      <c r="A134" s="83"/>
      <c r="B134" s="84" t="s">
        <v>206</v>
      </c>
      <c r="C134" s="393">
        <v>55</v>
      </c>
    </row>
    <row r="135" spans="1:3" x14ac:dyDescent="0.25">
      <c r="A135" s="83"/>
      <c r="B135" s="84" t="s">
        <v>207</v>
      </c>
      <c r="C135" s="393">
        <v>16</v>
      </c>
    </row>
    <row r="136" spans="1:3" x14ac:dyDescent="0.25">
      <c r="A136" s="236"/>
      <c r="B136" s="45" t="s">
        <v>530</v>
      </c>
      <c r="C136" s="53">
        <f>SUM(C4:C135)</f>
        <v>4593636</v>
      </c>
    </row>
    <row r="139" spans="1:3" x14ac:dyDescent="0.25">
      <c r="A139" s="138" t="s">
        <v>46</v>
      </c>
      <c r="B139" s="44" t="s">
        <v>427</v>
      </c>
    </row>
    <row r="140" spans="1:3" x14ac:dyDescent="0.25">
      <c r="A140" s="138" t="s">
        <v>47</v>
      </c>
      <c r="B140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"/>
  <sheetViews>
    <sheetView workbookViewId="0">
      <selection activeCell="D24" sqref="D24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3" t="s">
        <v>698</v>
      </c>
      <c r="B1" s="403"/>
      <c r="C1" s="403"/>
      <c r="D1" s="403"/>
      <c r="E1" s="403"/>
      <c r="F1" s="403"/>
    </row>
    <row r="2" spans="1:6" ht="15.75" thickBot="1" x14ac:dyDescent="0.3"/>
    <row r="3" spans="1:6" s="38" customFormat="1" ht="15.75" x14ac:dyDescent="0.25">
      <c r="A3" s="265" t="s">
        <v>35</v>
      </c>
      <c r="B3" s="266" t="s">
        <v>37</v>
      </c>
      <c r="C3" s="266" t="s">
        <v>38</v>
      </c>
      <c r="D3" s="266" t="s">
        <v>437</v>
      </c>
      <c r="E3" s="266" t="s">
        <v>39</v>
      </c>
      <c r="F3" s="267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4">
        <v>1</v>
      </c>
    </row>
    <row r="5" spans="1:6" x14ac:dyDescent="0.25">
      <c r="A5" s="142">
        <v>10</v>
      </c>
      <c r="B5" s="28">
        <v>5</v>
      </c>
      <c r="C5" s="28">
        <v>3</v>
      </c>
      <c r="D5" s="28">
        <v>2</v>
      </c>
      <c r="E5" s="28">
        <v>0</v>
      </c>
      <c r="F5" s="254">
        <v>1</v>
      </c>
    </row>
    <row r="6" spans="1:6" x14ac:dyDescent="0.25">
      <c r="A6" s="142">
        <v>10</v>
      </c>
      <c r="B6" s="28">
        <v>4</v>
      </c>
      <c r="C6" s="28">
        <v>4</v>
      </c>
      <c r="D6" s="28">
        <v>2</v>
      </c>
      <c r="E6" s="28">
        <v>0</v>
      </c>
      <c r="F6" s="254">
        <v>2</v>
      </c>
    </row>
    <row r="7" spans="1:6" x14ac:dyDescent="0.25">
      <c r="A7" s="142">
        <v>9</v>
      </c>
      <c r="B7" s="28">
        <v>4</v>
      </c>
      <c r="C7" s="28">
        <v>3</v>
      </c>
      <c r="D7" s="28">
        <v>2</v>
      </c>
      <c r="E7" s="28">
        <v>0</v>
      </c>
      <c r="F7" s="254">
        <v>4</v>
      </c>
    </row>
    <row r="8" spans="1:6" x14ac:dyDescent="0.25">
      <c r="A8" s="142">
        <v>9</v>
      </c>
      <c r="B8" s="28">
        <v>3</v>
      </c>
      <c r="C8" s="28">
        <v>2</v>
      </c>
      <c r="D8" s="28">
        <v>4</v>
      </c>
      <c r="E8" s="28">
        <v>0</v>
      </c>
      <c r="F8" s="254">
        <v>1</v>
      </c>
    </row>
    <row r="9" spans="1:6" x14ac:dyDescent="0.25">
      <c r="A9" s="142">
        <v>8</v>
      </c>
      <c r="B9" s="28">
        <v>6</v>
      </c>
      <c r="C9" s="28">
        <v>2</v>
      </c>
      <c r="D9" s="28">
        <v>0</v>
      </c>
      <c r="E9" s="28">
        <v>0</v>
      </c>
      <c r="F9" s="254">
        <v>1</v>
      </c>
    </row>
    <row r="10" spans="1:6" x14ac:dyDescent="0.25">
      <c r="A10" s="142">
        <v>8</v>
      </c>
      <c r="B10" s="28">
        <v>5</v>
      </c>
      <c r="C10" s="28">
        <v>1</v>
      </c>
      <c r="D10" s="28">
        <v>2</v>
      </c>
      <c r="E10" s="28">
        <v>0</v>
      </c>
      <c r="F10" s="254">
        <v>1</v>
      </c>
    </row>
    <row r="11" spans="1:6" x14ac:dyDescent="0.25">
      <c r="A11" s="142">
        <v>8</v>
      </c>
      <c r="B11" s="28">
        <v>5</v>
      </c>
      <c r="C11" s="28">
        <v>2</v>
      </c>
      <c r="D11" s="28">
        <v>1</v>
      </c>
      <c r="E11" s="28">
        <v>0</v>
      </c>
      <c r="F11" s="254">
        <v>5</v>
      </c>
    </row>
    <row r="12" spans="1:6" x14ac:dyDescent="0.25">
      <c r="A12" s="142">
        <v>8</v>
      </c>
      <c r="B12" s="28">
        <v>5</v>
      </c>
      <c r="C12" s="28">
        <v>3</v>
      </c>
      <c r="D12" s="28">
        <v>0</v>
      </c>
      <c r="E12" s="28">
        <v>0</v>
      </c>
      <c r="F12" s="254">
        <v>1</v>
      </c>
    </row>
    <row r="13" spans="1:6" s="2" customFormat="1" x14ac:dyDescent="0.25">
      <c r="A13" s="142">
        <v>8</v>
      </c>
      <c r="B13" s="28">
        <v>4</v>
      </c>
      <c r="C13" s="28">
        <v>1</v>
      </c>
      <c r="D13" s="28">
        <v>3</v>
      </c>
      <c r="E13" s="28">
        <v>0</v>
      </c>
      <c r="F13" s="254">
        <v>1</v>
      </c>
    </row>
    <row r="14" spans="1:6" x14ac:dyDescent="0.25">
      <c r="A14" s="142">
        <v>8</v>
      </c>
      <c r="B14" s="28">
        <v>4</v>
      </c>
      <c r="C14" s="28">
        <v>2</v>
      </c>
      <c r="D14" s="28">
        <v>2</v>
      </c>
      <c r="E14" s="28">
        <v>0</v>
      </c>
      <c r="F14" s="254">
        <v>79</v>
      </c>
    </row>
    <row r="15" spans="1:6" x14ac:dyDescent="0.25">
      <c r="A15" s="142">
        <v>8</v>
      </c>
      <c r="B15" s="28">
        <v>4</v>
      </c>
      <c r="C15" s="28">
        <v>3</v>
      </c>
      <c r="D15" s="28">
        <v>1</v>
      </c>
      <c r="E15" s="28">
        <v>0</v>
      </c>
      <c r="F15" s="254">
        <v>12</v>
      </c>
    </row>
    <row r="16" spans="1:6" x14ac:dyDescent="0.25">
      <c r="A16" s="142">
        <v>8</v>
      </c>
      <c r="B16" s="28">
        <v>4</v>
      </c>
      <c r="C16" s="28">
        <v>4</v>
      </c>
      <c r="D16" s="28">
        <v>0</v>
      </c>
      <c r="E16" s="28">
        <v>0</v>
      </c>
      <c r="F16" s="254">
        <v>1</v>
      </c>
    </row>
    <row r="17" spans="1:6" x14ac:dyDescent="0.25">
      <c r="A17" s="142">
        <v>8</v>
      </c>
      <c r="B17" s="28">
        <v>3</v>
      </c>
      <c r="C17" s="28">
        <v>1</v>
      </c>
      <c r="D17" s="28">
        <v>4</v>
      </c>
      <c r="E17" s="28">
        <v>0</v>
      </c>
      <c r="F17" s="254">
        <v>2</v>
      </c>
    </row>
    <row r="18" spans="1:6" x14ac:dyDescent="0.25">
      <c r="A18" s="142">
        <v>8</v>
      </c>
      <c r="B18" s="28">
        <v>3</v>
      </c>
      <c r="C18" s="28">
        <v>2</v>
      </c>
      <c r="D18" s="28">
        <v>3</v>
      </c>
      <c r="E18" s="28">
        <v>0</v>
      </c>
      <c r="F18" s="254">
        <v>5</v>
      </c>
    </row>
    <row r="19" spans="1:6" x14ac:dyDescent="0.25">
      <c r="A19" s="142">
        <v>8</v>
      </c>
      <c r="B19" s="28">
        <v>3</v>
      </c>
      <c r="C19" s="28">
        <v>3</v>
      </c>
      <c r="D19" s="28">
        <v>2</v>
      </c>
      <c r="E19" s="28">
        <v>0</v>
      </c>
      <c r="F19" s="254">
        <v>17</v>
      </c>
    </row>
    <row r="20" spans="1:6" x14ac:dyDescent="0.25">
      <c r="A20" s="142">
        <v>8</v>
      </c>
      <c r="B20" s="28">
        <v>3</v>
      </c>
      <c r="C20" s="28">
        <v>4</v>
      </c>
      <c r="D20" s="28">
        <v>1</v>
      </c>
      <c r="E20" s="28">
        <v>0</v>
      </c>
      <c r="F20" s="254">
        <v>1</v>
      </c>
    </row>
    <row r="21" spans="1:6" x14ac:dyDescent="0.25">
      <c r="A21" s="142">
        <v>8</v>
      </c>
      <c r="B21" s="28">
        <v>2</v>
      </c>
      <c r="C21" s="28">
        <v>1</v>
      </c>
      <c r="D21" s="28">
        <v>5</v>
      </c>
      <c r="E21" s="28">
        <v>0</v>
      </c>
      <c r="F21" s="254">
        <v>1</v>
      </c>
    </row>
    <row r="22" spans="1:6" x14ac:dyDescent="0.25">
      <c r="A22" s="142">
        <v>8</v>
      </c>
      <c r="B22" s="28">
        <v>2</v>
      </c>
      <c r="C22" s="28">
        <v>4</v>
      </c>
      <c r="D22" s="28">
        <v>2</v>
      </c>
      <c r="E22" s="28">
        <v>0</v>
      </c>
      <c r="F22" s="254">
        <v>3</v>
      </c>
    </row>
    <row r="23" spans="1:6" x14ac:dyDescent="0.25">
      <c r="A23" s="142">
        <v>7</v>
      </c>
      <c r="B23" s="28">
        <v>5</v>
      </c>
      <c r="C23" s="28">
        <v>1</v>
      </c>
      <c r="D23" s="28">
        <v>1</v>
      </c>
      <c r="E23" s="28">
        <v>0</v>
      </c>
      <c r="F23" s="254">
        <v>2</v>
      </c>
    </row>
    <row r="24" spans="1:6" x14ac:dyDescent="0.25">
      <c r="A24" s="142">
        <v>7</v>
      </c>
      <c r="B24" s="28">
        <v>5</v>
      </c>
      <c r="C24" s="28">
        <v>2</v>
      </c>
      <c r="D24" s="28">
        <v>0</v>
      </c>
      <c r="E24" s="28">
        <v>0</v>
      </c>
      <c r="F24" s="254">
        <v>2</v>
      </c>
    </row>
    <row r="25" spans="1:6" x14ac:dyDescent="0.25">
      <c r="A25" s="142">
        <v>7</v>
      </c>
      <c r="B25" s="28">
        <v>4</v>
      </c>
      <c r="C25" s="28">
        <v>0</v>
      </c>
      <c r="D25" s="28">
        <v>3</v>
      </c>
      <c r="E25" s="28">
        <v>0</v>
      </c>
      <c r="F25" s="254">
        <v>1</v>
      </c>
    </row>
    <row r="26" spans="1:6" x14ac:dyDescent="0.25">
      <c r="A26" s="142">
        <v>7</v>
      </c>
      <c r="B26" s="28">
        <v>4</v>
      </c>
      <c r="C26" s="28">
        <v>1</v>
      </c>
      <c r="D26" s="28">
        <v>2</v>
      </c>
      <c r="E26" s="28">
        <v>0</v>
      </c>
      <c r="F26" s="254">
        <v>89</v>
      </c>
    </row>
    <row r="27" spans="1:6" x14ac:dyDescent="0.25">
      <c r="A27" s="142">
        <v>7</v>
      </c>
      <c r="B27" s="28">
        <v>4</v>
      </c>
      <c r="C27" s="28">
        <v>2</v>
      </c>
      <c r="D27" s="28">
        <v>1</v>
      </c>
      <c r="E27" s="28">
        <v>0</v>
      </c>
      <c r="F27" s="254">
        <v>106</v>
      </c>
    </row>
    <row r="28" spans="1:6" x14ac:dyDescent="0.25">
      <c r="A28" s="142">
        <v>7</v>
      </c>
      <c r="B28" s="28">
        <v>4</v>
      </c>
      <c r="C28" s="28">
        <v>3</v>
      </c>
      <c r="D28" s="28">
        <v>0</v>
      </c>
      <c r="E28" s="28">
        <v>0</v>
      </c>
      <c r="F28" s="254">
        <v>9</v>
      </c>
    </row>
    <row r="29" spans="1:6" x14ac:dyDescent="0.25">
      <c r="A29" s="142">
        <v>7</v>
      </c>
      <c r="B29" s="28">
        <v>3</v>
      </c>
      <c r="C29" s="28">
        <v>0</v>
      </c>
      <c r="D29" s="28">
        <v>4</v>
      </c>
      <c r="E29" s="28">
        <v>0</v>
      </c>
      <c r="F29" s="254">
        <v>11</v>
      </c>
    </row>
    <row r="30" spans="1:6" x14ac:dyDescent="0.25">
      <c r="A30" s="142">
        <v>7</v>
      </c>
      <c r="B30" s="28">
        <v>3</v>
      </c>
      <c r="C30" s="28">
        <v>1</v>
      </c>
      <c r="D30" s="28">
        <v>3</v>
      </c>
      <c r="E30" s="28">
        <v>0</v>
      </c>
      <c r="F30" s="254">
        <v>58</v>
      </c>
    </row>
    <row r="31" spans="1:6" x14ac:dyDescent="0.25">
      <c r="A31" s="142">
        <v>7</v>
      </c>
      <c r="B31" s="28">
        <v>3</v>
      </c>
      <c r="C31" s="28">
        <v>2</v>
      </c>
      <c r="D31" s="28">
        <v>2</v>
      </c>
      <c r="E31" s="28">
        <v>0</v>
      </c>
      <c r="F31" s="254">
        <v>363</v>
      </c>
    </row>
    <row r="32" spans="1:6" x14ac:dyDescent="0.25">
      <c r="A32" s="142">
        <v>7</v>
      </c>
      <c r="B32" s="28">
        <v>3</v>
      </c>
      <c r="C32" s="28">
        <v>3</v>
      </c>
      <c r="D32" s="28">
        <v>1</v>
      </c>
      <c r="E32" s="28">
        <v>0</v>
      </c>
      <c r="F32" s="254">
        <v>56</v>
      </c>
    </row>
    <row r="33" spans="1:6" x14ac:dyDescent="0.25">
      <c r="A33" s="142">
        <v>7</v>
      </c>
      <c r="B33" s="28">
        <v>3</v>
      </c>
      <c r="C33" s="28">
        <v>4</v>
      </c>
      <c r="D33" s="28">
        <v>0</v>
      </c>
      <c r="E33" s="28">
        <v>0</v>
      </c>
      <c r="F33" s="254">
        <v>1</v>
      </c>
    </row>
    <row r="34" spans="1:6" x14ac:dyDescent="0.25">
      <c r="A34" s="142">
        <v>7</v>
      </c>
      <c r="B34" s="28">
        <v>2</v>
      </c>
      <c r="C34" s="28">
        <v>1</v>
      </c>
      <c r="D34" s="28">
        <v>4</v>
      </c>
      <c r="E34" s="28">
        <v>0</v>
      </c>
      <c r="F34" s="254">
        <v>2</v>
      </c>
    </row>
    <row r="35" spans="1:6" x14ac:dyDescent="0.25">
      <c r="A35" s="142">
        <v>7</v>
      </c>
      <c r="B35" s="28">
        <v>2</v>
      </c>
      <c r="C35" s="28">
        <v>2</v>
      </c>
      <c r="D35" s="28">
        <v>3</v>
      </c>
      <c r="E35" s="28">
        <v>0</v>
      </c>
      <c r="F35" s="254">
        <v>3</v>
      </c>
    </row>
    <row r="36" spans="1:6" x14ac:dyDescent="0.25">
      <c r="A36" s="142">
        <v>7</v>
      </c>
      <c r="B36" s="28">
        <v>2</v>
      </c>
      <c r="C36" s="28">
        <v>3</v>
      </c>
      <c r="D36" s="28">
        <v>2</v>
      </c>
      <c r="E36" s="28">
        <v>0</v>
      </c>
      <c r="F36" s="254">
        <v>20</v>
      </c>
    </row>
    <row r="37" spans="1:6" x14ac:dyDescent="0.25">
      <c r="A37" s="142">
        <v>6</v>
      </c>
      <c r="B37" s="28">
        <v>5</v>
      </c>
      <c r="C37" s="28">
        <v>0</v>
      </c>
      <c r="D37" s="28">
        <v>1</v>
      </c>
      <c r="E37" s="28">
        <v>0</v>
      </c>
      <c r="F37" s="254">
        <v>1</v>
      </c>
    </row>
    <row r="38" spans="1:6" x14ac:dyDescent="0.25">
      <c r="A38" s="142">
        <v>6</v>
      </c>
      <c r="B38" s="28">
        <v>5</v>
      </c>
      <c r="C38" s="28">
        <v>1</v>
      </c>
      <c r="D38" s="28">
        <v>0</v>
      </c>
      <c r="E38" s="28">
        <v>0</v>
      </c>
      <c r="F38" s="254">
        <v>4</v>
      </c>
    </row>
    <row r="39" spans="1:6" x14ac:dyDescent="0.25">
      <c r="A39" s="142">
        <v>6</v>
      </c>
      <c r="B39" s="28">
        <v>4</v>
      </c>
      <c r="C39" s="28">
        <v>0</v>
      </c>
      <c r="D39" s="28">
        <v>2</v>
      </c>
      <c r="E39" s="28">
        <v>0</v>
      </c>
      <c r="F39" s="254">
        <v>32</v>
      </c>
    </row>
    <row r="40" spans="1:6" x14ac:dyDescent="0.25">
      <c r="A40" s="142">
        <v>6</v>
      </c>
      <c r="B40" s="28">
        <v>4</v>
      </c>
      <c r="C40" s="28">
        <v>1</v>
      </c>
      <c r="D40" s="28">
        <v>1</v>
      </c>
      <c r="E40" s="28">
        <v>0</v>
      </c>
      <c r="F40" s="254">
        <v>117</v>
      </c>
    </row>
    <row r="41" spans="1:6" x14ac:dyDescent="0.25">
      <c r="A41" s="142">
        <v>6</v>
      </c>
      <c r="B41" s="28">
        <v>4</v>
      </c>
      <c r="C41" s="28">
        <v>2</v>
      </c>
      <c r="D41" s="28">
        <v>0</v>
      </c>
      <c r="E41" s="28">
        <v>0</v>
      </c>
      <c r="F41" s="254">
        <v>154</v>
      </c>
    </row>
    <row r="42" spans="1:6" x14ac:dyDescent="0.25">
      <c r="A42" s="142">
        <v>6</v>
      </c>
      <c r="B42" s="28">
        <v>3</v>
      </c>
      <c r="C42" s="28">
        <v>0</v>
      </c>
      <c r="D42" s="28">
        <v>3</v>
      </c>
      <c r="E42" s="28">
        <v>0</v>
      </c>
      <c r="F42" s="254">
        <v>21</v>
      </c>
    </row>
    <row r="43" spans="1:6" x14ac:dyDescent="0.25">
      <c r="A43" s="142">
        <v>6</v>
      </c>
      <c r="B43" s="28">
        <v>3</v>
      </c>
      <c r="C43" s="28">
        <v>1</v>
      </c>
      <c r="D43" s="28">
        <v>2</v>
      </c>
      <c r="E43" s="28">
        <v>0</v>
      </c>
      <c r="F43" s="254">
        <v>523</v>
      </c>
    </row>
    <row r="44" spans="1:6" x14ac:dyDescent="0.25">
      <c r="A44" s="142">
        <v>6</v>
      </c>
      <c r="B44" s="28">
        <v>3</v>
      </c>
      <c r="C44" s="28">
        <v>2</v>
      </c>
      <c r="D44" s="28">
        <v>1</v>
      </c>
      <c r="E44" s="28">
        <v>0</v>
      </c>
      <c r="F44" s="254">
        <v>1142</v>
      </c>
    </row>
    <row r="45" spans="1:6" x14ac:dyDescent="0.25">
      <c r="A45" s="142">
        <v>6</v>
      </c>
      <c r="B45" s="28">
        <v>3</v>
      </c>
      <c r="C45" s="28">
        <v>3</v>
      </c>
      <c r="D45" s="28">
        <v>0</v>
      </c>
      <c r="E45" s="28">
        <v>0</v>
      </c>
      <c r="F45" s="254">
        <v>82</v>
      </c>
    </row>
    <row r="46" spans="1:6" x14ac:dyDescent="0.25">
      <c r="A46" s="142">
        <v>6</v>
      </c>
      <c r="B46" s="28">
        <v>2</v>
      </c>
      <c r="C46" s="28">
        <v>0</v>
      </c>
      <c r="D46" s="28">
        <v>4</v>
      </c>
      <c r="E46" s="28">
        <v>0</v>
      </c>
      <c r="F46" s="254">
        <v>50</v>
      </c>
    </row>
    <row r="47" spans="1:6" x14ac:dyDescent="0.25">
      <c r="A47" s="142">
        <v>6</v>
      </c>
      <c r="B47" s="28">
        <v>2</v>
      </c>
      <c r="C47" s="28">
        <v>1</v>
      </c>
      <c r="D47" s="28">
        <v>3</v>
      </c>
      <c r="E47" s="28">
        <v>0</v>
      </c>
      <c r="F47" s="254">
        <v>526</v>
      </c>
    </row>
    <row r="48" spans="1:6" x14ac:dyDescent="0.25">
      <c r="A48" s="142">
        <v>6</v>
      </c>
      <c r="B48" s="28">
        <v>2</v>
      </c>
      <c r="C48" s="28">
        <v>2</v>
      </c>
      <c r="D48" s="28">
        <v>2</v>
      </c>
      <c r="E48" s="28">
        <v>0</v>
      </c>
      <c r="F48" s="254">
        <v>6601</v>
      </c>
    </row>
    <row r="49" spans="1:6" x14ac:dyDescent="0.25">
      <c r="A49" s="142">
        <v>6</v>
      </c>
      <c r="B49" s="28">
        <v>2</v>
      </c>
      <c r="C49" s="28">
        <v>3</v>
      </c>
      <c r="D49" s="28">
        <v>1</v>
      </c>
      <c r="E49" s="28">
        <v>0</v>
      </c>
      <c r="F49" s="254">
        <v>67</v>
      </c>
    </row>
    <row r="50" spans="1:6" x14ac:dyDescent="0.25">
      <c r="A50" s="142">
        <v>6</v>
      </c>
      <c r="B50" s="28">
        <v>2</v>
      </c>
      <c r="C50" s="28">
        <v>4</v>
      </c>
      <c r="D50" s="28">
        <v>0</v>
      </c>
      <c r="E50" s="28">
        <v>0</v>
      </c>
      <c r="F50" s="254">
        <v>4</v>
      </c>
    </row>
    <row r="51" spans="1:6" x14ac:dyDescent="0.25">
      <c r="A51" s="142">
        <v>5</v>
      </c>
      <c r="B51" s="28">
        <v>5</v>
      </c>
      <c r="C51" s="28">
        <v>0</v>
      </c>
      <c r="D51" s="28">
        <v>0</v>
      </c>
      <c r="E51" s="28">
        <v>0</v>
      </c>
      <c r="F51" s="254">
        <v>1</v>
      </c>
    </row>
    <row r="52" spans="1:6" x14ac:dyDescent="0.25">
      <c r="A52" s="142">
        <v>5</v>
      </c>
      <c r="B52" s="28">
        <v>4</v>
      </c>
      <c r="C52" s="28">
        <v>0</v>
      </c>
      <c r="D52" s="28">
        <v>1</v>
      </c>
      <c r="E52" s="28">
        <v>0</v>
      </c>
      <c r="F52" s="254">
        <v>32</v>
      </c>
    </row>
    <row r="53" spans="1:6" x14ac:dyDescent="0.25">
      <c r="A53" s="142">
        <v>5</v>
      </c>
      <c r="B53" s="28">
        <v>4</v>
      </c>
      <c r="C53" s="28">
        <v>1</v>
      </c>
      <c r="D53" s="28">
        <v>0</v>
      </c>
      <c r="E53" s="28">
        <v>0</v>
      </c>
      <c r="F53" s="254">
        <v>180</v>
      </c>
    </row>
    <row r="54" spans="1:6" x14ac:dyDescent="0.25">
      <c r="A54" s="142">
        <v>5</v>
      </c>
      <c r="B54" s="28">
        <v>3</v>
      </c>
      <c r="C54" s="28">
        <v>0</v>
      </c>
      <c r="D54" s="28">
        <v>2</v>
      </c>
      <c r="E54" s="28">
        <v>0</v>
      </c>
      <c r="F54" s="254">
        <v>186</v>
      </c>
    </row>
    <row r="55" spans="1:6" x14ac:dyDescent="0.25">
      <c r="A55" s="142">
        <v>5</v>
      </c>
      <c r="B55" s="28">
        <v>3</v>
      </c>
      <c r="C55" s="28">
        <v>1</v>
      </c>
      <c r="D55" s="28">
        <v>1</v>
      </c>
      <c r="E55" s="28">
        <v>0</v>
      </c>
      <c r="F55" s="254">
        <v>1735</v>
      </c>
    </row>
    <row r="56" spans="1:6" x14ac:dyDescent="0.25">
      <c r="A56" s="142">
        <v>5</v>
      </c>
      <c r="B56" s="28">
        <v>3</v>
      </c>
      <c r="C56" s="28">
        <v>2</v>
      </c>
      <c r="D56" s="28">
        <v>0</v>
      </c>
      <c r="E56" s="28">
        <v>0</v>
      </c>
      <c r="F56" s="254">
        <v>2323</v>
      </c>
    </row>
    <row r="57" spans="1:6" x14ac:dyDescent="0.25">
      <c r="A57" s="142">
        <v>5</v>
      </c>
      <c r="B57" s="28">
        <v>2</v>
      </c>
      <c r="C57" s="28">
        <v>0</v>
      </c>
      <c r="D57" s="28">
        <v>3</v>
      </c>
      <c r="E57" s="28">
        <v>0</v>
      </c>
      <c r="F57" s="254">
        <v>142</v>
      </c>
    </row>
    <row r="58" spans="1:6" x14ac:dyDescent="0.25">
      <c r="A58" s="142">
        <v>5</v>
      </c>
      <c r="B58" s="28">
        <v>2</v>
      </c>
      <c r="C58" s="28">
        <v>1</v>
      </c>
      <c r="D58" s="28">
        <v>2</v>
      </c>
      <c r="E58" s="28">
        <v>0</v>
      </c>
      <c r="F58" s="254">
        <v>3945</v>
      </c>
    </row>
    <row r="59" spans="1:6" x14ac:dyDescent="0.25">
      <c r="A59" s="142">
        <v>5</v>
      </c>
      <c r="B59" s="28">
        <v>2</v>
      </c>
      <c r="C59" s="28">
        <v>2</v>
      </c>
      <c r="D59" s="28">
        <v>1</v>
      </c>
      <c r="E59" s="28">
        <v>0</v>
      </c>
      <c r="F59" s="254">
        <v>12518</v>
      </c>
    </row>
    <row r="60" spans="1:6" x14ac:dyDescent="0.25">
      <c r="A60" s="142">
        <v>5</v>
      </c>
      <c r="B60" s="28">
        <v>2</v>
      </c>
      <c r="C60" s="28">
        <v>3</v>
      </c>
      <c r="D60" s="28">
        <v>0</v>
      </c>
      <c r="E60" s="28">
        <v>0</v>
      </c>
      <c r="F60" s="254">
        <v>159</v>
      </c>
    </row>
    <row r="61" spans="1:6" x14ac:dyDescent="0.25">
      <c r="A61" s="142">
        <v>5</v>
      </c>
      <c r="B61" s="28">
        <v>1</v>
      </c>
      <c r="C61" s="28">
        <v>0</v>
      </c>
      <c r="D61" s="28">
        <v>4</v>
      </c>
      <c r="E61" s="28">
        <v>0</v>
      </c>
      <c r="F61" s="254">
        <v>12</v>
      </c>
    </row>
    <row r="62" spans="1:6" x14ac:dyDescent="0.25">
      <c r="A62" s="142">
        <v>5</v>
      </c>
      <c r="B62" s="28">
        <v>1</v>
      </c>
      <c r="C62" s="28">
        <v>1</v>
      </c>
      <c r="D62" s="28">
        <v>3</v>
      </c>
      <c r="E62" s="28">
        <v>0</v>
      </c>
      <c r="F62" s="254">
        <v>62</v>
      </c>
    </row>
    <row r="63" spans="1:6" x14ac:dyDescent="0.25">
      <c r="A63" s="142">
        <v>5</v>
      </c>
      <c r="B63" s="28">
        <v>1</v>
      </c>
      <c r="C63" s="28">
        <v>2</v>
      </c>
      <c r="D63" s="28">
        <v>2</v>
      </c>
      <c r="E63" s="28">
        <v>0</v>
      </c>
      <c r="F63" s="254">
        <v>70</v>
      </c>
    </row>
    <row r="64" spans="1:6" x14ac:dyDescent="0.25">
      <c r="A64" s="142">
        <v>5</v>
      </c>
      <c r="B64" s="28">
        <v>1</v>
      </c>
      <c r="C64" s="28">
        <v>3</v>
      </c>
      <c r="D64" s="28">
        <v>1</v>
      </c>
      <c r="E64" s="28">
        <v>0</v>
      </c>
      <c r="F64" s="254">
        <v>2</v>
      </c>
    </row>
    <row r="65" spans="1:6" x14ac:dyDescent="0.25">
      <c r="A65" s="142">
        <v>4</v>
      </c>
      <c r="B65" s="28">
        <v>4</v>
      </c>
      <c r="C65" s="28">
        <v>0</v>
      </c>
      <c r="D65" s="28">
        <v>0</v>
      </c>
      <c r="E65" s="28">
        <v>0</v>
      </c>
      <c r="F65" s="254">
        <v>104</v>
      </c>
    </row>
    <row r="66" spans="1:6" x14ac:dyDescent="0.25">
      <c r="A66" s="142">
        <v>4</v>
      </c>
      <c r="B66" s="28">
        <v>3</v>
      </c>
      <c r="C66" s="28">
        <v>0</v>
      </c>
      <c r="D66" s="28">
        <v>1</v>
      </c>
      <c r="E66" s="28">
        <v>0</v>
      </c>
      <c r="F66" s="254">
        <v>481</v>
      </c>
    </row>
    <row r="67" spans="1:6" x14ac:dyDescent="0.25">
      <c r="A67" s="142">
        <v>4</v>
      </c>
      <c r="B67" s="28">
        <v>3</v>
      </c>
      <c r="C67" s="28">
        <v>1</v>
      </c>
      <c r="D67" s="28">
        <v>0</v>
      </c>
      <c r="E67" s="28">
        <v>0</v>
      </c>
      <c r="F67" s="254">
        <v>4529</v>
      </c>
    </row>
    <row r="68" spans="1:6" x14ac:dyDescent="0.25">
      <c r="A68" s="142">
        <v>4</v>
      </c>
      <c r="B68" s="28">
        <v>2</v>
      </c>
      <c r="C68" s="28">
        <v>0</v>
      </c>
      <c r="D68" s="28">
        <v>2</v>
      </c>
      <c r="E68" s="28">
        <v>0</v>
      </c>
      <c r="F68" s="254">
        <v>2824</v>
      </c>
    </row>
    <row r="69" spans="1:6" s="37" customFormat="1" ht="15.75" x14ac:dyDescent="0.25">
      <c r="A69" s="122">
        <v>4</v>
      </c>
      <c r="B69" s="121">
        <v>2</v>
      </c>
      <c r="C69" s="121">
        <v>1</v>
      </c>
      <c r="D69" s="121">
        <v>1</v>
      </c>
      <c r="E69" s="121">
        <v>0</v>
      </c>
      <c r="F69" s="254">
        <v>26801</v>
      </c>
    </row>
    <row r="70" spans="1:6" x14ac:dyDescent="0.25">
      <c r="A70" s="142">
        <v>4</v>
      </c>
      <c r="B70" s="7">
        <v>2</v>
      </c>
      <c r="C70" s="7">
        <v>2</v>
      </c>
      <c r="D70" s="7">
        <v>0</v>
      </c>
      <c r="E70" s="7">
        <v>0</v>
      </c>
      <c r="F70" s="254">
        <v>44852</v>
      </c>
    </row>
    <row r="71" spans="1:6" x14ac:dyDescent="0.25">
      <c r="A71" s="142">
        <v>4</v>
      </c>
      <c r="B71" s="7">
        <v>1</v>
      </c>
      <c r="C71" s="7">
        <v>0</v>
      </c>
      <c r="D71" s="7">
        <v>3</v>
      </c>
      <c r="E71" s="7">
        <v>0</v>
      </c>
      <c r="F71" s="254">
        <v>59</v>
      </c>
    </row>
    <row r="72" spans="1:6" x14ac:dyDescent="0.25">
      <c r="A72" s="142">
        <v>4</v>
      </c>
      <c r="B72" s="7">
        <v>1</v>
      </c>
      <c r="C72" s="7">
        <v>1</v>
      </c>
      <c r="D72" s="7">
        <v>2</v>
      </c>
      <c r="E72" s="7">
        <v>0</v>
      </c>
      <c r="F72" s="254">
        <v>961</v>
      </c>
    </row>
    <row r="73" spans="1:6" x14ac:dyDescent="0.25">
      <c r="A73" s="142">
        <v>4</v>
      </c>
      <c r="B73" s="7">
        <v>1</v>
      </c>
      <c r="C73" s="7">
        <v>2</v>
      </c>
      <c r="D73" s="7">
        <v>1</v>
      </c>
      <c r="E73" s="7">
        <v>0</v>
      </c>
      <c r="F73" s="254">
        <v>492</v>
      </c>
    </row>
    <row r="74" spans="1:6" x14ac:dyDescent="0.25">
      <c r="A74" s="142">
        <v>4</v>
      </c>
      <c r="B74" s="7">
        <v>1</v>
      </c>
      <c r="C74" s="7">
        <v>3</v>
      </c>
      <c r="D74" s="7">
        <v>0</v>
      </c>
      <c r="E74" s="7">
        <v>0</v>
      </c>
      <c r="F74" s="254">
        <v>9</v>
      </c>
    </row>
    <row r="75" spans="1:6" x14ac:dyDescent="0.25">
      <c r="A75" s="142">
        <v>3</v>
      </c>
      <c r="B75" s="7">
        <v>3</v>
      </c>
      <c r="C75" s="7">
        <v>0</v>
      </c>
      <c r="D75" s="7">
        <v>0</v>
      </c>
      <c r="E75" s="7">
        <v>0</v>
      </c>
      <c r="F75" s="254">
        <v>3446</v>
      </c>
    </row>
    <row r="76" spans="1:6" x14ac:dyDescent="0.25">
      <c r="A76" s="142">
        <v>3</v>
      </c>
      <c r="B76" s="7">
        <v>2</v>
      </c>
      <c r="C76" s="7">
        <v>0</v>
      </c>
      <c r="D76" s="7">
        <v>1</v>
      </c>
      <c r="E76" s="7">
        <v>0</v>
      </c>
      <c r="F76" s="254">
        <v>6590</v>
      </c>
    </row>
    <row r="77" spans="1:6" x14ac:dyDescent="0.25">
      <c r="A77" s="142">
        <v>3</v>
      </c>
      <c r="B77" s="7">
        <v>2</v>
      </c>
      <c r="C77" s="7">
        <v>1</v>
      </c>
      <c r="D77" s="7">
        <v>0</v>
      </c>
      <c r="E77" s="7">
        <v>0</v>
      </c>
      <c r="F77" s="254">
        <v>105162</v>
      </c>
    </row>
    <row r="78" spans="1:6" x14ac:dyDescent="0.25">
      <c r="A78" s="142">
        <v>3</v>
      </c>
      <c r="B78" s="7">
        <v>1</v>
      </c>
      <c r="C78" s="7">
        <v>0</v>
      </c>
      <c r="D78" s="7">
        <v>2</v>
      </c>
      <c r="E78" s="7">
        <v>0</v>
      </c>
      <c r="F78" s="254">
        <v>35372</v>
      </c>
    </row>
    <row r="79" spans="1:6" x14ac:dyDescent="0.25">
      <c r="A79" s="142">
        <v>3</v>
      </c>
      <c r="B79" s="7">
        <v>1</v>
      </c>
      <c r="C79" s="7">
        <v>1</v>
      </c>
      <c r="D79" s="7">
        <v>1</v>
      </c>
      <c r="E79" s="7">
        <v>0</v>
      </c>
      <c r="F79" s="254">
        <v>232971</v>
      </c>
    </row>
    <row r="80" spans="1:6" x14ac:dyDescent="0.25">
      <c r="A80" s="142">
        <v>3</v>
      </c>
      <c r="B80" s="7">
        <v>1</v>
      </c>
      <c r="C80" s="7">
        <v>2</v>
      </c>
      <c r="D80" s="7">
        <v>0</v>
      </c>
      <c r="E80" s="7">
        <v>0</v>
      </c>
      <c r="F80" s="254">
        <v>1688</v>
      </c>
    </row>
    <row r="81" spans="1:6" x14ac:dyDescent="0.25">
      <c r="A81" s="142">
        <v>3</v>
      </c>
      <c r="B81" s="7">
        <v>0</v>
      </c>
      <c r="C81" s="7">
        <v>0</v>
      </c>
      <c r="D81" s="7">
        <v>3</v>
      </c>
      <c r="E81" s="7">
        <v>0</v>
      </c>
      <c r="F81" s="254">
        <v>2</v>
      </c>
    </row>
    <row r="82" spans="1:6" x14ac:dyDescent="0.25">
      <c r="A82" s="142">
        <v>3</v>
      </c>
      <c r="B82" s="7">
        <v>0</v>
      </c>
      <c r="C82" s="7">
        <v>1</v>
      </c>
      <c r="D82" s="7">
        <v>2</v>
      </c>
      <c r="E82" s="7">
        <v>0</v>
      </c>
      <c r="F82" s="254">
        <v>1</v>
      </c>
    </row>
    <row r="83" spans="1:6" x14ac:dyDescent="0.25">
      <c r="A83" s="142">
        <v>2</v>
      </c>
      <c r="B83" s="7">
        <v>2</v>
      </c>
      <c r="C83" s="7">
        <v>0</v>
      </c>
      <c r="D83" s="7">
        <v>0</v>
      </c>
      <c r="E83" s="7">
        <v>0</v>
      </c>
      <c r="F83" s="254">
        <v>101919</v>
      </c>
    </row>
    <row r="84" spans="1:6" x14ac:dyDescent="0.25">
      <c r="A84" s="142">
        <v>2</v>
      </c>
      <c r="B84" s="7">
        <v>1</v>
      </c>
      <c r="C84" s="7">
        <v>0</v>
      </c>
      <c r="D84" s="7">
        <v>1</v>
      </c>
      <c r="E84" s="7">
        <v>0</v>
      </c>
      <c r="F84" s="254">
        <v>38928</v>
      </c>
    </row>
    <row r="85" spans="1:6" x14ac:dyDescent="0.25">
      <c r="A85" s="142">
        <v>2</v>
      </c>
      <c r="B85" s="7">
        <v>1</v>
      </c>
      <c r="C85" s="7">
        <v>1</v>
      </c>
      <c r="D85" s="7">
        <v>0</v>
      </c>
      <c r="E85" s="7">
        <v>0</v>
      </c>
      <c r="F85" s="254">
        <v>816470</v>
      </c>
    </row>
    <row r="86" spans="1:6" x14ac:dyDescent="0.25">
      <c r="A86" s="142">
        <v>2</v>
      </c>
      <c r="B86" s="7">
        <v>0</v>
      </c>
      <c r="C86" s="7">
        <v>0</v>
      </c>
      <c r="D86" s="7">
        <v>2</v>
      </c>
      <c r="E86" s="7">
        <v>0</v>
      </c>
      <c r="F86" s="254">
        <v>332</v>
      </c>
    </row>
    <row r="87" spans="1:6" x14ac:dyDescent="0.25">
      <c r="A87" s="142">
        <v>2</v>
      </c>
      <c r="B87" s="7">
        <v>0</v>
      </c>
      <c r="C87" s="7">
        <v>1</v>
      </c>
      <c r="D87" s="7">
        <v>1</v>
      </c>
      <c r="E87" s="7">
        <v>0</v>
      </c>
      <c r="F87" s="254">
        <v>117</v>
      </c>
    </row>
    <row r="88" spans="1:6" x14ac:dyDescent="0.25">
      <c r="A88" s="142">
        <v>2</v>
      </c>
      <c r="B88" s="7">
        <v>0</v>
      </c>
      <c r="C88" s="7">
        <v>2</v>
      </c>
      <c r="D88" s="7">
        <v>0</v>
      </c>
      <c r="E88" s="7">
        <v>0</v>
      </c>
      <c r="F88" s="254">
        <v>21</v>
      </c>
    </row>
    <row r="89" spans="1:6" x14ac:dyDescent="0.25">
      <c r="A89" s="384">
        <v>1</v>
      </c>
      <c r="B89" s="285">
        <v>1</v>
      </c>
      <c r="C89" s="285">
        <v>0</v>
      </c>
      <c r="D89" s="285">
        <v>0</v>
      </c>
      <c r="E89" s="285">
        <v>0</v>
      </c>
      <c r="F89" s="385">
        <v>1023975</v>
      </c>
    </row>
    <row r="90" spans="1:6" x14ac:dyDescent="0.25">
      <c r="A90" s="7">
        <v>1</v>
      </c>
      <c r="B90" s="7">
        <v>0</v>
      </c>
      <c r="C90" s="7">
        <v>0</v>
      </c>
      <c r="D90" s="7">
        <v>1</v>
      </c>
      <c r="E90" s="7">
        <v>0</v>
      </c>
      <c r="F90" s="6">
        <v>3094</v>
      </c>
    </row>
    <row r="91" spans="1:6" ht="15.75" x14ac:dyDescent="0.25">
      <c r="A91" s="384">
        <v>1</v>
      </c>
      <c r="B91" s="285">
        <v>0</v>
      </c>
      <c r="C91" s="285">
        <v>1</v>
      </c>
      <c r="D91" s="285">
        <v>0</v>
      </c>
      <c r="E91" s="285">
        <v>0</v>
      </c>
      <c r="F91" s="396">
        <v>1884</v>
      </c>
    </row>
    <row r="92" spans="1:6" x14ac:dyDescent="0.25">
      <c r="A92" s="397"/>
      <c r="B92" s="397"/>
      <c r="C92" s="397"/>
      <c r="D92" s="397"/>
      <c r="E92" s="397"/>
      <c r="F92" s="398">
        <f>SUM(F4:F91)</f>
        <v>2484637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8664-B8AD-405C-B488-118AA91E5EF8}">
  <dimension ref="A1:F18"/>
  <sheetViews>
    <sheetView workbookViewId="0">
      <selection activeCell="F25" sqref="F25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4" t="s">
        <v>784</v>
      </c>
      <c r="B1" s="474"/>
      <c r="C1" s="474"/>
      <c r="D1" s="474"/>
      <c r="E1" s="475"/>
      <c r="F1" s="475"/>
    </row>
    <row r="2" spans="1:6" ht="18.75" x14ac:dyDescent="0.3">
      <c r="A2" s="476"/>
      <c r="B2" s="476"/>
      <c r="C2" s="476"/>
      <c r="D2" s="476"/>
      <c r="E2" s="476"/>
      <c r="F2" s="476"/>
    </row>
    <row r="3" spans="1:6" ht="30" x14ac:dyDescent="0.25">
      <c r="A3" s="477" t="s">
        <v>785</v>
      </c>
      <c r="B3" s="478" t="s">
        <v>786</v>
      </c>
      <c r="C3" s="478" t="s">
        <v>787</v>
      </c>
      <c r="D3" s="479" t="s">
        <v>788</v>
      </c>
    </row>
    <row r="4" spans="1:6" ht="35.25" customHeight="1" x14ac:dyDescent="0.25">
      <c r="A4" s="480" t="s">
        <v>789</v>
      </c>
      <c r="B4" s="22">
        <v>123960648.92</v>
      </c>
      <c r="C4" s="481">
        <v>6813.3348880025633</v>
      </c>
      <c r="D4" s="482">
        <v>0.21832594632319507</v>
      </c>
    </row>
    <row r="5" spans="1:6" x14ac:dyDescent="0.25">
      <c r="A5" s="483" t="s">
        <v>790</v>
      </c>
      <c r="B5" s="22">
        <v>413283472.96999997</v>
      </c>
      <c r="C5" s="481">
        <v>24063.301055864631</v>
      </c>
      <c r="D5" s="482">
        <v>0.20609814356419359</v>
      </c>
    </row>
    <row r="6" spans="1:6" x14ac:dyDescent="0.25">
      <c r="A6" s="483" t="s">
        <v>791</v>
      </c>
      <c r="B6" s="22">
        <v>68442741.829999998</v>
      </c>
      <c r="C6" s="481">
        <v>4302.2949893594669</v>
      </c>
      <c r="D6" s="482">
        <v>0.19090111300858953</v>
      </c>
    </row>
    <row r="7" spans="1:6" x14ac:dyDescent="0.25">
      <c r="A7" s="483" t="s">
        <v>792</v>
      </c>
      <c r="B7" s="22">
        <v>168029829.97999999</v>
      </c>
      <c r="C7" s="481">
        <v>8927.3802822550115</v>
      </c>
      <c r="D7" s="482">
        <v>0.2258622234081282</v>
      </c>
    </row>
    <row r="8" spans="1:6" x14ac:dyDescent="0.25">
      <c r="A8" s="483" t="s">
        <v>793</v>
      </c>
      <c r="B8" s="22">
        <v>80596685.370000005</v>
      </c>
      <c r="C8" s="481">
        <v>3875.338019013695</v>
      </c>
      <c r="D8" s="482">
        <v>0.24956796534774281</v>
      </c>
    </row>
    <row r="9" spans="1:6" x14ac:dyDescent="0.25">
      <c r="A9" s="483" t="s">
        <v>794</v>
      </c>
      <c r="B9" s="22">
        <v>42609923.000000007</v>
      </c>
      <c r="C9" s="481">
        <v>3058.6299573186388</v>
      </c>
      <c r="D9" s="482">
        <v>0.16717258482887881</v>
      </c>
    </row>
    <row r="10" spans="1:6" x14ac:dyDescent="0.25">
      <c r="A10" s="483" t="s">
        <v>795</v>
      </c>
      <c r="B10" s="22">
        <v>144249709.69</v>
      </c>
      <c r="C10" s="481">
        <v>7844.9310180569337</v>
      </c>
      <c r="D10" s="482">
        <v>0.22065159174704135</v>
      </c>
    </row>
    <row r="11" spans="1:6" x14ac:dyDescent="0.25">
      <c r="A11" s="483" t="s">
        <v>796</v>
      </c>
      <c r="B11" s="22">
        <v>122786025.75999999</v>
      </c>
      <c r="C11" s="481">
        <v>8322.0699854293744</v>
      </c>
      <c r="D11" s="482">
        <v>0.17705117977855828</v>
      </c>
    </row>
    <row r="12" spans="1:6" x14ac:dyDescent="0.25">
      <c r="A12" s="483" t="s">
        <v>797</v>
      </c>
      <c r="B12" s="22">
        <v>127111800.58000001</v>
      </c>
      <c r="C12" s="481">
        <v>8070.6227307902109</v>
      </c>
      <c r="D12" s="482">
        <v>0.18899924551555031</v>
      </c>
    </row>
    <row r="13" spans="1:6" x14ac:dyDescent="0.25">
      <c r="A13" s="483" t="s">
        <v>798</v>
      </c>
      <c r="B13" s="22">
        <v>1071061675.03</v>
      </c>
      <c r="C13" s="481">
        <v>84650.945796552798</v>
      </c>
      <c r="D13" s="482">
        <v>0.15183220907241649</v>
      </c>
    </row>
    <row r="14" spans="1:6" x14ac:dyDescent="0.25">
      <c r="A14" s="483" t="s">
        <v>799</v>
      </c>
      <c r="B14" s="22">
        <v>43712011.939999998</v>
      </c>
      <c r="C14" s="481">
        <v>2436.3046050421085</v>
      </c>
      <c r="D14" s="482">
        <v>0.2153031858965492</v>
      </c>
    </row>
    <row r="15" spans="1:6" x14ac:dyDescent="0.25">
      <c r="A15" s="483" t="s">
        <v>800</v>
      </c>
      <c r="B15" s="22">
        <v>59560831.340000004</v>
      </c>
      <c r="C15" s="481">
        <v>5939.5582737491231</v>
      </c>
      <c r="D15" s="482">
        <v>0.12033386038804761</v>
      </c>
    </row>
    <row r="16" spans="1:6" x14ac:dyDescent="0.25">
      <c r="A16" s="483" t="s">
        <v>801</v>
      </c>
      <c r="B16" s="22">
        <v>128108108.20999999</v>
      </c>
      <c r="C16" s="481">
        <v>8847.1620176212655</v>
      </c>
      <c r="D16" s="482">
        <v>0.17376163061760372</v>
      </c>
    </row>
    <row r="18" spans="1:1" x14ac:dyDescent="0.25">
      <c r="A18" s="48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C33" sqref="C33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3" t="s">
        <v>675</v>
      </c>
      <c r="B1" s="403"/>
      <c r="C1" s="403"/>
      <c r="D1" s="403"/>
      <c r="E1" s="403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435</v>
      </c>
    </row>
    <row r="4" spans="1:5" x14ac:dyDescent="0.25">
      <c r="A4" s="10" t="s">
        <v>4</v>
      </c>
      <c r="B4" s="23">
        <f>B5+B6+B7+B8+B9</f>
        <v>2824192</v>
      </c>
      <c r="C4" s="24">
        <f>C5+C6+C7+C8+C9</f>
        <v>2310032673.9400001</v>
      </c>
      <c r="D4" s="24">
        <f>C4/B4</f>
        <v>817.94462768112089</v>
      </c>
      <c r="E4" s="24"/>
    </row>
    <row r="5" spans="1:5" x14ac:dyDescent="0.25">
      <c r="A5" s="16" t="s">
        <v>5</v>
      </c>
      <c r="B5" s="20">
        <v>1911141</v>
      </c>
      <c r="C5" s="21">
        <v>1760433153.78</v>
      </c>
      <c r="D5" s="21">
        <v>921.14</v>
      </c>
      <c r="E5" s="21">
        <v>813.16</v>
      </c>
    </row>
    <row r="6" spans="1:5" x14ac:dyDescent="0.25">
      <c r="A6" s="16" t="s">
        <v>6</v>
      </c>
      <c r="B6" s="20">
        <v>642717</v>
      </c>
      <c r="C6" s="21">
        <v>383317612.20999998</v>
      </c>
      <c r="D6" s="21">
        <v>596.4</v>
      </c>
      <c r="E6" s="21">
        <v>492.93</v>
      </c>
    </row>
    <row r="7" spans="1:5" x14ac:dyDescent="0.25">
      <c r="A7" s="16" t="s">
        <v>7</v>
      </c>
      <c r="B7" s="20">
        <v>208353</v>
      </c>
      <c r="C7" s="21">
        <v>131893722.47</v>
      </c>
      <c r="D7" s="21">
        <v>633.03</v>
      </c>
      <c r="E7" s="21">
        <v>538.64</v>
      </c>
    </row>
    <row r="8" spans="1:5" x14ac:dyDescent="0.25">
      <c r="A8" s="16" t="s">
        <v>8</v>
      </c>
      <c r="B8" s="20">
        <v>28873</v>
      </c>
      <c r="C8" s="21">
        <v>22613488.809999999</v>
      </c>
      <c r="D8" s="21">
        <v>783.21</v>
      </c>
      <c r="E8" s="21">
        <v>846</v>
      </c>
    </row>
    <row r="9" spans="1:5" x14ac:dyDescent="0.25">
      <c r="A9" s="235" t="s">
        <v>605</v>
      </c>
      <c r="B9" s="20">
        <v>33108</v>
      </c>
      <c r="C9" s="21">
        <v>11774696.67</v>
      </c>
      <c r="D9" s="21">
        <v>355.65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1338363</v>
      </c>
      <c r="C11" s="24">
        <f>C12+C13+C14+C15</f>
        <v>263120815.5</v>
      </c>
      <c r="D11" s="24">
        <f>C11/B11</f>
        <v>196.5989910808951</v>
      </c>
      <c r="E11" s="7"/>
    </row>
    <row r="12" spans="1:5" x14ac:dyDescent="0.25">
      <c r="A12" s="16" t="s">
        <v>5</v>
      </c>
      <c r="B12" s="20">
        <v>970773</v>
      </c>
      <c r="C12" s="21">
        <v>214209131.41</v>
      </c>
      <c r="D12" s="21">
        <v>220.66</v>
      </c>
      <c r="E12" s="21">
        <v>199.72</v>
      </c>
    </row>
    <row r="13" spans="1:5" x14ac:dyDescent="0.25">
      <c r="A13" s="16" t="s">
        <v>6</v>
      </c>
      <c r="B13" s="20">
        <v>296997</v>
      </c>
      <c r="C13" s="21">
        <v>38705306.259999998</v>
      </c>
      <c r="D13" s="21">
        <v>130.32</v>
      </c>
      <c r="E13" s="21">
        <v>121</v>
      </c>
    </row>
    <row r="14" spans="1:5" x14ac:dyDescent="0.25">
      <c r="A14" s="16" t="s">
        <v>7</v>
      </c>
      <c r="B14" s="20">
        <v>70592</v>
      </c>
      <c r="C14" s="21">
        <v>10206234.300000001</v>
      </c>
      <c r="D14" s="21">
        <v>144.58000000000001</v>
      </c>
      <c r="E14" s="21">
        <v>134.35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436</v>
      </c>
      <c r="B17" s="23">
        <f>B18+B19+B20</f>
        <v>431081</v>
      </c>
      <c r="C17" s="24">
        <f>C18+C19+C20</f>
        <v>48055543.299999997</v>
      </c>
      <c r="D17" s="24">
        <f>C17/B17</f>
        <v>111.47682987651972</v>
      </c>
      <c r="E17" s="7"/>
    </row>
    <row r="18" spans="1:5" x14ac:dyDescent="0.25">
      <c r="A18" s="16" t="s">
        <v>5</v>
      </c>
      <c r="B18" s="20">
        <v>379212</v>
      </c>
      <c r="C18" s="21">
        <v>44631677.920000002</v>
      </c>
      <c r="D18" s="21">
        <v>117.7</v>
      </c>
      <c r="E18" s="21">
        <v>101.81</v>
      </c>
    </row>
    <row r="19" spans="1:5" x14ac:dyDescent="0.25">
      <c r="A19" s="16" t="s">
        <v>6</v>
      </c>
      <c r="B19" s="20">
        <v>51853</v>
      </c>
      <c r="C19" s="21">
        <v>3417387.94</v>
      </c>
      <c r="D19" s="21">
        <v>65.91</v>
      </c>
      <c r="E19" s="21">
        <v>44.47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3" t="s">
        <v>433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640</v>
      </c>
      <c r="B23" s="23">
        <v>0</v>
      </c>
      <c r="C23" s="24">
        <v>0</v>
      </c>
      <c r="D23" s="24">
        <v>0</v>
      </c>
      <c r="E23" s="20" t="s">
        <v>433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433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433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433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433</v>
      </c>
    </row>
    <row r="28" spans="1:5" ht="15.75" x14ac:dyDescent="0.25">
      <c r="A28" s="66" t="s">
        <v>10</v>
      </c>
      <c r="B28" s="67">
        <f>B4+B11+B17+B23</f>
        <v>4593636</v>
      </c>
      <c r="C28" s="68">
        <f>C4+C11+C17+C23</f>
        <v>2621209032.7400002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E31" sqref="E31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3" t="s">
        <v>691</v>
      </c>
      <c r="B1" s="403"/>
      <c r="C1" s="403"/>
      <c r="D1" s="403"/>
      <c r="E1" s="403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435</v>
      </c>
    </row>
    <row r="4" spans="1:5" x14ac:dyDescent="0.25">
      <c r="A4" s="10" t="s">
        <v>4</v>
      </c>
      <c r="B4" s="23">
        <f>B5+B6+B7+B8+B9</f>
        <v>2824192</v>
      </c>
      <c r="C4" s="24">
        <f>C5+C6+C7+C8+C9</f>
        <v>2146215380.4200001</v>
      </c>
      <c r="D4" s="24">
        <f>C4/B4</f>
        <v>759.93961473582533</v>
      </c>
      <c r="E4" s="24"/>
    </row>
    <row r="5" spans="1:5" x14ac:dyDescent="0.25">
      <c r="A5" s="16" t="s">
        <v>5</v>
      </c>
      <c r="B5" s="20">
        <v>1911141</v>
      </c>
      <c r="C5" s="21">
        <v>1630078704.95</v>
      </c>
      <c r="D5" s="21">
        <v>852.93</v>
      </c>
      <c r="E5" s="21">
        <v>762.09</v>
      </c>
    </row>
    <row r="6" spans="1:5" x14ac:dyDescent="0.25">
      <c r="A6" s="16" t="s">
        <v>6</v>
      </c>
      <c r="B6" s="20">
        <v>642717</v>
      </c>
      <c r="C6" s="21">
        <v>357586479.19999999</v>
      </c>
      <c r="D6" s="21">
        <v>556.37</v>
      </c>
      <c r="E6" s="21">
        <v>461.78</v>
      </c>
    </row>
    <row r="7" spans="1:5" x14ac:dyDescent="0.25">
      <c r="A7" s="16" t="s">
        <v>7</v>
      </c>
      <c r="B7" s="20">
        <v>208353</v>
      </c>
      <c r="C7" s="21">
        <v>124835296</v>
      </c>
      <c r="D7" s="21">
        <v>599.15</v>
      </c>
      <c r="E7" s="21">
        <v>506.32</v>
      </c>
    </row>
    <row r="8" spans="1:5" x14ac:dyDescent="0.25">
      <c r="A8" s="16" t="s">
        <v>8</v>
      </c>
      <c r="B8" s="20">
        <v>28873</v>
      </c>
      <c r="C8" s="21">
        <v>22303815.960000001</v>
      </c>
      <c r="D8" s="21">
        <v>772.48</v>
      </c>
      <c r="E8" s="21">
        <v>846</v>
      </c>
    </row>
    <row r="9" spans="1:5" x14ac:dyDescent="0.25">
      <c r="A9" s="235" t="s">
        <v>605</v>
      </c>
      <c r="B9" s="20">
        <v>33108</v>
      </c>
      <c r="C9" s="21">
        <v>11411084.310000001</v>
      </c>
      <c r="D9" s="21">
        <v>344.66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1338363</v>
      </c>
      <c r="C11" s="24">
        <f>C12+C13+C14+C15</f>
        <v>238810433.65000001</v>
      </c>
      <c r="D11" s="24">
        <f>C11/B11</f>
        <v>178.43472484669707</v>
      </c>
      <c r="E11" s="7"/>
    </row>
    <row r="12" spans="1:5" x14ac:dyDescent="0.25">
      <c r="A12" s="16" t="s">
        <v>5</v>
      </c>
      <c r="B12" s="20">
        <v>970773</v>
      </c>
      <c r="C12" s="21">
        <v>193291934.61000001</v>
      </c>
      <c r="D12" s="21">
        <v>199.11</v>
      </c>
      <c r="E12" s="21">
        <v>187.11</v>
      </c>
    </row>
    <row r="13" spans="1:5" x14ac:dyDescent="0.25">
      <c r="A13" s="16" t="s">
        <v>6</v>
      </c>
      <c r="B13" s="20">
        <v>296997</v>
      </c>
      <c r="C13" s="21">
        <v>36056224.229999997</v>
      </c>
      <c r="D13" s="21">
        <v>121.4</v>
      </c>
      <c r="E13" s="21">
        <v>113.74</v>
      </c>
    </row>
    <row r="14" spans="1:5" x14ac:dyDescent="0.25">
      <c r="A14" s="16" t="s">
        <v>7</v>
      </c>
      <c r="B14" s="20">
        <v>70592</v>
      </c>
      <c r="C14" s="21">
        <v>9462139.8900000006</v>
      </c>
      <c r="D14" s="21">
        <v>134.04</v>
      </c>
      <c r="E14" s="21">
        <v>126.31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436</v>
      </c>
      <c r="B17" s="23">
        <f>B18+B19+B20</f>
        <v>431081</v>
      </c>
      <c r="C17" s="24">
        <f>C18+C19+C20</f>
        <v>47767811.479999997</v>
      </c>
      <c r="D17" s="24">
        <f>C17/B17</f>
        <v>110.80936408702772</v>
      </c>
      <c r="E17" s="7"/>
    </row>
    <row r="18" spans="1:6" x14ac:dyDescent="0.25">
      <c r="A18" s="16" t="s">
        <v>5</v>
      </c>
      <c r="B18" s="20">
        <v>379212</v>
      </c>
      <c r="C18" s="21">
        <v>44354783.710000001</v>
      </c>
      <c r="D18" s="21">
        <v>116.97</v>
      </c>
      <c r="E18" s="21">
        <v>101.72</v>
      </c>
    </row>
    <row r="19" spans="1:6" x14ac:dyDescent="0.25">
      <c r="A19" s="16" t="s">
        <v>6</v>
      </c>
      <c r="B19" s="20">
        <v>51853</v>
      </c>
      <c r="C19" s="21">
        <v>3406575.47</v>
      </c>
      <c r="D19" s="21">
        <v>65.7</v>
      </c>
      <c r="E19" s="21">
        <v>44.47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433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640</v>
      </c>
      <c r="B23" s="23">
        <v>0</v>
      </c>
      <c r="C23" s="24">
        <v>0</v>
      </c>
      <c r="D23" s="24">
        <v>0</v>
      </c>
      <c r="E23" s="20" t="s">
        <v>433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433</v>
      </c>
      <c r="F24" t="s">
        <v>433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433</v>
      </c>
      <c r="F25" t="s">
        <v>433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433</v>
      </c>
      <c r="F26" t="s">
        <v>433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433</v>
      </c>
      <c r="F27" t="s">
        <v>433</v>
      </c>
    </row>
    <row r="28" spans="1:6" ht="15.75" x14ac:dyDescent="0.25">
      <c r="A28" s="66" t="s">
        <v>10</v>
      </c>
      <c r="B28" s="67">
        <f>B4+B11+B17+B23</f>
        <v>4593636</v>
      </c>
      <c r="C28" s="68">
        <f>C4+C11+C17+C23</f>
        <v>2432793625.5500002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H21" sqref="H2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3" t="s">
        <v>802</v>
      </c>
      <c r="B1" s="403"/>
      <c r="C1" s="403"/>
      <c r="D1" s="403"/>
      <c r="E1" s="403"/>
      <c r="F1" s="403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607</v>
      </c>
      <c r="C3" s="90" t="s">
        <v>608</v>
      </c>
      <c r="D3" s="237" t="s">
        <v>609</v>
      </c>
      <c r="E3" s="237" t="s">
        <v>610</v>
      </c>
      <c r="F3" s="237" t="s">
        <v>611</v>
      </c>
    </row>
    <row r="4" spans="1:6" x14ac:dyDescent="0.25">
      <c r="A4" s="1" t="s">
        <v>5</v>
      </c>
      <c r="B4" s="6">
        <v>1898696</v>
      </c>
      <c r="C4" s="22">
        <v>2169047809.6799998</v>
      </c>
      <c r="D4" s="7" t="s">
        <v>684</v>
      </c>
      <c r="E4" s="22">
        <v>121542654.88</v>
      </c>
      <c r="F4" s="7" t="s">
        <v>679</v>
      </c>
    </row>
    <row r="5" spans="1:6" x14ac:dyDescent="0.25">
      <c r="A5" s="1" t="s">
        <v>605</v>
      </c>
      <c r="B5" s="6">
        <v>15298</v>
      </c>
      <c r="C5" s="22">
        <v>6182985.9500000002</v>
      </c>
      <c r="D5" s="7" t="s">
        <v>685</v>
      </c>
      <c r="E5" s="22">
        <v>368374.39</v>
      </c>
      <c r="F5" s="7" t="s">
        <v>680</v>
      </c>
    </row>
    <row r="6" spans="1:6" ht="15" customHeight="1" x14ac:dyDescent="0.25">
      <c r="A6" s="1" t="s">
        <v>6</v>
      </c>
      <c r="B6" s="6">
        <v>371045</v>
      </c>
      <c r="C6" s="22">
        <v>265891826.55000001</v>
      </c>
      <c r="D6" s="7" t="s">
        <v>686</v>
      </c>
      <c r="E6" s="22">
        <v>14695077.039999999</v>
      </c>
      <c r="F6" s="7" t="s">
        <v>681</v>
      </c>
    </row>
    <row r="7" spans="1:6" x14ac:dyDescent="0.25">
      <c r="A7" s="1" t="s">
        <v>45</v>
      </c>
      <c r="B7" s="6">
        <v>177319</v>
      </c>
      <c r="C7" s="22">
        <v>125494463.5</v>
      </c>
      <c r="D7" s="7" t="s">
        <v>687</v>
      </c>
      <c r="E7" s="22">
        <v>6425456.3600000003</v>
      </c>
      <c r="F7" s="7" t="s">
        <v>682</v>
      </c>
    </row>
    <row r="8" spans="1:6" ht="15" customHeight="1" x14ac:dyDescent="0.25">
      <c r="A8" s="1" t="s">
        <v>8</v>
      </c>
      <c r="B8" s="6">
        <v>22279</v>
      </c>
      <c r="C8" s="22">
        <v>9419406.1799999997</v>
      </c>
      <c r="D8" s="7" t="s">
        <v>688</v>
      </c>
      <c r="E8" s="22">
        <v>211303.64</v>
      </c>
      <c r="F8" s="7" t="s">
        <v>683</v>
      </c>
    </row>
    <row r="9" spans="1:6" ht="15.75" x14ac:dyDescent="0.25">
      <c r="A9" s="143"/>
      <c r="B9" s="354">
        <f>SUM(B4:B8)</f>
        <v>2484637</v>
      </c>
      <c r="C9" s="353">
        <f>SUM(C4:C8)</f>
        <v>2576036491.8599997</v>
      </c>
      <c r="D9" s="365"/>
      <c r="E9" s="353">
        <f>SUM(E4:E8)</f>
        <v>143242866.31</v>
      </c>
      <c r="F9" s="337"/>
    </row>
    <row r="10" spans="1:6" ht="15" customHeight="1" x14ac:dyDescent="0.25"/>
    <row r="11" spans="1:6" ht="15.75" x14ac:dyDescent="0.25">
      <c r="A11" s="403" t="s">
        <v>803</v>
      </c>
      <c r="B11" s="403"/>
      <c r="C11" s="403"/>
      <c r="D11" s="403"/>
      <c r="E11" s="403"/>
      <c r="F11" s="403"/>
    </row>
    <row r="12" spans="1:6" x14ac:dyDescent="0.25">
      <c r="A12" s="39"/>
    </row>
    <row r="13" spans="1:6" ht="47.25" x14ac:dyDescent="0.25">
      <c r="A13" s="90" t="s">
        <v>11</v>
      </c>
      <c r="B13" s="90" t="s">
        <v>607</v>
      </c>
      <c r="C13" s="90" t="s">
        <v>608</v>
      </c>
      <c r="D13" s="237" t="s">
        <v>609</v>
      </c>
      <c r="E13" s="237" t="s">
        <v>610</v>
      </c>
      <c r="F13" s="237" t="s">
        <v>611</v>
      </c>
    </row>
    <row r="14" spans="1:6" x14ac:dyDescent="0.25">
      <c r="A14" s="1" t="s">
        <v>5</v>
      </c>
      <c r="B14" s="342">
        <v>1884088</v>
      </c>
      <c r="C14" s="343">
        <v>2147806070.5799999</v>
      </c>
      <c r="D14" s="344" t="s">
        <v>669</v>
      </c>
      <c r="E14" s="343">
        <v>120465676.48999999</v>
      </c>
      <c r="F14" s="344" t="s">
        <v>664</v>
      </c>
    </row>
    <row r="15" spans="1:6" x14ac:dyDescent="0.25">
      <c r="A15" s="1" t="s">
        <v>605</v>
      </c>
      <c r="B15" s="342">
        <v>15484</v>
      </c>
      <c r="C15" s="343">
        <v>6262517.3200000003</v>
      </c>
      <c r="D15" s="344" t="s">
        <v>670</v>
      </c>
      <c r="E15" s="343">
        <v>373056.92</v>
      </c>
      <c r="F15" s="344" t="s">
        <v>665</v>
      </c>
    </row>
    <row r="16" spans="1:6" x14ac:dyDescent="0.25">
      <c r="A16" s="1" t="s">
        <v>6</v>
      </c>
      <c r="B16" s="342">
        <v>385313</v>
      </c>
      <c r="C16" s="343">
        <v>281704071.57999998</v>
      </c>
      <c r="D16" s="344" t="s">
        <v>671</v>
      </c>
      <c r="E16" s="343">
        <v>15480210.66</v>
      </c>
      <c r="F16" s="344" t="s">
        <v>666</v>
      </c>
    </row>
    <row r="17" spans="1:6" x14ac:dyDescent="0.25">
      <c r="A17" s="1" t="s">
        <v>45</v>
      </c>
      <c r="B17" s="342">
        <v>176608</v>
      </c>
      <c r="C17" s="343">
        <v>125097447.31</v>
      </c>
      <c r="D17" s="344" t="s">
        <v>672</v>
      </c>
      <c r="E17" s="343">
        <v>6403071.5</v>
      </c>
      <c r="F17" s="344" t="s">
        <v>667</v>
      </c>
    </row>
    <row r="18" spans="1:6" x14ac:dyDescent="0.25">
      <c r="A18" s="1" t="s">
        <v>8</v>
      </c>
      <c r="B18" s="342">
        <v>22066</v>
      </c>
      <c r="C18" s="343">
        <v>9268881.7100000009</v>
      </c>
      <c r="D18" s="344" t="s">
        <v>673</v>
      </c>
      <c r="E18" s="343">
        <v>207044.94</v>
      </c>
      <c r="F18" s="344" t="s">
        <v>668</v>
      </c>
    </row>
    <row r="19" spans="1:6" ht="15.75" x14ac:dyDescent="0.25">
      <c r="A19" s="66" t="s">
        <v>10</v>
      </c>
      <c r="B19" s="354">
        <v>2483573</v>
      </c>
      <c r="C19" s="353">
        <v>2509937045.6399999</v>
      </c>
      <c r="D19" s="365"/>
      <c r="E19" s="353">
        <v>138423671.41</v>
      </c>
      <c r="F19" s="337"/>
    </row>
    <row r="21" spans="1:6" ht="15.75" x14ac:dyDescent="0.25">
      <c r="A21" s="403" t="s">
        <v>804</v>
      </c>
      <c r="B21" s="403"/>
      <c r="C21" s="403"/>
      <c r="D21" s="403"/>
      <c r="E21" s="403"/>
      <c r="F21" s="403"/>
    </row>
    <row r="22" spans="1:6" x14ac:dyDescent="0.25">
      <c r="A22" s="39"/>
    </row>
    <row r="23" spans="1:6" ht="47.25" x14ac:dyDescent="0.25">
      <c r="A23" s="90" t="s">
        <v>11</v>
      </c>
      <c r="B23" s="90" t="s">
        <v>607</v>
      </c>
      <c r="C23" s="90" t="s">
        <v>608</v>
      </c>
      <c r="D23" s="237" t="s">
        <v>609</v>
      </c>
      <c r="E23" s="237" t="s">
        <v>610</v>
      </c>
      <c r="F23" s="237" t="s">
        <v>611</v>
      </c>
    </row>
    <row r="24" spans="1:6" x14ac:dyDescent="0.25">
      <c r="A24" s="1" t="s">
        <v>5</v>
      </c>
      <c r="B24" s="342">
        <v>1882468</v>
      </c>
      <c r="C24" s="343">
        <v>2093967073.1199999</v>
      </c>
      <c r="D24" s="343" t="s">
        <v>654</v>
      </c>
      <c r="E24" s="343">
        <v>116451766.56999999</v>
      </c>
      <c r="F24" s="343" t="s">
        <v>659</v>
      </c>
    </row>
    <row r="25" spans="1:6" x14ac:dyDescent="0.25">
      <c r="A25" s="1" t="s">
        <v>605</v>
      </c>
      <c r="B25" s="342">
        <v>15601</v>
      </c>
      <c r="C25" s="343">
        <v>6124379.6200000001</v>
      </c>
      <c r="D25" s="343" t="s">
        <v>655</v>
      </c>
      <c r="E25" s="343">
        <v>364785.38</v>
      </c>
      <c r="F25" s="343" t="s">
        <v>660</v>
      </c>
    </row>
    <row r="26" spans="1:6" x14ac:dyDescent="0.25">
      <c r="A26" s="1" t="s">
        <v>6</v>
      </c>
      <c r="B26" s="342">
        <v>385921</v>
      </c>
      <c r="C26" s="343">
        <v>277231368.62</v>
      </c>
      <c r="D26" s="343" t="s">
        <v>656</v>
      </c>
      <c r="E26" s="343">
        <v>15114612.68</v>
      </c>
      <c r="F26" s="343" t="s">
        <v>661</v>
      </c>
    </row>
    <row r="27" spans="1:6" x14ac:dyDescent="0.25">
      <c r="A27" s="1" t="s">
        <v>45</v>
      </c>
      <c r="B27" s="342">
        <v>177726</v>
      </c>
      <c r="C27" s="343">
        <v>123644601.95999999</v>
      </c>
      <c r="D27" s="343" t="s">
        <v>657</v>
      </c>
      <c r="E27" s="343">
        <v>6287815.2800000003</v>
      </c>
      <c r="F27" s="343" t="s">
        <v>662</v>
      </c>
    </row>
    <row r="28" spans="1:6" x14ac:dyDescent="0.25">
      <c r="A28" s="1" t="s">
        <v>8</v>
      </c>
      <c r="B28" s="345">
        <v>21857</v>
      </c>
      <c r="C28" s="346">
        <v>8969622.3200000003</v>
      </c>
      <c r="D28" s="346" t="s">
        <v>658</v>
      </c>
      <c r="E28" s="343">
        <v>204691.5</v>
      </c>
      <c r="F28" s="346" t="s">
        <v>663</v>
      </c>
    </row>
    <row r="29" spans="1:6" ht="15.75" x14ac:dyDescent="0.25">
      <c r="A29" s="66" t="s">
        <v>10</v>
      </c>
      <c r="B29" s="354">
        <v>2478593</v>
      </c>
      <c r="C29" s="353">
        <v>2500115020.4899998</v>
      </c>
      <c r="D29" s="365"/>
      <c r="E29" s="353">
        <v>137877684.40000001</v>
      </c>
      <c r="F29" s="33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G25" sqref="G25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3" t="s">
        <v>677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09" t="s">
        <v>18</v>
      </c>
      <c r="B3" s="411" t="s">
        <v>5</v>
      </c>
      <c r="C3" s="411"/>
      <c r="D3" s="411"/>
      <c r="E3" s="411" t="s">
        <v>6</v>
      </c>
      <c r="F3" s="411"/>
      <c r="G3" s="62"/>
      <c r="H3" s="411" t="s">
        <v>19</v>
      </c>
      <c r="I3" s="411"/>
      <c r="J3" s="411"/>
      <c r="K3" s="411" t="s">
        <v>20</v>
      </c>
      <c r="L3" s="411"/>
      <c r="M3" s="411"/>
    </row>
    <row r="4" spans="1:13" ht="15.75" x14ac:dyDescent="0.25">
      <c r="A4" s="410"/>
      <c r="B4" s="62" t="s">
        <v>1</v>
      </c>
      <c r="C4" s="69" t="s">
        <v>21</v>
      </c>
      <c r="D4" s="69" t="s">
        <v>435</v>
      </c>
      <c r="E4" s="62" t="s">
        <v>1</v>
      </c>
      <c r="F4" s="69" t="s">
        <v>21</v>
      </c>
      <c r="G4" s="69" t="s">
        <v>435</v>
      </c>
      <c r="H4" s="62" t="s">
        <v>1</v>
      </c>
      <c r="I4" s="69" t="s">
        <v>21</v>
      </c>
      <c r="J4" s="69" t="s">
        <v>435</v>
      </c>
      <c r="K4" s="62" t="s">
        <v>1</v>
      </c>
      <c r="L4" s="69" t="s">
        <v>21</v>
      </c>
      <c r="M4" s="69" t="s">
        <v>435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438</v>
      </c>
      <c r="B6" s="26">
        <v>409752</v>
      </c>
      <c r="C6" s="54">
        <v>369.69</v>
      </c>
      <c r="D6" s="223">
        <v>415.38</v>
      </c>
      <c r="E6" s="182">
        <v>354002</v>
      </c>
      <c r="F6" s="223">
        <v>365.38</v>
      </c>
      <c r="G6" s="223">
        <v>400.6</v>
      </c>
      <c r="H6" s="182">
        <v>100242</v>
      </c>
      <c r="I6" s="223">
        <v>389.93</v>
      </c>
      <c r="J6" s="223">
        <v>388.77</v>
      </c>
      <c r="K6" s="182">
        <v>3019</v>
      </c>
      <c r="L6" s="223">
        <v>240.74</v>
      </c>
      <c r="M6" s="223">
        <v>200</v>
      </c>
    </row>
    <row r="7" spans="1:13" x14ac:dyDescent="0.25">
      <c r="A7" s="16" t="s">
        <v>439</v>
      </c>
      <c r="B7" s="26">
        <v>822069</v>
      </c>
      <c r="C7" s="54">
        <v>702.19</v>
      </c>
      <c r="D7" s="223">
        <v>669.3</v>
      </c>
      <c r="E7" s="182">
        <v>244110</v>
      </c>
      <c r="F7" s="223">
        <v>716</v>
      </c>
      <c r="G7" s="223">
        <v>706.45</v>
      </c>
      <c r="H7" s="182">
        <v>87862</v>
      </c>
      <c r="I7" s="223">
        <v>687.03</v>
      </c>
      <c r="J7" s="223">
        <v>670.84</v>
      </c>
      <c r="K7" s="182">
        <v>25846</v>
      </c>
      <c r="L7" s="223">
        <v>834.35</v>
      </c>
      <c r="M7" s="223">
        <v>846</v>
      </c>
    </row>
    <row r="8" spans="1:13" x14ac:dyDescent="0.25">
      <c r="A8" s="16" t="s">
        <v>440</v>
      </c>
      <c r="B8" s="26">
        <v>551190</v>
      </c>
      <c r="C8" s="54">
        <v>1204.67</v>
      </c>
      <c r="D8" s="223">
        <v>1189.8900000000001</v>
      </c>
      <c r="E8" s="182">
        <v>41659</v>
      </c>
      <c r="F8" s="223">
        <v>1152.5899999999999</v>
      </c>
      <c r="G8" s="223">
        <v>1130.43</v>
      </c>
      <c r="H8" s="182">
        <v>17716</v>
      </c>
      <c r="I8" s="223">
        <v>1177.28</v>
      </c>
      <c r="J8" s="223">
        <v>1160.5899999999999</v>
      </c>
      <c r="K8" s="182">
        <v>1</v>
      </c>
      <c r="L8" s="223">
        <v>1216.25</v>
      </c>
      <c r="M8" s="223">
        <v>1216.25</v>
      </c>
    </row>
    <row r="9" spans="1:13" x14ac:dyDescent="0.25">
      <c r="A9" s="16" t="s">
        <v>441</v>
      </c>
      <c r="B9" s="26">
        <v>98625</v>
      </c>
      <c r="C9" s="54">
        <v>1672.55</v>
      </c>
      <c r="D9" s="223">
        <v>1635.32</v>
      </c>
      <c r="E9" s="182">
        <v>2237</v>
      </c>
      <c r="F9" s="223">
        <v>1657.92</v>
      </c>
      <c r="G9" s="223">
        <v>1609.7</v>
      </c>
      <c r="H9" s="182">
        <v>2146</v>
      </c>
      <c r="I9" s="223">
        <v>1676.21</v>
      </c>
      <c r="J9" s="223">
        <v>1648.32</v>
      </c>
      <c r="K9" s="182">
        <v>7</v>
      </c>
      <c r="L9" s="223">
        <v>1602.4</v>
      </c>
      <c r="M9" s="223">
        <v>1602.4</v>
      </c>
    </row>
    <row r="10" spans="1:13" x14ac:dyDescent="0.25">
      <c r="A10" s="16" t="s">
        <v>442</v>
      </c>
      <c r="B10" s="26">
        <v>20097</v>
      </c>
      <c r="C10" s="54">
        <v>2192.35</v>
      </c>
      <c r="D10" s="223">
        <v>2170.54</v>
      </c>
      <c r="E10" s="182">
        <v>450</v>
      </c>
      <c r="F10" s="223">
        <v>2212.44</v>
      </c>
      <c r="G10" s="223">
        <v>2199.9899999999998</v>
      </c>
      <c r="H10" s="182">
        <v>282</v>
      </c>
      <c r="I10" s="223">
        <v>2174.9</v>
      </c>
      <c r="J10" s="223">
        <v>2143.85</v>
      </c>
      <c r="K10" s="182">
        <v>0</v>
      </c>
      <c r="L10" s="223">
        <v>0</v>
      </c>
      <c r="M10" s="223" t="s">
        <v>433</v>
      </c>
    </row>
    <row r="11" spans="1:13" x14ac:dyDescent="0.25">
      <c r="A11" s="16" t="s">
        <v>443</v>
      </c>
      <c r="B11" s="26">
        <v>9408</v>
      </c>
      <c r="C11" s="54">
        <v>3011.22</v>
      </c>
      <c r="D11" s="223">
        <v>2850.08</v>
      </c>
      <c r="E11" s="182">
        <v>259</v>
      </c>
      <c r="F11" s="223">
        <v>2857.09</v>
      </c>
      <c r="G11" s="223">
        <v>2761.83</v>
      </c>
      <c r="H11" s="182">
        <v>105</v>
      </c>
      <c r="I11" s="223">
        <v>3018.35</v>
      </c>
      <c r="J11" s="223">
        <v>2774.87</v>
      </c>
      <c r="K11" s="182">
        <v>0</v>
      </c>
      <c r="L11" s="223">
        <v>0</v>
      </c>
      <c r="M11" s="223" t="s">
        <v>433</v>
      </c>
    </row>
    <row r="12" spans="1:13" ht="15.75" x14ac:dyDescent="0.25">
      <c r="A12" s="70" t="s">
        <v>26</v>
      </c>
      <c r="B12" s="53">
        <f>SUM(B6:B11)</f>
        <v>1911141</v>
      </c>
      <c r="C12" s="71"/>
      <c r="D12" s="71"/>
      <c r="E12" s="53">
        <f>SUM(E6:E11)</f>
        <v>642717</v>
      </c>
      <c r="F12" s="71"/>
      <c r="G12" s="71"/>
      <c r="H12" s="53">
        <f>SUM(H6:H11)</f>
        <v>208353</v>
      </c>
      <c r="I12" s="71"/>
      <c r="J12" s="71"/>
      <c r="K12" s="53">
        <f>SUM(K6:K11)</f>
        <v>28873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444</v>
      </c>
      <c r="B14" s="26">
        <v>80937</v>
      </c>
      <c r="C14" s="54">
        <v>73.02</v>
      </c>
      <c r="D14" s="54">
        <v>77.930000000000007</v>
      </c>
      <c r="E14" s="26">
        <v>123762</v>
      </c>
      <c r="F14" s="54">
        <v>66.89</v>
      </c>
      <c r="G14" s="54">
        <v>73.069999999999993</v>
      </c>
      <c r="H14" s="26">
        <v>23352</v>
      </c>
      <c r="I14" s="54">
        <v>61.74</v>
      </c>
      <c r="J14" s="54">
        <v>64.58</v>
      </c>
      <c r="K14" s="26">
        <v>0</v>
      </c>
      <c r="L14" s="54">
        <v>0</v>
      </c>
      <c r="M14" s="54" t="s">
        <v>433</v>
      </c>
    </row>
    <row r="15" spans="1:13" x14ac:dyDescent="0.25">
      <c r="A15" s="16" t="s">
        <v>445</v>
      </c>
      <c r="B15" s="26">
        <v>488184</v>
      </c>
      <c r="C15" s="54">
        <v>160.58000000000001</v>
      </c>
      <c r="D15" s="54">
        <v>168.98</v>
      </c>
      <c r="E15" s="26">
        <v>148543</v>
      </c>
      <c r="F15" s="54">
        <v>144.47</v>
      </c>
      <c r="G15" s="54">
        <v>143.03</v>
      </c>
      <c r="H15" s="26">
        <v>37077</v>
      </c>
      <c r="I15" s="54">
        <v>144.69999999999999</v>
      </c>
      <c r="J15" s="54">
        <v>143.52000000000001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446</v>
      </c>
      <c r="B16" s="26">
        <v>309680</v>
      </c>
      <c r="C16" s="54">
        <v>233.93</v>
      </c>
      <c r="D16" s="54">
        <v>226.44</v>
      </c>
      <c r="E16" s="26">
        <v>20538</v>
      </c>
      <c r="F16" s="54">
        <v>231.89</v>
      </c>
      <c r="G16" s="54">
        <v>223.49</v>
      </c>
      <c r="H16" s="26">
        <v>8292</v>
      </c>
      <c r="I16" s="54">
        <v>232.21</v>
      </c>
      <c r="J16" s="54">
        <v>228.01</v>
      </c>
      <c r="K16" s="26">
        <v>0</v>
      </c>
      <c r="L16" s="54">
        <v>0</v>
      </c>
      <c r="M16" s="54" t="s">
        <v>433</v>
      </c>
    </row>
    <row r="17" spans="1:13" x14ac:dyDescent="0.25">
      <c r="A17" s="16" t="s">
        <v>447</v>
      </c>
      <c r="B17" s="26">
        <v>61364</v>
      </c>
      <c r="C17" s="54">
        <v>342.03</v>
      </c>
      <c r="D17" s="54">
        <v>340.08</v>
      </c>
      <c r="E17" s="26">
        <v>3074</v>
      </c>
      <c r="F17" s="54">
        <v>336.16</v>
      </c>
      <c r="G17" s="54">
        <v>327.76</v>
      </c>
      <c r="H17" s="26">
        <v>1296</v>
      </c>
      <c r="I17" s="54">
        <v>340.57</v>
      </c>
      <c r="J17" s="54">
        <v>336.73</v>
      </c>
      <c r="K17" s="26">
        <v>0</v>
      </c>
      <c r="L17" s="54">
        <v>0</v>
      </c>
      <c r="M17" s="54" t="s">
        <v>433</v>
      </c>
    </row>
    <row r="18" spans="1:13" x14ac:dyDescent="0.25">
      <c r="A18" s="16" t="s">
        <v>448</v>
      </c>
      <c r="B18" s="26">
        <v>18491</v>
      </c>
      <c r="C18" s="54">
        <v>443.76</v>
      </c>
      <c r="D18" s="54">
        <v>440.66</v>
      </c>
      <c r="E18" s="26">
        <v>786</v>
      </c>
      <c r="F18" s="54">
        <v>438.24</v>
      </c>
      <c r="G18" s="54">
        <v>437.96</v>
      </c>
      <c r="H18" s="26">
        <v>382</v>
      </c>
      <c r="I18" s="54">
        <v>440.79</v>
      </c>
      <c r="J18" s="54">
        <v>436.42</v>
      </c>
      <c r="K18" s="26">
        <v>0</v>
      </c>
      <c r="L18" s="54">
        <v>0</v>
      </c>
      <c r="M18" s="54" t="s">
        <v>433</v>
      </c>
    </row>
    <row r="19" spans="1:13" x14ac:dyDescent="0.25">
      <c r="A19" s="75" t="s">
        <v>449</v>
      </c>
      <c r="B19" s="26">
        <v>11868</v>
      </c>
      <c r="C19" s="54">
        <v>595.46</v>
      </c>
      <c r="D19" s="54">
        <v>560.91999999999996</v>
      </c>
      <c r="E19" s="26">
        <v>291</v>
      </c>
      <c r="F19" s="54">
        <v>594.66</v>
      </c>
      <c r="G19" s="54">
        <v>555.32000000000005</v>
      </c>
      <c r="H19" s="26">
        <v>188</v>
      </c>
      <c r="I19" s="54">
        <v>610.55999999999995</v>
      </c>
      <c r="J19" s="54">
        <v>577.73</v>
      </c>
      <c r="K19" s="26">
        <v>0</v>
      </c>
      <c r="L19" s="54">
        <v>0</v>
      </c>
      <c r="M19" s="54" t="s">
        <v>433</v>
      </c>
    </row>
    <row r="20" spans="1:13" x14ac:dyDescent="0.25">
      <c r="A20" s="16" t="s">
        <v>450</v>
      </c>
      <c r="B20" s="26">
        <v>244</v>
      </c>
      <c r="C20" s="54">
        <v>1138.33</v>
      </c>
      <c r="D20" s="54">
        <v>1112.5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433</v>
      </c>
    </row>
    <row r="21" spans="1:13" x14ac:dyDescent="0.25">
      <c r="A21" s="16" t="s">
        <v>451</v>
      </c>
      <c r="B21" s="26">
        <v>5</v>
      </c>
      <c r="C21" s="54">
        <v>1602.71</v>
      </c>
      <c r="D21" s="54">
        <v>1567.54</v>
      </c>
      <c r="E21" s="26">
        <v>0</v>
      </c>
      <c r="F21" s="54">
        <v>0</v>
      </c>
      <c r="G21" s="54" t="s">
        <v>433</v>
      </c>
      <c r="H21" s="26">
        <v>0</v>
      </c>
      <c r="I21" s="54">
        <v>0</v>
      </c>
      <c r="J21" s="54" t="s">
        <v>433</v>
      </c>
      <c r="K21" s="26">
        <v>0</v>
      </c>
      <c r="L21" s="54">
        <v>0</v>
      </c>
      <c r="M21" s="54" t="s">
        <v>433</v>
      </c>
    </row>
    <row r="22" spans="1:13" x14ac:dyDescent="0.25">
      <c r="A22" s="16" t="s">
        <v>452</v>
      </c>
      <c r="B22" s="26">
        <v>0</v>
      </c>
      <c r="C22" s="54">
        <v>0</v>
      </c>
      <c r="D22" s="54" t="s">
        <v>433</v>
      </c>
      <c r="E22" s="26">
        <v>0</v>
      </c>
      <c r="F22" s="54">
        <v>0</v>
      </c>
      <c r="G22" s="54" t="s">
        <v>433</v>
      </c>
      <c r="H22" s="26">
        <v>0</v>
      </c>
      <c r="I22" s="54">
        <v>0</v>
      </c>
      <c r="J22" s="54" t="s">
        <v>433</v>
      </c>
      <c r="K22" s="26">
        <v>0</v>
      </c>
      <c r="L22" s="54">
        <v>0</v>
      </c>
      <c r="M22" s="54" t="s">
        <v>433</v>
      </c>
    </row>
    <row r="23" spans="1:13" x14ac:dyDescent="0.25">
      <c r="A23" s="16" t="s">
        <v>443</v>
      </c>
      <c r="B23" s="26">
        <v>0</v>
      </c>
      <c r="C23" s="54">
        <v>0</v>
      </c>
      <c r="D23" s="54" t="s">
        <v>433</v>
      </c>
      <c r="E23" s="26">
        <v>0</v>
      </c>
      <c r="F23" s="54">
        <v>0</v>
      </c>
      <c r="G23" s="54" t="s">
        <v>433</v>
      </c>
      <c r="H23" s="26">
        <v>0</v>
      </c>
      <c r="I23" s="54">
        <v>0</v>
      </c>
      <c r="J23" s="54" t="s">
        <v>433</v>
      </c>
      <c r="K23" s="26">
        <v>0</v>
      </c>
      <c r="L23" s="54">
        <v>0</v>
      </c>
      <c r="M23" s="54" t="s">
        <v>433</v>
      </c>
    </row>
    <row r="24" spans="1:13" ht="15.75" x14ac:dyDescent="0.25">
      <c r="A24" s="70" t="s">
        <v>28</v>
      </c>
      <c r="B24" s="53">
        <f>SUM(B14:B23)</f>
        <v>970773</v>
      </c>
      <c r="C24" s="71"/>
      <c r="D24" s="71"/>
      <c r="E24" s="53">
        <f>SUM(E14:E23)</f>
        <v>296997</v>
      </c>
      <c r="F24" s="71"/>
      <c r="G24" s="71"/>
      <c r="H24" s="53">
        <f>SUM(H14:H23)</f>
        <v>70592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436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444</v>
      </c>
      <c r="B26" s="26">
        <v>182680</v>
      </c>
      <c r="C26" s="223">
        <v>72.069999999999993</v>
      </c>
      <c r="D26" s="223">
        <v>74.3</v>
      </c>
      <c r="E26" s="26">
        <v>45768</v>
      </c>
      <c r="F26" s="54">
        <v>43.07</v>
      </c>
      <c r="G26" s="54">
        <v>42.13</v>
      </c>
      <c r="H26" s="26">
        <v>1</v>
      </c>
      <c r="I26" s="54">
        <v>80</v>
      </c>
      <c r="J26" s="54">
        <v>80</v>
      </c>
      <c r="K26" s="182">
        <v>0</v>
      </c>
      <c r="L26" s="223">
        <v>0</v>
      </c>
      <c r="M26" s="223" t="s">
        <v>433</v>
      </c>
    </row>
    <row r="27" spans="1:13" x14ac:dyDescent="0.25">
      <c r="A27" s="16" t="s">
        <v>445</v>
      </c>
      <c r="B27" s="26">
        <v>163060</v>
      </c>
      <c r="C27" s="223">
        <v>128.22999999999999</v>
      </c>
      <c r="D27" s="223">
        <v>120.63</v>
      </c>
      <c r="E27" s="26">
        <v>3170</v>
      </c>
      <c r="F27" s="54">
        <v>138.1</v>
      </c>
      <c r="G27" s="54">
        <v>131.06</v>
      </c>
      <c r="H27" s="26">
        <v>1</v>
      </c>
      <c r="I27" s="54">
        <v>192</v>
      </c>
      <c r="J27" s="54">
        <v>192</v>
      </c>
      <c r="K27" s="182">
        <v>0</v>
      </c>
      <c r="L27" s="223">
        <v>0</v>
      </c>
      <c r="M27" s="223" t="s">
        <v>433</v>
      </c>
    </row>
    <row r="28" spans="1:13" x14ac:dyDescent="0.25">
      <c r="A28" s="16" t="s">
        <v>446</v>
      </c>
      <c r="B28" s="26">
        <v>20840</v>
      </c>
      <c r="C28" s="223">
        <v>223.12</v>
      </c>
      <c r="D28" s="223">
        <v>209.91</v>
      </c>
      <c r="E28" s="26">
        <v>1062</v>
      </c>
      <c r="F28" s="54">
        <v>247.07</v>
      </c>
      <c r="G28" s="54">
        <v>247.22</v>
      </c>
      <c r="H28" s="26">
        <v>1</v>
      </c>
      <c r="I28" s="54">
        <v>263.38</v>
      </c>
      <c r="J28" s="54">
        <v>263.38</v>
      </c>
      <c r="K28" s="182">
        <v>0</v>
      </c>
      <c r="L28" s="223">
        <v>0</v>
      </c>
      <c r="M28" s="223" t="s">
        <v>433</v>
      </c>
    </row>
    <row r="29" spans="1:13" x14ac:dyDescent="0.25">
      <c r="A29" s="16" t="s">
        <v>447</v>
      </c>
      <c r="B29" s="26">
        <v>3649</v>
      </c>
      <c r="C29" s="223">
        <v>350.62</v>
      </c>
      <c r="D29" s="223">
        <v>354.32</v>
      </c>
      <c r="E29" s="26">
        <v>1099</v>
      </c>
      <c r="F29" s="54">
        <v>343.53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3">
        <v>0</v>
      </c>
      <c r="M29" s="223" t="s">
        <v>433</v>
      </c>
    </row>
    <row r="30" spans="1:13" x14ac:dyDescent="0.25">
      <c r="A30" s="16" t="s">
        <v>448</v>
      </c>
      <c r="B30" s="26">
        <v>6614</v>
      </c>
      <c r="C30" s="223">
        <v>460.92</v>
      </c>
      <c r="D30" s="223">
        <v>469.2</v>
      </c>
      <c r="E30" s="26">
        <v>542</v>
      </c>
      <c r="F30" s="54">
        <v>453.81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3">
        <v>0</v>
      </c>
      <c r="M30" s="223" t="s">
        <v>433</v>
      </c>
    </row>
    <row r="31" spans="1:13" x14ac:dyDescent="0.25">
      <c r="A31" s="75" t="s">
        <v>449</v>
      </c>
      <c r="B31" s="26">
        <v>2369</v>
      </c>
      <c r="C31" s="223">
        <v>549.66</v>
      </c>
      <c r="D31" s="223">
        <v>557.88</v>
      </c>
      <c r="E31" s="26">
        <v>212</v>
      </c>
      <c r="F31" s="54">
        <v>525.9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3">
        <v>0</v>
      </c>
      <c r="M31" s="223" t="s">
        <v>433</v>
      </c>
    </row>
    <row r="32" spans="1:13" x14ac:dyDescent="0.25">
      <c r="A32" s="16" t="s">
        <v>450</v>
      </c>
      <c r="B32" s="26">
        <v>0</v>
      </c>
      <c r="C32" s="223">
        <v>0</v>
      </c>
      <c r="D32" s="223" t="s">
        <v>433</v>
      </c>
      <c r="E32" s="26">
        <v>0</v>
      </c>
      <c r="F32" s="54">
        <v>0</v>
      </c>
      <c r="G32" s="54" t="s">
        <v>433</v>
      </c>
      <c r="H32" s="26">
        <v>0</v>
      </c>
      <c r="I32" s="54">
        <v>0</v>
      </c>
      <c r="J32" s="54" t="s">
        <v>433</v>
      </c>
      <c r="K32" s="26">
        <v>0</v>
      </c>
      <c r="L32" s="54">
        <v>0</v>
      </c>
      <c r="M32" s="54" t="s">
        <v>433</v>
      </c>
    </row>
    <row r="33" spans="1:14" x14ac:dyDescent="0.25">
      <c r="A33" s="16" t="s">
        <v>451</v>
      </c>
      <c r="B33" s="26">
        <v>0</v>
      </c>
      <c r="C33" s="223">
        <v>0</v>
      </c>
      <c r="D33" s="223" t="s">
        <v>433</v>
      </c>
      <c r="E33" s="26">
        <v>0</v>
      </c>
      <c r="F33" s="54">
        <v>0</v>
      </c>
      <c r="G33" s="54" t="s">
        <v>433</v>
      </c>
      <c r="H33" s="26">
        <v>0</v>
      </c>
      <c r="I33" s="54">
        <v>0</v>
      </c>
      <c r="J33" s="54" t="s">
        <v>433</v>
      </c>
      <c r="K33" s="26">
        <v>0</v>
      </c>
      <c r="L33" s="54">
        <v>0</v>
      </c>
      <c r="M33" s="54" t="s">
        <v>433</v>
      </c>
    </row>
    <row r="34" spans="1:14" x14ac:dyDescent="0.25">
      <c r="A34" s="16" t="s">
        <v>452</v>
      </c>
      <c r="B34" s="26">
        <v>0</v>
      </c>
      <c r="C34" s="223">
        <v>0</v>
      </c>
      <c r="D34" s="223" t="s">
        <v>433</v>
      </c>
      <c r="E34" s="26">
        <v>0</v>
      </c>
      <c r="F34" s="54">
        <v>0</v>
      </c>
      <c r="G34" s="54" t="s">
        <v>433</v>
      </c>
      <c r="H34" s="26">
        <v>0</v>
      </c>
      <c r="I34" s="54">
        <v>0</v>
      </c>
      <c r="J34" s="54" t="s">
        <v>433</v>
      </c>
      <c r="K34" s="26">
        <v>0</v>
      </c>
      <c r="L34" s="54">
        <v>0</v>
      </c>
      <c r="M34" s="54" t="s">
        <v>433</v>
      </c>
    </row>
    <row r="35" spans="1:14" x14ac:dyDescent="0.25">
      <c r="A35" s="16" t="s">
        <v>443</v>
      </c>
      <c r="B35" s="26">
        <v>0</v>
      </c>
      <c r="C35" s="223">
        <v>0</v>
      </c>
      <c r="D35" s="223" t="s">
        <v>433</v>
      </c>
      <c r="E35" s="26">
        <v>0</v>
      </c>
      <c r="F35" s="54">
        <v>0</v>
      </c>
      <c r="G35" s="54" t="s">
        <v>433</v>
      </c>
      <c r="H35" s="26">
        <v>0</v>
      </c>
      <c r="I35" s="54">
        <v>0</v>
      </c>
      <c r="J35" s="54" t="s">
        <v>433</v>
      </c>
      <c r="K35" s="26">
        <v>0</v>
      </c>
      <c r="L35" s="54">
        <v>0</v>
      </c>
      <c r="M35" s="54" t="s">
        <v>433</v>
      </c>
    </row>
    <row r="36" spans="1:14" ht="15.75" x14ac:dyDescent="0.25">
      <c r="A36" s="70" t="s">
        <v>641</v>
      </c>
      <c r="B36" s="53">
        <f>SUM(B26:B35)</f>
        <v>379212</v>
      </c>
      <c r="C36" s="71"/>
      <c r="D36" s="71"/>
      <c r="E36" s="53">
        <f>SUM(E26:E35)</f>
        <v>51853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594</v>
      </c>
      <c r="B37" s="29"/>
      <c r="C37" s="238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438</v>
      </c>
      <c r="B38" s="26">
        <v>15167</v>
      </c>
      <c r="C38" s="223">
        <v>375.62</v>
      </c>
      <c r="D38" s="223">
        <v>375.57</v>
      </c>
      <c r="E38" s="26">
        <v>0</v>
      </c>
      <c r="F38" s="54">
        <v>0</v>
      </c>
      <c r="G38" s="54" t="s">
        <v>433</v>
      </c>
      <c r="H38" s="26">
        <v>0</v>
      </c>
      <c r="I38" s="54">
        <v>0</v>
      </c>
      <c r="J38" s="54" t="s">
        <v>433</v>
      </c>
      <c r="K38" s="26">
        <v>17941</v>
      </c>
      <c r="L38" s="54">
        <v>318.49</v>
      </c>
      <c r="M38" s="54">
        <v>399.54</v>
      </c>
    </row>
    <row r="39" spans="1:14" x14ac:dyDescent="0.25">
      <c r="A39" s="16" t="s">
        <v>439</v>
      </c>
      <c r="B39" s="182">
        <v>0</v>
      </c>
      <c r="C39" s="223">
        <v>0</v>
      </c>
      <c r="D39" s="223" t="s">
        <v>433</v>
      </c>
      <c r="E39" s="17">
        <v>0</v>
      </c>
      <c r="F39" s="18">
        <v>0</v>
      </c>
      <c r="G39" s="18" t="s">
        <v>433</v>
      </c>
      <c r="H39" s="17">
        <v>0</v>
      </c>
      <c r="I39" s="18">
        <v>0</v>
      </c>
      <c r="J39" s="18" t="s">
        <v>433</v>
      </c>
      <c r="K39" s="17">
        <v>0</v>
      </c>
      <c r="L39" s="18">
        <v>0</v>
      </c>
      <c r="M39" s="18" t="s">
        <v>433</v>
      </c>
    </row>
    <row r="40" spans="1:14" x14ac:dyDescent="0.25">
      <c r="A40" s="16" t="s">
        <v>440</v>
      </c>
      <c r="B40" s="182">
        <v>0</v>
      </c>
      <c r="C40" s="223">
        <v>0</v>
      </c>
      <c r="D40" s="223" t="s">
        <v>433</v>
      </c>
      <c r="E40" s="17">
        <v>0</v>
      </c>
      <c r="F40" s="18">
        <v>0</v>
      </c>
      <c r="G40" s="18" t="s">
        <v>433</v>
      </c>
      <c r="H40" s="17">
        <v>0</v>
      </c>
      <c r="I40" s="18">
        <v>0</v>
      </c>
      <c r="J40" s="18" t="s">
        <v>433</v>
      </c>
      <c r="K40" s="17">
        <v>0</v>
      </c>
      <c r="L40" s="18">
        <v>0</v>
      </c>
      <c r="M40" s="18" t="s">
        <v>433</v>
      </c>
    </row>
    <row r="41" spans="1:14" x14ac:dyDescent="0.25">
      <c r="A41" s="16" t="s">
        <v>441</v>
      </c>
      <c r="B41" s="182">
        <v>0</v>
      </c>
      <c r="C41" s="223">
        <v>0</v>
      </c>
      <c r="D41" s="223" t="s">
        <v>433</v>
      </c>
      <c r="E41" s="17">
        <v>0</v>
      </c>
      <c r="F41" s="18">
        <v>0</v>
      </c>
      <c r="G41" s="18" t="s">
        <v>433</v>
      </c>
      <c r="H41" s="17">
        <v>0</v>
      </c>
      <c r="I41" s="18">
        <v>0</v>
      </c>
      <c r="J41" s="18" t="s">
        <v>433</v>
      </c>
      <c r="K41" s="17">
        <v>0</v>
      </c>
      <c r="L41" s="18">
        <v>0</v>
      </c>
      <c r="M41" s="18" t="s">
        <v>433</v>
      </c>
    </row>
    <row r="42" spans="1:14" x14ac:dyDescent="0.25">
      <c r="A42" s="16" t="s">
        <v>442</v>
      </c>
      <c r="B42" s="182">
        <v>0</v>
      </c>
      <c r="C42" s="223">
        <v>0</v>
      </c>
      <c r="D42" s="223" t="s">
        <v>433</v>
      </c>
      <c r="E42" s="17">
        <v>0</v>
      </c>
      <c r="F42" s="18">
        <v>0</v>
      </c>
      <c r="G42" s="18" t="s">
        <v>433</v>
      </c>
      <c r="H42" s="17">
        <v>0</v>
      </c>
      <c r="I42" s="18">
        <v>0</v>
      </c>
      <c r="J42" s="18" t="s">
        <v>433</v>
      </c>
      <c r="K42" s="17">
        <v>0</v>
      </c>
      <c r="L42" s="18">
        <v>0</v>
      </c>
      <c r="M42" s="18" t="s">
        <v>433</v>
      </c>
    </row>
    <row r="43" spans="1:14" x14ac:dyDescent="0.25">
      <c r="A43" s="16" t="s">
        <v>443</v>
      </c>
      <c r="B43" s="182">
        <v>0</v>
      </c>
      <c r="C43" s="223">
        <v>0</v>
      </c>
      <c r="D43" s="223" t="s">
        <v>433</v>
      </c>
      <c r="E43" s="17">
        <v>0</v>
      </c>
      <c r="F43" s="18">
        <v>0</v>
      </c>
      <c r="G43" s="18" t="s">
        <v>433</v>
      </c>
      <c r="H43" s="17">
        <v>0</v>
      </c>
      <c r="I43" s="18">
        <v>0</v>
      </c>
      <c r="J43" s="18" t="s">
        <v>433</v>
      </c>
      <c r="K43" s="17">
        <v>0</v>
      </c>
      <c r="L43" s="18">
        <v>0</v>
      </c>
      <c r="M43" s="18" t="s">
        <v>433</v>
      </c>
    </row>
    <row r="44" spans="1:14" ht="15.75" x14ac:dyDescent="0.25">
      <c r="A44" s="70" t="s">
        <v>604</v>
      </c>
      <c r="B44" s="72">
        <f>SUM(B38:B43)</f>
        <v>15167</v>
      </c>
      <c r="C44" s="239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17941</v>
      </c>
      <c r="L44" s="71"/>
      <c r="M44" s="71"/>
    </row>
    <row r="45" spans="1:14" x14ac:dyDescent="0.25">
      <c r="A45" s="10" t="s">
        <v>603</v>
      </c>
      <c r="B45" s="29"/>
      <c r="C45" s="238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438</v>
      </c>
      <c r="B46" s="26">
        <v>0</v>
      </c>
      <c r="C46" s="223">
        <v>0</v>
      </c>
      <c r="D46" s="223" t="s">
        <v>433</v>
      </c>
      <c r="E46" s="26">
        <v>0</v>
      </c>
      <c r="F46" s="54">
        <v>0</v>
      </c>
      <c r="G46" s="54" t="s">
        <v>433</v>
      </c>
      <c r="H46" s="26">
        <v>0</v>
      </c>
      <c r="I46" s="54">
        <v>0</v>
      </c>
      <c r="J46" s="54" t="s">
        <v>433</v>
      </c>
      <c r="K46" s="26">
        <v>0</v>
      </c>
      <c r="L46" s="54">
        <v>0</v>
      </c>
      <c r="M46" s="54" t="s">
        <v>433</v>
      </c>
      <c r="N46" t="s">
        <v>433</v>
      </c>
    </row>
    <row r="47" spans="1:14" x14ac:dyDescent="0.25">
      <c r="A47" s="16" t="s">
        <v>439</v>
      </c>
      <c r="B47" s="182">
        <v>0</v>
      </c>
      <c r="C47" s="223">
        <v>0</v>
      </c>
      <c r="D47" s="223" t="s">
        <v>433</v>
      </c>
      <c r="E47" s="17">
        <v>0</v>
      </c>
      <c r="F47" s="18">
        <v>0</v>
      </c>
      <c r="G47" s="18" t="s">
        <v>433</v>
      </c>
      <c r="H47" s="17">
        <v>0</v>
      </c>
      <c r="I47" s="18">
        <v>0</v>
      </c>
      <c r="J47" s="18" t="s">
        <v>433</v>
      </c>
      <c r="K47" s="17">
        <v>0</v>
      </c>
      <c r="L47" s="18">
        <v>0</v>
      </c>
      <c r="M47" s="18" t="s">
        <v>433</v>
      </c>
      <c r="N47" t="s">
        <v>433</v>
      </c>
    </row>
    <row r="48" spans="1:14" x14ac:dyDescent="0.25">
      <c r="A48" s="16" t="s">
        <v>440</v>
      </c>
      <c r="B48" s="182">
        <v>0</v>
      </c>
      <c r="C48" s="223">
        <v>0</v>
      </c>
      <c r="D48" s="223" t="s">
        <v>433</v>
      </c>
      <c r="E48" s="17">
        <v>0</v>
      </c>
      <c r="F48" s="18">
        <v>0</v>
      </c>
      <c r="G48" s="18" t="s">
        <v>433</v>
      </c>
      <c r="H48" s="17">
        <v>0</v>
      </c>
      <c r="I48" s="18">
        <v>0</v>
      </c>
      <c r="J48" s="18" t="s">
        <v>433</v>
      </c>
      <c r="K48" s="17">
        <v>0</v>
      </c>
      <c r="L48" s="18">
        <v>0</v>
      </c>
      <c r="M48" s="18" t="s">
        <v>433</v>
      </c>
      <c r="N48" t="s">
        <v>433</v>
      </c>
    </row>
    <row r="49" spans="1:14" x14ac:dyDescent="0.25">
      <c r="A49" s="16" t="s">
        <v>441</v>
      </c>
      <c r="B49" s="182">
        <v>0</v>
      </c>
      <c r="C49" s="223">
        <v>0</v>
      </c>
      <c r="D49" s="223" t="s">
        <v>433</v>
      </c>
      <c r="E49" s="17">
        <v>0</v>
      </c>
      <c r="F49" s="18">
        <v>0</v>
      </c>
      <c r="G49" s="18" t="s">
        <v>433</v>
      </c>
      <c r="H49" s="17">
        <v>0</v>
      </c>
      <c r="I49" s="18">
        <v>0</v>
      </c>
      <c r="J49" s="18" t="s">
        <v>433</v>
      </c>
      <c r="K49" s="17">
        <v>0</v>
      </c>
      <c r="L49" s="18">
        <v>0</v>
      </c>
      <c r="M49" s="18" t="s">
        <v>433</v>
      </c>
      <c r="N49" t="s">
        <v>433</v>
      </c>
    </row>
    <row r="50" spans="1:14" x14ac:dyDescent="0.25">
      <c r="A50" s="16" t="s">
        <v>442</v>
      </c>
      <c r="B50" s="182">
        <v>0</v>
      </c>
      <c r="C50" s="223">
        <v>0</v>
      </c>
      <c r="D50" s="223" t="s">
        <v>433</v>
      </c>
      <c r="E50" s="17">
        <v>0</v>
      </c>
      <c r="F50" s="18">
        <v>0</v>
      </c>
      <c r="G50" s="18" t="s">
        <v>433</v>
      </c>
      <c r="H50" s="17">
        <v>0</v>
      </c>
      <c r="I50" s="18">
        <v>0</v>
      </c>
      <c r="J50" s="18" t="s">
        <v>433</v>
      </c>
      <c r="K50" s="17">
        <v>0</v>
      </c>
      <c r="L50" s="18">
        <v>0</v>
      </c>
      <c r="M50" s="18" t="s">
        <v>433</v>
      </c>
      <c r="N50" t="s">
        <v>433</v>
      </c>
    </row>
    <row r="51" spans="1:14" x14ac:dyDescent="0.25">
      <c r="A51" s="16" t="s">
        <v>443</v>
      </c>
      <c r="B51" s="182">
        <v>0</v>
      </c>
      <c r="C51" s="223">
        <v>0</v>
      </c>
      <c r="D51" s="223" t="s">
        <v>433</v>
      </c>
      <c r="E51" s="17">
        <v>0</v>
      </c>
      <c r="F51" s="18">
        <v>0</v>
      </c>
      <c r="G51" s="18" t="s">
        <v>433</v>
      </c>
      <c r="H51" s="17">
        <v>0</v>
      </c>
      <c r="I51" s="18">
        <v>0</v>
      </c>
      <c r="J51" s="18" t="s">
        <v>433</v>
      </c>
      <c r="K51" s="17">
        <v>0</v>
      </c>
      <c r="L51" s="18">
        <v>0</v>
      </c>
      <c r="M51" s="18" t="s">
        <v>433</v>
      </c>
      <c r="N51" t="s">
        <v>433</v>
      </c>
    </row>
    <row r="52" spans="1:14" ht="15.75" x14ac:dyDescent="0.25">
      <c r="A52" s="70" t="s">
        <v>29</v>
      </c>
      <c r="B52" s="72">
        <f>SUM(B46:B51)</f>
        <v>0</v>
      </c>
      <c r="C52" s="239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4" sqref="E2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3" t="s">
        <v>697</v>
      </c>
      <c r="B1" s="403"/>
      <c r="C1" s="403"/>
      <c r="D1" s="403"/>
      <c r="E1" s="403"/>
      <c r="F1" s="403"/>
      <c r="G1" s="403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437</v>
      </c>
      <c r="G3" s="60" t="s">
        <v>39</v>
      </c>
    </row>
    <row r="4" spans="1:11" x14ac:dyDescent="0.25">
      <c r="A4" s="347">
        <v>1</v>
      </c>
      <c r="B4" s="338">
        <v>10</v>
      </c>
      <c r="C4" s="339">
        <v>4</v>
      </c>
      <c r="D4" s="339">
        <v>19</v>
      </c>
      <c r="E4" s="338">
        <v>13</v>
      </c>
      <c r="F4" s="339">
        <v>8</v>
      </c>
      <c r="G4" s="339">
        <v>0</v>
      </c>
    </row>
    <row r="5" spans="1:11" x14ac:dyDescent="0.25">
      <c r="A5" s="347">
        <v>2</v>
      </c>
      <c r="B5" s="338">
        <v>9</v>
      </c>
      <c r="C5" s="339">
        <v>5</v>
      </c>
      <c r="D5" s="339">
        <v>19</v>
      </c>
      <c r="E5" s="338">
        <v>14</v>
      </c>
      <c r="F5" s="339">
        <v>12</v>
      </c>
      <c r="G5" s="339">
        <v>0</v>
      </c>
    </row>
    <row r="6" spans="1:11" x14ac:dyDescent="0.25">
      <c r="A6" s="347">
        <v>3</v>
      </c>
      <c r="B6" s="338">
        <v>8</v>
      </c>
      <c r="C6" s="339">
        <v>130</v>
      </c>
      <c r="D6" s="339">
        <v>496</v>
      </c>
      <c r="E6" s="338">
        <v>295</v>
      </c>
      <c r="F6" s="339">
        <v>249</v>
      </c>
      <c r="G6" s="339">
        <v>0</v>
      </c>
    </row>
    <row r="7" spans="1:11" x14ac:dyDescent="0.25">
      <c r="A7" s="347">
        <v>4</v>
      </c>
      <c r="B7" s="338">
        <v>7</v>
      </c>
      <c r="C7" s="339">
        <v>723</v>
      </c>
      <c r="D7" s="339">
        <v>2357</v>
      </c>
      <c r="E7" s="338">
        <v>1358</v>
      </c>
      <c r="F7" s="339">
        <v>1346</v>
      </c>
      <c r="G7" s="339">
        <v>0</v>
      </c>
    </row>
    <row r="8" spans="1:11" x14ac:dyDescent="0.25">
      <c r="A8" s="347">
        <v>5</v>
      </c>
      <c r="B8" s="338">
        <v>6</v>
      </c>
      <c r="C8" s="339">
        <v>9324</v>
      </c>
      <c r="D8" s="339">
        <v>21037</v>
      </c>
      <c r="E8" s="338">
        <v>17427</v>
      </c>
      <c r="F8" s="339">
        <v>17480</v>
      </c>
      <c r="G8" s="339">
        <v>0</v>
      </c>
    </row>
    <row r="9" spans="1:11" x14ac:dyDescent="0.25">
      <c r="A9" s="347">
        <v>6</v>
      </c>
      <c r="B9" s="338">
        <v>5</v>
      </c>
      <c r="C9" s="339">
        <v>21367</v>
      </c>
      <c r="D9" s="339">
        <v>47259</v>
      </c>
      <c r="E9" s="338">
        <v>36227</v>
      </c>
      <c r="F9" s="339">
        <v>23349</v>
      </c>
      <c r="G9" s="339">
        <v>0</v>
      </c>
    </row>
    <row r="10" spans="1:11" x14ac:dyDescent="0.25">
      <c r="A10" s="347">
        <v>7</v>
      </c>
      <c r="B10" s="338">
        <v>4</v>
      </c>
      <c r="C10" s="339">
        <v>81112</v>
      </c>
      <c r="D10" s="339">
        <v>165921</v>
      </c>
      <c r="E10" s="338">
        <v>123006</v>
      </c>
      <c r="F10" s="339">
        <v>35521</v>
      </c>
      <c r="G10" s="339">
        <v>0</v>
      </c>
    </row>
    <row r="11" spans="1:11" x14ac:dyDescent="0.25">
      <c r="A11" s="347">
        <v>8</v>
      </c>
      <c r="B11" s="338">
        <v>3</v>
      </c>
      <c r="C11" s="339">
        <v>385232</v>
      </c>
      <c r="D11" s="339">
        <v>503873</v>
      </c>
      <c r="E11" s="338">
        <v>341510</v>
      </c>
      <c r="F11" s="339">
        <v>310313</v>
      </c>
      <c r="G11" s="339">
        <v>0</v>
      </c>
    </row>
    <row r="12" spans="1:11" x14ac:dyDescent="0.25">
      <c r="A12" s="347">
        <v>9</v>
      </c>
      <c r="B12" s="338">
        <v>2</v>
      </c>
      <c r="C12" s="339">
        <v>957787</v>
      </c>
      <c r="D12" s="339">
        <v>1059236</v>
      </c>
      <c r="E12" s="338">
        <v>816629</v>
      </c>
      <c r="F12" s="339">
        <v>39709</v>
      </c>
      <c r="G12" s="339">
        <v>0</v>
      </c>
    </row>
    <row r="13" spans="1:11" x14ac:dyDescent="0.25">
      <c r="A13" s="347">
        <v>10</v>
      </c>
      <c r="B13" s="338">
        <v>1</v>
      </c>
      <c r="C13" s="339">
        <v>1028953</v>
      </c>
      <c r="D13" s="339">
        <v>1023975</v>
      </c>
      <c r="E13" s="338">
        <v>1884</v>
      </c>
      <c r="F13" s="339">
        <v>3094</v>
      </c>
      <c r="G13" s="339">
        <v>0</v>
      </c>
    </row>
    <row r="14" spans="1:11" s="2" customFormat="1" ht="15.75" x14ac:dyDescent="0.25">
      <c r="A14" s="211"/>
      <c r="B14" s="340" t="s">
        <v>434</v>
      </c>
      <c r="C14" s="341">
        <f>SUM(C4:C13)</f>
        <v>2484637</v>
      </c>
      <c r="D14" s="341">
        <f>SUM(D4:D13)</f>
        <v>2824192</v>
      </c>
      <c r="E14" s="373">
        <f>SUM(E4:E13)</f>
        <v>1338363</v>
      </c>
      <c r="F14" s="341">
        <f>SUM(F4:F13)</f>
        <v>431081</v>
      </c>
      <c r="G14" s="341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3"/>
      <c r="F18" s="213"/>
      <c r="G18"/>
      <c r="H18"/>
    </row>
    <row r="19" spans="1:8" x14ac:dyDescent="0.25">
      <c r="A19" s="248">
        <v>1</v>
      </c>
      <c r="B19" s="181">
        <v>6</v>
      </c>
      <c r="C19" s="182">
        <v>2</v>
      </c>
      <c r="D19" s="85"/>
      <c r="E19" s="221"/>
      <c r="F19" s="213"/>
      <c r="G19" s="221"/>
    </row>
    <row r="20" spans="1:8" x14ac:dyDescent="0.25">
      <c r="A20" s="248">
        <v>2</v>
      </c>
      <c r="B20" s="181">
        <v>5</v>
      </c>
      <c r="C20" s="182">
        <v>18</v>
      </c>
      <c r="D20" s="85"/>
      <c r="E20" s="221"/>
      <c r="F20" s="221"/>
      <c r="G20" s="221"/>
    </row>
    <row r="21" spans="1:8" x14ac:dyDescent="0.25">
      <c r="A21" s="248">
        <v>3</v>
      </c>
      <c r="B21" s="181">
        <v>4</v>
      </c>
      <c r="C21" s="182">
        <v>923</v>
      </c>
      <c r="D21" s="85"/>
      <c r="E21" s="221"/>
      <c r="F21" s="213"/>
      <c r="G21" s="221"/>
      <c r="H21" s="213"/>
    </row>
    <row r="22" spans="1:8" x14ac:dyDescent="0.25">
      <c r="A22" s="248">
        <v>4</v>
      </c>
      <c r="B22" s="181">
        <v>3</v>
      </c>
      <c r="C22" s="182">
        <v>14983</v>
      </c>
      <c r="D22" s="85"/>
      <c r="E22" s="221"/>
      <c r="F22" s="213"/>
      <c r="G22" s="221"/>
      <c r="H22" s="221"/>
    </row>
    <row r="23" spans="1:8" x14ac:dyDescent="0.25">
      <c r="A23" s="248">
        <v>5</v>
      </c>
      <c r="B23" s="181">
        <v>2</v>
      </c>
      <c r="C23" s="182">
        <v>312189</v>
      </c>
      <c r="D23" s="8"/>
      <c r="E23" s="221"/>
      <c r="F23" s="213"/>
      <c r="G23" s="221"/>
      <c r="H23" s="221"/>
    </row>
    <row r="24" spans="1:8" x14ac:dyDescent="0.25">
      <c r="A24" s="248">
        <v>6</v>
      </c>
      <c r="B24" s="181">
        <v>1</v>
      </c>
      <c r="C24" s="182">
        <v>2151071</v>
      </c>
      <c r="D24" s="179"/>
      <c r="E24" s="221"/>
      <c r="F24" s="213"/>
      <c r="G24" s="221"/>
      <c r="H24" s="221"/>
    </row>
    <row r="25" spans="1:8" ht="15.75" x14ac:dyDescent="0.25">
      <c r="A25" s="211"/>
      <c r="B25" s="47" t="s">
        <v>434</v>
      </c>
      <c r="C25" s="47">
        <f>SUM(C19:C24)</f>
        <v>2479186</v>
      </c>
      <c r="D25" s="179"/>
      <c r="E25" s="221"/>
      <c r="F25" s="222"/>
      <c r="G25" s="247"/>
    </row>
    <row r="26" spans="1:8" x14ac:dyDescent="0.25">
      <c r="D26" s="179"/>
      <c r="E26" s="8"/>
    </row>
    <row r="27" spans="1:8" ht="15.75" x14ac:dyDescent="0.25">
      <c r="A27" s="38" t="s">
        <v>616</v>
      </c>
      <c r="D27" s="179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12</v>
      </c>
      <c r="E30" s="8"/>
    </row>
    <row r="31" spans="1:8" x14ac:dyDescent="0.25">
      <c r="A31" s="88">
        <v>2</v>
      </c>
      <c r="B31" s="112">
        <v>3</v>
      </c>
      <c r="C31" s="112">
        <v>439</v>
      </c>
    </row>
    <row r="32" spans="1:8" x14ac:dyDescent="0.25">
      <c r="A32" s="88">
        <v>3</v>
      </c>
      <c r="B32" s="112">
        <v>2</v>
      </c>
      <c r="C32" s="112">
        <v>70427</v>
      </c>
    </row>
    <row r="33" spans="1:3" x14ac:dyDescent="0.25">
      <c r="A33" s="88">
        <v>4</v>
      </c>
      <c r="B33" s="6">
        <v>1</v>
      </c>
      <c r="C33" s="6">
        <v>1196144</v>
      </c>
    </row>
    <row r="34" spans="1:3" ht="15.75" x14ac:dyDescent="0.25">
      <c r="A34" s="211"/>
      <c r="B34" s="47" t="s">
        <v>434</v>
      </c>
      <c r="C34" s="47">
        <f>SUM(C30:C33)</f>
        <v>1267022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A2" sqref="A2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3" t="s">
        <v>699</v>
      </c>
      <c r="B1" s="403"/>
      <c r="C1" s="403"/>
      <c r="D1" s="403"/>
      <c r="E1" s="403"/>
      <c r="F1" s="403"/>
      <c r="G1" s="403"/>
      <c r="H1" s="403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78103</v>
      </c>
      <c r="D4" s="6">
        <v>53723</v>
      </c>
      <c r="E4" s="6">
        <v>15862</v>
      </c>
      <c r="F4" s="6">
        <v>6969</v>
      </c>
      <c r="G4" s="6">
        <v>1549</v>
      </c>
      <c r="H4" s="6">
        <v>0</v>
      </c>
    </row>
    <row r="5" spans="1:8" x14ac:dyDescent="0.25">
      <c r="A5" s="35">
        <v>2</v>
      </c>
      <c r="B5" s="7" t="s">
        <v>208</v>
      </c>
      <c r="C5" s="6">
        <v>36952</v>
      </c>
      <c r="D5" s="6">
        <v>26429</v>
      </c>
      <c r="E5" s="6">
        <v>7515</v>
      </c>
      <c r="F5" s="6">
        <v>2540</v>
      </c>
      <c r="G5" s="6">
        <v>468</v>
      </c>
      <c r="H5" s="6">
        <v>0</v>
      </c>
    </row>
    <row r="6" spans="1:8" x14ac:dyDescent="0.25">
      <c r="A6" s="35">
        <v>3</v>
      </c>
      <c r="B6" s="7" t="s">
        <v>209</v>
      </c>
      <c r="C6" s="6">
        <v>34426</v>
      </c>
      <c r="D6" s="6">
        <v>25801</v>
      </c>
      <c r="E6" s="6">
        <v>6339</v>
      </c>
      <c r="F6" s="6">
        <v>1970</v>
      </c>
      <c r="G6" s="6">
        <v>316</v>
      </c>
      <c r="H6" s="6">
        <v>0</v>
      </c>
    </row>
    <row r="7" spans="1:8" x14ac:dyDescent="0.25">
      <c r="A7" s="35">
        <v>4</v>
      </c>
      <c r="B7" s="7" t="s">
        <v>210</v>
      </c>
      <c r="C7" s="6">
        <v>32232</v>
      </c>
      <c r="D7" s="6">
        <v>22573</v>
      </c>
      <c r="E7" s="6">
        <v>6247</v>
      </c>
      <c r="F7" s="6">
        <v>2864</v>
      </c>
      <c r="G7" s="6">
        <v>548</v>
      </c>
      <c r="H7" s="6">
        <v>0</v>
      </c>
    </row>
    <row r="8" spans="1:8" x14ac:dyDescent="0.25">
      <c r="A8" s="35">
        <v>5</v>
      </c>
      <c r="B8" s="7" t="s">
        <v>211</v>
      </c>
      <c r="C8" s="6">
        <v>1742376</v>
      </c>
      <c r="D8" s="6">
        <v>1238560</v>
      </c>
      <c r="E8" s="6">
        <v>409079</v>
      </c>
      <c r="F8" s="6">
        <v>81411</v>
      </c>
      <c r="G8" s="6">
        <v>13326</v>
      </c>
      <c r="H8" s="6">
        <v>0</v>
      </c>
    </row>
    <row r="9" spans="1:8" x14ac:dyDescent="0.25">
      <c r="A9" s="35">
        <v>6</v>
      </c>
      <c r="B9" s="7" t="s">
        <v>212</v>
      </c>
      <c r="C9" s="6">
        <v>130388</v>
      </c>
      <c r="D9" s="6">
        <v>91809</v>
      </c>
      <c r="E9" s="6">
        <v>28351</v>
      </c>
      <c r="F9" s="6">
        <v>8554</v>
      </c>
      <c r="G9" s="6">
        <v>1674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43452</v>
      </c>
      <c r="D10" s="6">
        <v>30355</v>
      </c>
      <c r="E10" s="6">
        <v>9917</v>
      </c>
      <c r="F10" s="6">
        <v>2696</v>
      </c>
      <c r="G10" s="6">
        <v>484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12660</v>
      </c>
      <c r="D11" s="6">
        <v>9199</v>
      </c>
      <c r="E11" s="6">
        <v>2245</v>
      </c>
      <c r="F11" s="6">
        <v>1087</v>
      </c>
      <c r="G11" s="6">
        <v>129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41143</v>
      </c>
      <c r="D12" s="6">
        <v>28692</v>
      </c>
      <c r="E12" s="6">
        <v>8650</v>
      </c>
      <c r="F12" s="6">
        <v>3172</v>
      </c>
      <c r="G12" s="6">
        <v>629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67363</v>
      </c>
      <c r="D13" s="6">
        <v>48770</v>
      </c>
      <c r="E13" s="6">
        <v>14175</v>
      </c>
      <c r="F13" s="6">
        <v>3980</v>
      </c>
      <c r="G13" s="6">
        <v>438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57187</v>
      </c>
      <c r="D14" s="6">
        <v>41416</v>
      </c>
      <c r="E14" s="6">
        <v>10094</v>
      </c>
      <c r="F14" s="6">
        <v>4758</v>
      </c>
      <c r="G14" s="6">
        <v>919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86893</v>
      </c>
      <c r="D15" s="6">
        <v>59713</v>
      </c>
      <c r="E15" s="6">
        <v>21457</v>
      </c>
      <c r="F15" s="6">
        <v>4858</v>
      </c>
      <c r="G15" s="6">
        <v>865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6638</v>
      </c>
      <c r="D16" s="6">
        <v>4842</v>
      </c>
      <c r="E16" s="6">
        <v>1181</v>
      </c>
      <c r="F16" s="6">
        <v>526</v>
      </c>
      <c r="G16" s="6">
        <v>89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12601</v>
      </c>
      <c r="D17" s="6">
        <v>9443</v>
      </c>
      <c r="E17" s="6">
        <v>2166</v>
      </c>
      <c r="F17" s="6">
        <v>827</v>
      </c>
      <c r="G17" s="6">
        <v>165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52669</v>
      </c>
      <c r="D18" s="6">
        <v>37532</v>
      </c>
      <c r="E18" s="6">
        <v>10218</v>
      </c>
      <c r="F18" s="6">
        <v>4084</v>
      </c>
      <c r="G18" s="6">
        <v>835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57249</v>
      </c>
      <c r="D19" s="6">
        <v>40142</v>
      </c>
      <c r="E19" s="6">
        <v>11923</v>
      </c>
      <c r="F19" s="6">
        <v>4536</v>
      </c>
      <c r="G19" s="6">
        <v>648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111844</v>
      </c>
      <c r="D20" s="6">
        <v>79688</v>
      </c>
      <c r="E20" s="6">
        <v>21205</v>
      </c>
      <c r="F20" s="6">
        <v>9901</v>
      </c>
      <c r="G20" s="6">
        <v>1050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16869</v>
      </c>
      <c r="D21" s="6">
        <v>12584</v>
      </c>
      <c r="E21" s="6">
        <v>2653</v>
      </c>
      <c r="F21" s="6">
        <v>1416</v>
      </c>
      <c r="G21" s="6">
        <v>216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456280</v>
      </c>
      <c r="D22" s="6">
        <v>321802</v>
      </c>
      <c r="E22" s="6">
        <v>104747</v>
      </c>
      <c r="F22" s="6">
        <v>24733</v>
      </c>
      <c r="G22" s="6">
        <v>4998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73407</v>
      </c>
      <c r="D23" s="6">
        <v>53090</v>
      </c>
      <c r="E23" s="6">
        <v>14323</v>
      </c>
      <c r="F23" s="6">
        <v>5101</v>
      </c>
      <c r="G23" s="6">
        <v>893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59445</v>
      </c>
      <c r="D24" s="6">
        <v>41210</v>
      </c>
      <c r="E24" s="6">
        <v>12985</v>
      </c>
      <c r="F24" s="6">
        <v>4579</v>
      </c>
      <c r="G24" s="6">
        <v>671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46711</v>
      </c>
      <c r="D25" s="6">
        <v>32241</v>
      </c>
      <c r="E25" s="6">
        <v>8953</v>
      </c>
      <c r="F25" s="6">
        <v>4893</v>
      </c>
      <c r="G25" s="6">
        <v>624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18341</v>
      </c>
      <c r="D26" s="6">
        <v>12875</v>
      </c>
      <c r="E26" s="6">
        <v>3768</v>
      </c>
      <c r="F26" s="6">
        <v>1419</v>
      </c>
      <c r="G26" s="6">
        <v>279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42913</v>
      </c>
      <c r="D27" s="6">
        <v>30412</v>
      </c>
      <c r="E27" s="6">
        <v>8947</v>
      </c>
      <c r="F27" s="6">
        <v>3186</v>
      </c>
      <c r="G27" s="6">
        <v>368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14620</v>
      </c>
      <c r="D28" s="6">
        <v>10690</v>
      </c>
      <c r="E28" s="6">
        <v>2965</v>
      </c>
      <c r="F28" s="6">
        <v>808</v>
      </c>
      <c r="G28" s="6">
        <v>157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27798</v>
      </c>
      <c r="D29" s="6">
        <v>19903</v>
      </c>
      <c r="E29" s="6">
        <v>5171</v>
      </c>
      <c r="F29" s="6">
        <v>2345</v>
      </c>
      <c r="G29" s="6">
        <v>379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62366</v>
      </c>
      <c r="D30" s="6">
        <v>44312</v>
      </c>
      <c r="E30" s="6">
        <v>13850</v>
      </c>
      <c r="F30" s="6">
        <v>3644</v>
      </c>
      <c r="G30" s="6">
        <v>560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56576</v>
      </c>
      <c r="D31" s="6">
        <v>39647</v>
      </c>
      <c r="E31" s="6">
        <v>12590</v>
      </c>
      <c r="F31" s="6">
        <v>3586</v>
      </c>
      <c r="G31" s="6">
        <v>753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39098</v>
      </c>
      <c r="D32" s="6">
        <v>27960</v>
      </c>
      <c r="E32" s="6">
        <v>8542</v>
      </c>
      <c r="F32" s="6">
        <v>2290</v>
      </c>
      <c r="G32" s="6">
        <v>306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30588</v>
      </c>
      <c r="D33" s="6">
        <v>22697</v>
      </c>
      <c r="E33" s="6">
        <v>5313</v>
      </c>
      <c r="F33" s="6">
        <v>2270</v>
      </c>
      <c r="G33" s="6">
        <v>308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114441</v>
      </c>
      <c r="D34" s="6">
        <v>81823</v>
      </c>
      <c r="E34" s="6">
        <v>22744</v>
      </c>
      <c r="F34" s="6">
        <v>8855</v>
      </c>
      <c r="G34" s="6">
        <v>1019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31409</v>
      </c>
      <c r="D35" s="6">
        <v>23220</v>
      </c>
      <c r="E35" s="6">
        <v>5672</v>
      </c>
      <c r="F35" s="6">
        <v>2273</v>
      </c>
      <c r="G35" s="6">
        <v>244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39207</v>
      </c>
      <c r="D36" s="6">
        <v>27763</v>
      </c>
      <c r="E36" s="6">
        <v>7877</v>
      </c>
      <c r="F36" s="6">
        <v>3230</v>
      </c>
      <c r="G36" s="6">
        <v>337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9153</v>
      </c>
      <c r="D37" s="6">
        <v>6636</v>
      </c>
      <c r="E37" s="6">
        <v>1724</v>
      </c>
      <c r="F37" s="6">
        <v>697</v>
      </c>
      <c r="G37" s="6">
        <v>96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85131</v>
      </c>
      <c r="D38" s="6">
        <v>58662</v>
      </c>
      <c r="E38" s="6">
        <v>20085</v>
      </c>
      <c r="F38" s="6">
        <v>5727</v>
      </c>
      <c r="G38" s="6">
        <v>657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63135</v>
      </c>
      <c r="D39" s="6">
        <v>45615</v>
      </c>
      <c r="E39" s="6">
        <v>12006</v>
      </c>
      <c r="F39" s="6">
        <v>4642</v>
      </c>
      <c r="G39" s="6">
        <v>872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38398</v>
      </c>
      <c r="D40" s="6">
        <v>26182</v>
      </c>
      <c r="E40" s="6">
        <v>7598</v>
      </c>
      <c r="F40" s="6">
        <v>3626</v>
      </c>
      <c r="G40" s="6">
        <v>992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51860</v>
      </c>
      <c r="D41" s="6">
        <v>35734</v>
      </c>
      <c r="E41" s="6">
        <v>10021</v>
      </c>
      <c r="F41" s="6">
        <v>5400</v>
      </c>
      <c r="G41" s="6">
        <v>705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45258</v>
      </c>
      <c r="D42" s="6">
        <v>31602</v>
      </c>
      <c r="E42" s="6">
        <v>9052</v>
      </c>
      <c r="F42" s="6">
        <v>4006</v>
      </c>
      <c r="G42" s="6">
        <v>598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27449</v>
      </c>
      <c r="D43" s="6">
        <v>19891</v>
      </c>
      <c r="E43" s="6">
        <v>4686</v>
      </c>
      <c r="F43" s="6">
        <v>2450</v>
      </c>
      <c r="G43" s="6">
        <v>422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28852</v>
      </c>
      <c r="D44" s="6">
        <v>20128</v>
      </c>
      <c r="E44" s="6">
        <v>5905</v>
      </c>
      <c r="F44" s="6">
        <v>2494</v>
      </c>
      <c r="G44" s="6">
        <v>325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39425</v>
      </c>
      <c r="D45" s="6">
        <v>27363</v>
      </c>
      <c r="E45" s="6">
        <v>6943</v>
      </c>
      <c r="F45" s="6">
        <v>4056</v>
      </c>
      <c r="G45" s="6">
        <v>1063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15996</v>
      </c>
      <c r="D46" s="6">
        <v>11994</v>
      </c>
      <c r="E46" s="6">
        <v>3070</v>
      </c>
      <c r="F46" s="6">
        <v>844</v>
      </c>
      <c r="G46" s="6">
        <v>88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71111</v>
      </c>
      <c r="D47" s="6">
        <v>50610</v>
      </c>
      <c r="E47" s="6">
        <v>14065</v>
      </c>
      <c r="F47" s="6">
        <v>5305</v>
      </c>
      <c r="G47" s="6">
        <v>1131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58303</v>
      </c>
      <c r="D48" s="6">
        <v>41048</v>
      </c>
      <c r="E48" s="6">
        <v>11589</v>
      </c>
      <c r="F48" s="6">
        <v>4995</v>
      </c>
      <c r="G48" s="6">
        <v>671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64810</v>
      </c>
      <c r="D49" s="6">
        <v>44503</v>
      </c>
      <c r="E49" s="6">
        <v>14445</v>
      </c>
      <c r="F49" s="6">
        <v>5204</v>
      </c>
      <c r="G49" s="6">
        <v>658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18726</v>
      </c>
      <c r="D50" s="6">
        <v>13633</v>
      </c>
      <c r="E50" s="6">
        <v>3459</v>
      </c>
      <c r="F50" s="6">
        <v>1388</v>
      </c>
      <c r="G50" s="6">
        <v>246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15084</v>
      </c>
      <c r="D51" s="6">
        <v>10403</v>
      </c>
      <c r="E51" s="6">
        <v>3746</v>
      </c>
      <c r="F51" s="6">
        <v>788</v>
      </c>
      <c r="G51" s="6">
        <v>147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35223</v>
      </c>
      <c r="D52" s="6">
        <v>24799</v>
      </c>
      <c r="E52" s="6">
        <v>7801</v>
      </c>
      <c r="F52" s="6">
        <v>2199</v>
      </c>
      <c r="G52" s="6">
        <v>424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57413</v>
      </c>
      <c r="D53" s="6">
        <v>40151</v>
      </c>
      <c r="E53" s="6">
        <v>12780</v>
      </c>
      <c r="F53" s="6">
        <v>3968</v>
      </c>
      <c r="G53" s="6">
        <v>514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21000</v>
      </c>
      <c r="D54" s="6">
        <v>14709</v>
      </c>
      <c r="E54" s="6">
        <v>5027</v>
      </c>
      <c r="F54" s="6">
        <v>1074</v>
      </c>
      <c r="G54" s="6">
        <v>190</v>
      </c>
      <c r="H54" s="6">
        <v>0</v>
      </c>
    </row>
    <row r="55" spans="1:9" x14ac:dyDescent="0.25">
      <c r="A55" s="35">
        <v>52</v>
      </c>
      <c r="B55" s="12" t="s">
        <v>433</v>
      </c>
      <c r="C55" s="6">
        <v>113064</v>
      </c>
      <c r="D55" s="6">
        <v>101714</v>
      </c>
      <c r="E55" s="6">
        <v>9841</v>
      </c>
      <c r="F55" s="6">
        <v>737</v>
      </c>
      <c r="G55" s="6">
        <v>772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>SUM(C4:C55)</f>
        <v>4593636</v>
      </c>
      <c r="D56" s="47">
        <f>SUM(D4:D55)</f>
        <v>3276293</v>
      </c>
      <c r="E56" s="47">
        <f>SUM(E4:E55)</f>
        <v>991567</v>
      </c>
      <c r="F56" s="47">
        <f>SUM(F4:F55)</f>
        <v>278961</v>
      </c>
      <c r="G56" s="47">
        <f>SUM(G4:G55)</f>
        <v>46815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topLeftCell="A21" workbookViewId="0">
      <selection activeCell="G46" sqref="G46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2" t="s">
        <v>703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</row>
    <row r="2" spans="1:17" ht="15.75" thickBot="1" x14ac:dyDescent="0.3"/>
    <row r="3" spans="1:17" x14ac:dyDescent="0.25">
      <c r="A3" s="434" t="s">
        <v>18</v>
      </c>
      <c r="B3" s="430" t="s">
        <v>5</v>
      </c>
      <c r="C3" s="431"/>
      <c r="D3" s="431"/>
      <c r="E3" s="433"/>
      <c r="F3" s="430" t="s">
        <v>6</v>
      </c>
      <c r="G3" s="431"/>
      <c r="H3" s="431"/>
      <c r="I3" s="433"/>
      <c r="J3" s="430" t="s">
        <v>19</v>
      </c>
      <c r="K3" s="431"/>
      <c r="L3" s="431"/>
      <c r="M3" s="433"/>
      <c r="N3" s="430" t="s">
        <v>20</v>
      </c>
      <c r="O3" s="431"/>
      <c r="P3" s="431"/>
      <c r="Q3" s="432"/>
    </row>
    <row r="4" spans="1:17" ht="15.75" thickBot="1" x14ac:dyDescent="0.3">
      <c r="A4" s="436"/>
      <c r="B4" s="244" t="s">
        <v>1</v>
      </c>
      <c r="C4" s="245" t="s">
        <v>50</v>
      </c>
      <c r="D4" s="245" t="s">
        <v>21</v>
      </c>
      <c r="E4" s="245" t="s">
        <v>435</v>
      </c>
      <c r="F4" s="244" t="s">
        <v>1</v>
      </c>
      <c r="G4" s="245" t="s">
        <v>50</v>
      </c>
      <c r="H4" s="245" t="s">
        <v>21</v>
      </c>
      <c r="I4" s="245" t="s">
        <v>435</v>
      </c>
      <c r="J4" s="244" t="s">
        <v>1</v>
      </c>
      <c r="K4" s="245" t="s">
        <v>50</v>
      </c>
      <c r="L4" s="245" t="s">
        <v>21</v>
      </c>
      <c r="M4" s="245" t="s">
        <v>435</v>
      </c>
      <c r="N4" s="245" t="s">
        <v>1</v>
      </c>
      <c r="O4" s="245" t="s">
        <v>50</v>
      </c>
      <c r="P4" s="245" t="s">
        <v>21</v>
      </c>
      <c r="Q4" s="246" t="s">
        <v>435</v>
      </c>
    </row>
    <row r="5" spans="1:17" x14ac:dyDescent="0.25">
      <c r="A5" s="240" t="s">
        <v>613</v>
      </c>
      <c r="B5" s="314">
        <v>1010962</v>
      </c>
      <c r="C5" s="315">
        <v>1205189750.51</v>
      </c>
      <c r="D5" s="315">
        <v>1192.1199999999999</v>
      </c>
      <c r="E5" s="315">
        <v>1169.8599999999999</v>
      </c>
      <c r="F5" s="314">
        <v>32232</v>
      </c>
      <c r="G5" s="315">
        <v>15842555.199999999</v>
      </c>
      <c r="H5" s="315">
        <v>491.52</v>
      </c>
      <c r="I5" s="315">
        <v>400.6</v>
      </c>
      <c r="J5" s="314">
        <v>108395</v>
      </c>
      <c r="K5" s="315">
        <v>77968680.739999995</v>
      </c>
      <c r="L5" s="315">
        <v>719.3</v>
      </c>
      <c r="M5" s="315">
        <v>612.5</v>
      </c>
      <c r="N5" s="314">
        <v>9339</v>
      </c>
      <c r="O5" s="315">
        <v>4020283.41</v>
      </c>
      <c r="P5" s="316">
        <v>430.48</v>
      </c>
      <c r="Q5" s="317">
        <v>399.54</v>
      </c>
    </row>
    <row r="6" spans="1:17" ht="15.75" thickBot="1" x14ac:dyDescent="0.3">
      <c r="A6" s="318" t="s">
        <v>614</v>
      </c>
      <c r="B6" s="319">
        <v>903032</v>
      </c>
      <c r="C6" s="320">
        <v>848130015.85000002</v>
      </c>
      <c r="D6" s="321">
        <v>939.2</v>
      </c>
      <c r="E6" s="321">
        <v>818.18</v>
      </c>
      <c r="F6" s="319">
        <v>338813</v>
      </c>
      <c r="G6" s="320">
        <v>235354194.31</v>
      </c>
      <c r="H6" s="321">
        <v>694.64</v>
      </c>
      <c r="I6" s="321">
        <v>600.07000000000005</v>
      </c>
      <c r="J6" s="319">
        <v>68924</v>
      </c>
      <c r="K6" s="320">
        <v>41100326.399999999</v>
      </c>
      <c r="L6" s="321">
        <v>596.30999999999995</v>
      </c>
      <c r="M6" s="321">
        <v>497.39</v>
      </c>
      <c r="N6" s="319">
        <v>12940</v>
      </c>
      <c r="O6" s="320">
        <v>5187819.13</v>
      </c>
      <c r="P6" s="320">
        <v>400.91</v>
      </c>
      <c r="Q6" s="348">
        <v>399.54</v>
      </c>
    </row>
    <row r="7" spans="1:17" ht="16.5" thickBot="1" x14ac:dyDescent="0.3">
      <c r="A7" s="322" t="s">
        <v>530</v>
      </c>
      <c r="B7" s="367">
        <f>SUM(B5:B6)</f>
        <v>1913994</v>
      </c>
      <c r="C7" s="323">
        <f>SUM(C5:C6)</f>
        <v>2053319766.3600001</v>
      </c>
      <c r="D7" s="313">
        <f>C7/B7</f>
        <v>1072.7932095711899</v>
      </c>
      <c r="E7" s="311">
        <v>1005.58</v>
      </c>
      <c r="F7" s="250">
        <f>SUM(F5:F6)</f>
        <v>371045</v>
      </c>
      <c r="G7" s="323">
        <f>SUM(G5:G6)</f>
        <v>251196749.50999999</v>
      </c>
      <c r="H7" s="350">
        <f>G7/F7</f>
        <v>676.99807168941766</v>
      </c>
      <c r="I7" s="311">
        <v>577.19000000000005</v>
      </c>
      <c r="J7" s="250">
        <f>SUM(J5:J6)</f>
        <v>177319</v>
      </c>
      <c r="K7" s="323">
        <f>SUM(K5:K6)</f>
        <v>119069007.13999999</v>
      </c>
      <c r="L7" s="313">
        <f>K7/J7</f>
        <v>671.49604464270601</v>
      </c>
      <c r="M7" s="350">
        <v>563.11</v>
      </c>
      <c r="N7" s="250">
        <f>SUM(N5:N6)</f>
        <v>22279</v>
      </c>
      <c r="O7" s="323">
        <f>SUM(O5:O6)</f>
        <v>9208102.5399999991</v>
      </c>
      <c r="P7" s="313">
        <f>O7/N7</f>
        <v>413.30861079940746</v>
      </c>
      <c r="Q7" s="268">
        <v>399.54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2" t="s">
        <v>704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4" t="s">
        <v>18</v>
      </c>
      <c r="B11" s="430" t="s">
        <v>5</v>
      </c>
      <c r="C11" s="431"/>
      <c r="D11" s="431"/>
      <c r="E11" s="433"/>
      <c r="F11" s="430" t="s">
        <v>6</v>
      </c>
      <c r="G11" s="431"/>
      <c r="H11" s="431"/>
      <c r="I11" s="433"/>
      <c r="J11" s="430" t="s">
        <v>19</v>
      </c>
      <c r="K11" s="431"/>
      <c r="L11" s="431"/>
      <c r="M11" s="433"/>
      <c r="N11" s="430" t="s">
        <v>20</v>
      </c>
      <c r="O11" s="431"/>
      <c r="P11" s="431"/>
      <c r="Q11" s="432"/>
    </row>
    <row r="12" spans="1:17" ht="15.75" thickBot="1" x14ac:dyDescent="0.3">
      <c r="A12" s="435"/>
      <c r="B12" s="161" t="s">
        <v>1</v>
      </c>
      <c r="C12" s="162" t="s">
        <v>50</v>
      </c>
      <c r="D12" s="162" t="s">
        <v>21</v>
      </c>
      <c r="E12" s="162" t="s">
        <v>435</v>
      </c>
      <c r="F12" s="161" t="s">
        <v>1</v>
      </c>
      <c r="G12" s="162" t="s">
        <v>50</v>
      </c>
      <c r="H12" s="162" t="s">
        <v>21</v>
      </c>
      <c r="I12" s="162" t="s">
        <v>435</v>
      </c>
      <c r="J12" s="161" t="s">
        <v>1</v>
      </c>
      <c r="K12" s="162" t="s">
        <v>50</v>
      </c>
      <c r="L12" s="162" t="s">
        <v>21</v>
      </c>
      <c r="M12" s="162" t="s">
        <v>435</v>
      </c>
      <c r="N12" s="161" t="s">
        <v>1</v>
      </c>
      <c r="O12" s="162" t="s">
        <v>50</v>
      </c>
      <c r="P12" s="162" t="s">
        <v>21</v>
      </c>
      <c r="Q12" s="163" t="s">
        <v>435</v>
      </c>
    </row>
    <row r="13" spans="1:17" x14ac:dyDescent="0.25">
      <c r="A13" s="156" t="s">
        <v>453</v>
      </c>
      <c r="B13" s="157">
        <v>24984</v>
      </c>
      <c r="C13" s="158">
        <v>1422105.03</v>
      </c>
      <c r="D13" s="158">
        <v>56.92</v>
      </c>
      <c r="E13" s="158">
        <v>57.31</v>
      </c>
      <c r="F13" s="157">
        <v>6803</v>
      </c>
      <c r="G13" s="158">
        <v>437691.44</v>
      </c>
      <c r="H13" s="158">
        <v>64.34</v>
      </c>
      <c r="I13" s="158">
        <v>65.89</v>
      </c>
      <c r="J13" s="157">
        <v>1212</v>
      </c>
      <c r="K13" s="158">
        <v>71329.83</v>
      </c>
      <c r="L13" s="158">
        <v>58.85</v>
      </c>
      <c r="M13" s="158">
        <v>59.85</v>
      </c>
      <c r="N13" s="157">
        <v>1077</v>
      </c>
      <c r="O13" s="158">
        <v>84572.6</v>
      </c>
      <c r="P13" s="159">
        <v>78.53</v>
      </c>
      <c r="Q13" s="160">
        <v>85.56</v>
      </c>
    </row>
    <row r="14" spans="1:17" x14ac:dyDescent="0.25">
      <c r="A14" s="149" t="s">
        <v>454</v>
      </c>
      <c r="B14" s="102">
        <v>19987</v>
      </c>
      <c r="C14" s="103">
        <v>2897591</v>
      </c>
      <c r="D14" s="103">
        <v>144.97</v>
      </c>
      <c r="E14" s="103">
        <v>142.56</v>
      </c>
      <c r="F14" s="102">
        <v>11650</v>
      </c>
      <c r="G14" s="103">
        <v>1824484.31</v>
      </c>
      <c r="H14" s="103">
        <v>156.61000000000001</v>
      </c>
      <c r="I14" s="103">
        <v>156.26</v>
      </c>
      <c r="J14" s="102">
        <v>980</v>
      </c>
      <c r="K14" s="103">
        <v>143316.60999999999</v>
      </c>
      <c r="L14" s="103">
        <v>146.24</v>
      </c>
      <c r="M14" s="103">
        <v>143.47999999999999</v>
      </c>
      <c r="N14" s="102">
        <v>2802</v>
      </c>
      <c r="O14" s="103">
        <v>444716.16</v>
      </c>
      <c r="P14" s="101">
        <v>158.71</v>
      </c>
      <c r="Q14" s="150">
        <v>161.29</v>
      </c>
    </row>
    <row r="15" spans="1:17" x14ac:dyDescent="0.25">
      <c r="A15" s="149" t="s">
        <v>455</v>
      </c>
      <c r="B15" s="102">
        <v>12165</v>
      </c>
      <c r="C15" s="103">
        <v>3010370.5</v>
      </c>
      <c r="D15" s="103">
        <v>247.46</v>
      </c>
      <c r="E15" s="103">
        <v>245.78</v>
      </c>
      <c r="F15" s="102">
        <v>12455</v>
      </c>
      <c r="G15" s="103">
        <v>2935040.22</v>
      </c>
      <c r="H15" s="103">
        <v>235.65</v>
      </c>
      <c r="I15" s="103">
        <v>229.12</v>
      </c>
      <c r="J15" s="102">
        <v>3442</v>
      </c>
      <c r="K15" s="103">
        <v>916434.89</v>
      </c>
      <c r="L15" s="103">
        <v>266.25</v>
      </c>
      <c r="M15" s="103">
        <v>272.95</v>
      </c>
      <c r="N15" s="102">
        <v>2292</v>
      </c>
      <c r="O15" s="103">
        <v>566493.6</v>
      </c>
      <c r="P15" s="101">
        <v>247.16</v>
      </c>
      <c r="Q15" s="150">
        <v>239.72</v>
      </c>
    </row>
    <row r="16" spans="1:17" x14ac:dyDescent="0.25">
      <c r="A16" s="149" t="s">
        <v>456</v>
      </c>
      <c r="B16" s="102">
        <v>69551</v>
      </c>
      <c r="C16" s="103">
        <v>25745757.780000001</v>
      </c>
      <c r="D16" s="103">
        <v>370.17</v>
      </c>
      <c r="E16" s="103">
        <v>375.57</v>
      </c>
      <c r="F16" s="102">
        <v>31390</v>
      </c>
      <c r="G16" s="103">
        <v>11701921.51</v>
      </c>
      <c r="H16" s="103">
        <v>372.79</v>
      </c>
      <c r="I16" s="103">
        <v>375.57</v>
      </c>
      <c r="J16" s="102">
        <v>32386</v>
      </c>
      <c r="K16" s="103">
        <v>11949499.699999999</v>
      </c>
      <c r="L16" s="103">
        <v>368.97</v>
      </c>
      <c r="M16" s="103">
        <v>375.57</v>
      </c>
      <c r="N16" s="102">
        <v>11735</v>
      </c>
      <c r="O16" s="103">
        <v>4619619.38</v>
      </c>
      <c r="P16" s="101">
        <v>393.66</v>
      </c>
      <c r="Q16" s="150">
        <v>399.54</v>
      </c>
    </row>
    <row r="17" spans="1:19" x14ac:dyDescent="0.25">
      <c r="A17" s="149" t="s">
        <v>457</v>
      </c>
      <c r="B17" s="102">
        <v>141311</v>
      </c>
      <c r="C17" s="103">
        <v>64614154.840000004</v>
      </c>
      <c r="D17" s="103">
        <v>457.25</v>
      </c>
      <c r="E17" s="103">
        <v>462.8</v>
      </c>
      <c r="F17" s="102">
        <v>79670</v>
      </c>
      <c r="G17" s="103">
        <v>35208649.630000003</v>
      </c>
      <c r="H17" s="103">
        <v>441.93</v>
      </c>
      <c r="I17" s="103">
        <v>433.77</v>
      </c>
      <c r="J17" s="102">
        <v>32241</v>
      </c>
      <c r="K17" s="103">
        <v>14597797.029999999</v>
      </c>
      <c r="L17" s="103">
        <v>452.77</v>
      </c>
      <c r="M17" s="103">
        <v>457.11</v>
      </c>
      <c r="N17" s="102">
        <v>10</v>
      </c>
      <c r="O17" s="103">
        <v>4185.2</v>
      </c>
      <c r="P17" s="101">
        <v>418.52</v>
      </c>
      <c r="Q17" s="150">
        <v>423</v>
      </c>
    </row>
    <row r="18" spans="1:19" x14ac:dyDescent="0.25">
      <c r="A18" s="149" t="s">
        <v>458</v>
      </c>
      <c r="B18" s="102">
        <v>181424</v>
      </c>
      <c r="C18" s="103">
        <v>100099977.94</v>
      </c>
      <c r="D18" s="103">
        <v>551.75</v>
      </c>
      <c r="E18" s="103">
        <v>553.86</v>
      </c>
      <c r="F18" s="102">
        <v>52451</v>
      </c>
      <c r="G18" s="103">
        <v>28549210.280000001</v>
      </c>
      <c r="H18" s="103">
        <v>544.29999999999995</v>
      </c>
      <c r="I18" s="103">
        <v>541.84</v>
      </c>
      <c r="J18" s="102">
        <v>29233</v>
      </c>
      <c r="K18" s="103">
        <v>15994271.01</v>
      </c>
      <c r="L18" s="103">
        <v>547.13</v>
      </c>
      <c r="M18" s="103">
        <v>548.21</v>
      </c>
      <c r="N18" s="102">
        <v>15</v>
      </c>
      <c r="O18" s="103">
        <v>8796.7199999999993</v>
      </c>
      <c r="P18" s="101">
        <v>586.45000000000005</v>
      </c>
      <c r="Q18" s="150">
        <v>599.54</v>
      </c>
    </row>
    <row r="19" spans="1:19" x14ac:dyDescent="0.25">
      <c r="A19" s="149" t="s">
        <v>459</v>
      </c>
      <c r="B19" s="102">
        <v>148821</v>
      </c>
      <c r="C19" s="103">
        <v>96526910.420000002</v>
      </c>
      <c r="D19" s="103">
        <v>648.61</v>
      </c>
      <c r="E19" s="103">
        <v>648.22</v>
      </c>
      <c r="F19" s="102">
        <v>33534</v>
      </c>
      <c r="G19" s="103">
        <v>21746796.859999999</v>
      </c>
      <c r="H19" s="103">
        <v>648.5</v>
      </c>
      <c r="I19" s="103">
        <v>647.49</v>
      </c>
      <c r="J19" s="102">
        <v>16866</v>
      </c>
      <c r="K19" s="103">
        <v>10852099.85</v>
      </c>
      <c r="L19" s="103">
        <v>643.42999999999995</v>
      </c>
      <c r="M19" s="103">
        <v>640.91</v>
      </c>
      <c r="N19" s="102">
        <v>0</v>
      </c>
      <c r="O19" s="103">
        <v>0</v>
      </c>
      <c r="P19" s="101">
        <v>0</v>
      </c>
      <c r="Q19" s="150" t="s">
        <v>433</v>
      </c>
    </row>
    <row r="20" spans="1:19" x14ac:dyDescent="0.25">
      <c r="A20" s="149" t="s">
        <v>460</v>
      </c>
      <c r="B20" s="102">
        <v>122944</v>
      </c>
      <c r="C20" s="103">
        <v>91971816</v>
      </c>
      <c r="D20" s="103">
        <v>748.08</v>
      </c>
      <c r="E20" s="103">
        <v>747.58</v>
      </c>
      <c r="F20" s="102">
        <v>28441</v>
      </c>
      <c r="G20" s="103">
        <v>21275275.09</v>
      </c>
      <c r="H20" s="103">
        <v>748.05</v>
      </c>
      <c r="I20" s="103">
        <v>747.06</v>
      </c>
      <c r="J20" s="102">
        <v>15231</v>
      </c>
      <c r="K20" s="103">
        <v>11641867.16</v>
      </c>
      <c r="L20" s="103">
        <v>764.35</v>
      </c>
      <c r="M20" s="103">
        <v>774.55</v>
      </c>
      <c r="N20" s="102">
        <v>3950</v>
      </c>
      <c r="O20" s="103">
        <v>3140759.28</v>
      </c>
      <c r="P20" s="101">
        <v>795.13</v>
      </c>
      <c r="Q20" s="150">
        <v>795.24</v>
      </c>
    </row>
    <row r="21" spans="1:19" x14ac:dyDescent="0.25">
      <c r="A21" s="149" t="s">
        <v>461</v>
      </c>
      <c r="B21" s="102">
        <v>110749</v>
      </c>
      <c r="C21" s="103">
        <v>94132546.340000004</v>
      </c>
      <c r="D21" s="103">
        <v>849.96</v>
      </c>
      <c r="E21" s="103">
        <v>850.1</v>
      </c>
      <c r="F21" s="102">
        <v>26974</v>
      </c>
      <c r="G21" s="103">
        <v>22882275.600000001</v>
      </c>
      <c r="H21" s="103">
        <v>848.31</v>
      </c>
      <c r="I21" s="103">
        <v>848.69</v>
      </c>
      <c r="J21" s="102">
        <v>9695</v>
      </c>
      <c r="K21" s="103">
        <v>8193489.6200000001</v>
      </c>
      <c r="L21" s="103">
        <v>845.13</v>
      </c>
      <c r="M21" s="103">
        <v>844.25</v>
      </c>
      <c r="N21" s="102">
        <v>389</v>
      </c>
      <c r="O21" s="103">
        <v>325981.51</v>
      </c>
      <c r="P21" s="101">
        <v>838</v>
      </c>
      <c r="Q21" s="150">
        <v>846</v>
      </c>
      <c r="S21" s="8"/>
    </row>
    <row r="22" spans="1:19" x14ac:dyDescent="0.25">
      <c r="A22" s="149" t="s">
        <v>462</v>
      </c>
      <c r="B22" s="102">
        <v>118713</v>
      </c>
      <c r="C22" s="103">
        <v>112743907.01000001</v>
      </c>
      <c r="D22" s="103">
        <v>949.72</v>
      </c>
      <c r="E22" s="103">
        <v>947.39</v>
      </c>
      <c r="F22" s="102">
        <v>25969</v>
      </c>
      <c r="G22" s="103">
        <v>24594002.699999999</v>
      </c>
      <c r="H22" s="103">
        <v>947.05</v>
      </c>
      <c r="I22" s="103">
        <v>942.85</v>
      </c>
      <c r="J22" s="102">
        <v>8165</v>
      </c>
      <c r="K22" s="103">
        <v>7718527.8300000001</v>
      </c>
      <c r="L22" s="103">
        <v>945.32</v>
      </c>
      <c r="M22" s="103">
        <v>941.45</v>
      </c>
      <c r="N22" s="102">
        <v>1</v>
      </c>
      <c r="O22" s="103">
        <v>901.9</v>
      </c>
      <c r="P22" s="101">
        <v>901.9</v>
      </c>
      <c r="Q22" s="150">
        <v>901.9</v>
      </c>
    </row>
    <row r="23" spans="1:19" x14ac:dyDescent="0.25">
      <c r="A23" s="149" t="s">
        <v>440</v>
      </c>
      <c r="B23" s="102">
        <v>574395</v>
      </c>
      <c r="C23" s="103">
        <v>719288106.20000005</v>
      </c>
      <c r="D23" s="103">
        <v>1252.25</v>
      </c>
      <c r="E23" s="103">
        <v>1260.3900000000001</v>
      </c>
      <c r="F23" s="102">
        <v>51560</v>
      </c>
      <c r="G23" s="103">
        <v>61754486.939999998</v>
      </c>
      <c r="H23" s="103">
        <v>1197.72</v>
      </c>
      <c r="I23" s="103">
        <v>1181.02</v>
      </c>
      <c r="J23" s="102">
        <v>22579</v>
      </c>
      <c r="K23" s="103">
        <v>27380533.039999999</v>
      </c>
      <c r="L23" s="103">
        <v>1212.6500000000001</v>
      </c>
      <c r="M23" s="103">
        <v>1221.57</v>
      </c>
      <c r="N23" s="102">
        <v>2</v>
      </c>
      <c r="O23" s="103">
        <v>2461.79</v>
      </c>
      <c r="P23" s="101">
        <v>1230.9000000000001</v>
      </c>
      <c r="Q23" s="150">
        <v>1230.9000000000001</v>
      </c>
    </row>
    <row r="24" spans="1:19" x14ac:dyDescent="0.25">
      <c r="A24" s="149" t="s">
        <v>441</v>
      </c>
      <c r="B24" s="102">
        <v>279370</v>
      </c>
      <c r="C24" s="103">
        <v>470397671.27999997</v>
      </c>
      <c r="D24" s="103">
        <v>1683.78</v>
      </c>
      <c r="E24" s="103">
        <v>1655.01</v>
      </c>
      <c r="F24" s="102">
        <v>8300</v>
      </c>
      <c r="G24" s="103">
        <v>13901656.01</v>
      </c>
      <c r="H24" s="103">
        <v>1674.9</v>
      </c>
      <c r="I24" s="103">
        <v>1647.76</v>
      </c>
      <c r="J24" s="102">
        <v>4259</v>
      </c>
      <c r="K24" s="103">
        <v>7168429.4500000002</v>
      </c>
      <c r="L24" s="103">
        <v>1683.13</v>
      </c>
      <c r="M24" s="103">
        <v>1660.97</v>
      </c>
      <c r="N24" s="102">
        <v>6</v>
      </c>
      <c r="O24" s="103">
        <v>9614.4</v>
      </c>
      <c r="P24" s="101">
        <v>1602.4</v>
      </c>
      <c r="Q24" s="150">
        <v>1602.4</v>
      </c>
    </row>
    <row r="25" spans="1:19" x14ac:dyDescent="0.25">
      <c r="A25" s="149" t="s">
        <v>442</v>
      </c>
      <c r="B25" s="102">
        <v>72825</v>
      </c>
      <c r="C25" s="103">
        <v>161026681.08000001</v>
      </c>
      <c r="D25" s="103">
        <v>2211.15</v>
      </c>
      <c r="E25" s="103">
        <v>2195.29</v>
      </c>
      <c r="F25" s="102">
        <v>1359</v>
      </c>
      <c r="G25" s="103">
        <v>2976193.19</v>
      </c>
      <c r="H25" s="103">
        <v>2189.9899999999998</v>
      </c>
      <c r="I25" s="103">
        <v>2162.39</v>
      </c>
      <c r="J25" s="102">
        <v>766</v>
      </c>
      <c r="K25" s="103">
        <v>1673959.41</v>
      </c>
      <c r="L25" s="103">
        <v>2185.33</v>
      </c>
      <c r="M25" s="103">
        <v>2155.64</v>
      </c>
      <c r="N25" s="102">
        <v>0</v>
      </c>
      <c r="O25" s="103">
        <v>0</v>
      </c>
      <c r="P25" s="101">
        <v>0</v>
      </c>
      <c r="Q25" s="150" t="s">
        <v>433</v>
      </c>
    </row>
    <row r="26" spans="1:19" x14ac:dyDescent="0.25">
      <c r="A26" s="149" t="s">
        <v>489</v>
      </c>
      <c r="B26" s="102">
        <v>24288</v>
      </c>
      <c r="C26" s="103">
        <v>65701665.07</v>
      </c>
      <c r="D26" s="103">
        <v>2705.11</v>
      </c>
      <c r="E26" s="103">
        <v>2685.39</v>
      </c>
      <c r="F26" s="102">
        <v>361</v>
      </c>
      <c r="G26" s="103">
        <v>979402.67</v>
      </c>
      <c r="H26" s="103">
        <v>2713.03</v>
      </c>
      <c r="I26" s="103">
        <v>2695.68</v>
      </c>
      <c r="J26" s="102">
        <v>199</v>
      </c>
      <c r="K26" s="103">
        <v>543430.77</v>
      </c>
      <c r="L26" s="103">
        <v>2730.81</v>
      </c>
      <c r="M26" s="103">
        <v>2765.67</v>
      </c>
      <c r="N26" s="102">
        <v>0</v>
      </c>
      <c r="O26" s="103">
        <v>0</v>
      </c>
      <c r="P26" s="101">
        <v>0</v>
      </c>
      <c r="Q26" s="150" t="s">
        <v>433</v>
      </c>
    </row>
    <row r="27" spans="1:19" x14ac:dyDescent="0.25">
      <c r="A27" s="149" t="s">
        <v>490</v>
      </c>
      <c r="B27" s="102">
        <v>7602</v>
      </c>
      <c r="C27" s="103">
        <v>24342802.93</v>
      </c>
      <c r="D27" s="103">
        <v>3202.16</v>
      </c>
      <c r="E27" s="103">
        <v>3182.54</v>
      </c>
      <c r="F27" s="102">
        <v>101</v>
      </c>
      <c r="G27" s="103">
        <v>319896.7</v>
      </c>
      <c r="H27" s="103">
        <v>3167.29</v>
      </c>
      <c r="I27" s="103">
        <v>3140.12</v>
      </c>
      <c r="J27" s="102">
        <v>47</v>
      </c>
      <c r="K27" s="103">
        <v>150572.04</v>
      </c>
      <c r="L27" s="103">
        <v>3203.66</v>
      </c>
      <c r="M27" s="103">
        <v>3187.05</v>
      </c>
      <c r="N27" s="102">
        <v>0</v>
      </c>
      <c r="O27" s="103">
        <v>0</v>
      </c>
      <c r="P27" s="101">
        <v>0</v>
      </c>
      <c r="Q27" s="150" t="s">
        <v>433</v>
      </c>
    </row>
    <row r="28" spans="1:19" x14ac:dyDescent="0.25">
      <c r="A28" s="149" t="s">
        <v>491</v>
      </c>
      <c r="B28" s="102">
        <v>2819</v>
      </c>
      <c r="C28" s="103">
        <v>10463935.92</v>
      </c>
      <c r="D28" s="103">
        <v>3711.93</v>
      </c>
      <c r="E28" s="103">
        <v>3688.14</v>
      </c>
      <c r="F28" s="102">
        <v>13</v>
      </c>
      <c r="G28" s="103">
        <v>47648.09</v>
      </c>
      <c r="H28" s="103">
        <v>3665.24</v>
      </c>
      <c r="I28" s="103">
        <v>3625.59</v>
      </c>
      <c r="J28" s="102">
        <v>11</v>
      </c>
      <c r="K28" s="103">
        <v>40823.800000000003</v>
      </c>
      <c r="L28" s="103">
        <v>3711.25</v>
      </c>
      <c r="M28" s="103">
        <v>3701.54</v>
      </c>
      <c r="N28" s="102">
        <v>0</v>
      </c>
      <c r="O28" s="103">
        <v>0</v>
      </c>
      <c r="P28" s="101">
        <v>0</v>
      </c>
      <c r="Q28" s="150" t="s">
        <v>433</v>
      </c>
    </row>
    <row r="29" spans="1:19" ht="15.75" thickBot="1" x14ac:dyDescent="0.3">
      <c r="A29" s="151" t="s">
        <v>492</v>
      </c>
      <c r="B29" s="152">
        <v>2046</v>
      </c>
      <c r="C29" s="153">
        <v>8933767.0199999996</v>
      </c>
      <c r="D29" s="153">
        <v>4366.46</v>
      </c>
      <c r="E29" s="153">
        <v>4228.16</v>
      </c>
      <c r="F29" s="152">
        <v>14</v>
      </c>
      <c r="G29" s="153">
        <v>62118.27</v>
      </c>
      <c r="H29" s="153">
        <v>4437.0200000000004</v>
      </c>
      <c r="I29" s="153">
        <v>4265.51</v>
      </c>
      <c r="J29" s="152">
        <v>7</v>
      </c>
      <c r="K29" s="153">
        <v>32625.1</v>
      </c>
      <c r="L29" s="153">
        <v>4660.7299999999996</v>
      </c>
      <c r="M29" s="153">
        <v>4494.83</v>
      </c>
      <c r="N29" s="152">
        <v>0</v>
      </c>
      <c r="O29" s="153">
        <v>0</v>
      </c>
      <c r="P29" s="154">
        <v>0</v>
      </c>
      <c r="Q29" s="155" t="s">
        <v>433</v>
      </c>
    </row>
    <row r="30" spans="1:19" ht="16.5" thickBot="1" x14ac:dyDescent="0.3">
      <c r="A30" s="145" t="s">
        <v>530</v>
      </c>
      <c r="B30" s="309">
        <v>1913994</v>
      </c>
      <c r="C30" s="310">
        <v>2053319766.3599999</v>
      </c>
      <c r="D30" s="313">
        <v>1072.79</v>
      </c>
      <c r="E30" s="311">
        <v>1005.58</v>
      </c>
      <c r="F30" s="312">
        <v>371045</v>
      </c>
      <c r="G30" s="313">
        <v>251196749.50999999</v>
      </c>
      <c r="H30" s="350">
        <v>677</v>
      </c>
      <c r="I30" s="311">
        <v>577.19000000000005</v>
      </c>
      <c r="J30" s="312">
        <v>177319</v>
      </c>
      <c r="K30" s="313">
        <v>119069007.14</v>
      </c>
      <c r="L30" s="313">
        <v>671.5</v>
      </c>
      <c r="M30" s="350">
        <v>563.11</v>
      </c>
      <c r="N30" s="312">
        <v>22279</v>
      </c>
      <c r="O30" s="313">
        <v>9208102.5399999991</v>
      </c>
      <c r="P30" s="313">
        <v>413.31</v>
      </c>
      <c r="Q30" s="268">
        <v>399.54</v>
      </c>
    </row>
    <row r="32" spans="1:19" ht="15.75" x14ac:dyDescent="0.25">
      <c r="A32" s="422" t="s">
        <v>705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</row>
    <row r="33" spans="1:19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25">
      <c r="A34" s="434" t="s">
        <v>18</v>
      </c>
      <c r="B34" s="430" t="s">
        <v>5</v>
      </c>
      <c r="C34" s="431"/>
      <c r="D34" s="431"/>
      <c r="E34" s="433"/>
      <c r="F34" s="430" t="s">
        <v>6</v>
      </c>
      <c r="G34" s="431"/>
      <c r="H34" s="431"/>
      <c r="I34" s="433"/>
      <c r="J34" s="430" t="s">
        <v>19</v>
      </c>
      <c r="K34" s="431"/>
      <c r="L34" s="431"/>
      <c r="M34" s="433"/>
      <c r="N34" s="430" t="s">
        <v>20</v>
      </c>
      <c r="O34" s="431"/>
      <c r="P34" s="431"/>
      <c r="Q34" s="432"/>
    </row>
    <row r="35" spans="1:19" ht="15.75" thickBot="1" x14ac:dyDescent="0.3">
      <c r="A35" s="435"/>
      <c r="B35" s="161" t="s">
        <v>1</v>
      </c>
      <c r="C35" s="162" t="s">
        <v>50</v>
      </c>
      <c r="D35" s="162" t="s">
        <v>21</v>
      </c>
      <c r="E35" s="162" t="s">
        <v>435</v>
      </c>
      <c r="F35" s="161" t="s">
        <v>1</v>
      </c>
      <c r="G35" s="162" t="s">
        <v>50</v>
      </c>
      <c r="H35" s="162" t="s">
        <v>21</v>
      </c>
      <c r="I35" s="162" t="s">
        <v>435</v>
      </c>
      <c r="J35" s="161" t="s">
        <v>1</v>
      </c>
      <c r="K35" s="162" t="s">
        <v>50</v>
      </c>
      <c r="L35" s="162" t="s">
        <v>21</v>
      </c>
      <c r="M35" s="162" t="s">
        <v>435</v>
      </c>
      <c r="N35" s="161" t="s">
        <v>1</v>
      </c>
      <c r="O35" s="162" t="s">
        <v>50</v>
      </c>
      <c r="P35" s="162" t="s">
        <v>21</v>
      </c>
      <c r="Q35" s="163" t="s">
        <v>435</v>
      </c>
    </row>
    <row r="36" spans="1:19" x14ac:dyDescent="0.25">
      <c r="A36" s="156" t="s">
        <v>453</v>
      </c>
      <c r="B36" s="157">
        <v>14099</v>
      </c>
      <c r="C36" s="158">
        <v>779044.67</v>
      </c>
      <c r="D36" s="158">
        <v>55.26</v>
      </c>
      <c r="E36" s="158">
        <v>53.83</v>
      </c>
      <c r="F36" s="157">
        <v>1012</v>
      </c>
      <c r="G36" s="158">
        <v>65839.539999999994</v>
      </c>
      <c r="H36" s="158">
        <v>65.06</v>
      </c>
      <c r="I36" s="158">
        <v>68.39</v>
      </c>
      <c r="J36" s="157">
        <v>789</v>
      </c>
      <c r="K36" s="158">
        <v>46262.16</v>
      </c>
      <c r="L36" s="158">
        <v>58.63</v>
      </c>
      <c r="M36" s="158">
        <v>59.3</v>
      </c>
      <c r="N36" s="157">
        <v>478</v>
      </c>
      <c r="O36" s="158">
        <v>37251.129999999997</v>
      </c>
      <c r="P36" s="159">
        <v>77.930000000000007</v>
      </c>
      <c r="Q36" s="160">
        <v>86.2</v>
      </c>
    </row>
    <row r="37" spans="1:19" x14ac:dyDescent="0.25">
      <c r="A37" s="149" t="s">
        <v>454</v>
      </c>
      <c r="B37" s="102">
        <v>8959</v>
      </c>
      <c r="C37" s="103">
        <v>1288800.55</v>
      </c>
      <c r="D37" s="103">
        <v>143.86000000000001</v>
      </c>
      <c r="E37" s="103">
        <v>141.08000000000001</v>
      </c>
      <c r="F37" s="102">
        <v>3932</v>
      </c>
      <c r="G37" s="103">
        <v>639654.69999999995</v>
      </c>
      <c r="H37" s="103">
        <v>162.68</v>
      </c>
      <c r="I37" s="103">
        <v>174.95</v>
      </c>
      <c r="J37" s="102">
        <v>613</v>
      </c>
      <c r="K37" s="103">
        <v>89478.47</v>
      </c>
      <c r="L37" s="103">
        <v>145.97</v>
      </c>
      <c r="M37" s="103">
        <v>142.26</v>
      </c>
      <c r="N37" s="102">
        <v>939</v>
      </c>
      <c r="O37" s="103">
        <v>152604.25</v>
      </c>
      <c r="P37" s="101">
        <v>162.52000000000001</v>
      </c>
      <c r="Q37" s="150">
        <v>170.26</v>
      </c>
    </row>
    <row r="38" spans="1:19" x14ac:dyDescent="0.25">
      <c r="A38" s="149" t="s">
        <v>455</v>
      </c>
      <c r="B38" s="102">
        <v>5081</v>
      </c>
      <c r="C38" s="103">
        <v>1256389.8500000001</v>
      </c>
      <c r="D38" s="103">
        <v>247.27</v>
      </c>
      <c r="E38" s="103">
        <v>245.44</v>
      </c>
      <c r="F38" s="102">
        <v>4257</v>
      </c>
      <c r="G38" s="103">
        <v>963738.65</v>
      </c>
      <c r="H38" s="103">
        <v>226.39</v>
      </c>
      <c r="I38" s="103">
        <v>217.27</v>
      </c>
      <c r="J38" s="102">
        <v>1531</v>
      </c>
      <c r="K38" s="103">
        <v>407334.17</v>
      </c>
      <c r="L38" s="103">
        <v>266.06</v>
      </c>
      <c r="M38" s="103">
        <v>271.88</v>
      </c>
      <c r="N38" s="102">
        <v>709</v>
      </c>
      <c r="O38" s="103">
        <v>176748.59</v>
      </c>
      <c r="P38" s="101">
        <v>249.29</v>
      </c>
      <c r="Q38" s="150">
        <v>247.38</v>
      </c>
    </row>
    <row r="39" spans="1:19" x14ac:dyDescent="0.25">
      <c r="A39" s="149" t="s">
        <v>456</v>
      </c>
      <c r="B39" s="102">
        <v>18826</v>
      </c>
      <c r="C39" s="103">
        <v>6965286.2300000004</v>
      </c>
      <c r="D39" s="103">
        <v>369.98</v>
      </c>
      <c r="E39" s="103">
        <v>375.57</v>
      </c>
      <c r="F39" s="102">
        <v>4638</v>
      </c>
      <c r="G39" s="103">
        <v>1737584.96</v>
      </c>
      <c r="H39" s="103">
        <v>374.64</v>
      </c>
      <c r="I39" s="103">
        <v>375.57</v>
      </c>
      <c r="J39" s="102">
        <v>15577</v>
      </c>
      <c r="K39" s="103">
        <v>5758082.75</v>
      </c>
      <c r="L39" s="103">
        <v>369.65</v>
      </c>
      <c r="M39" s="103">
        <v>375.57</v>
      </c>
      <c r="N39" s="102">
        <v>5220</v>
      </c>
      <c r="O39" s="103">
        <v>2062613.85</v>
      </c>
      <c r="P39" s="101">
        <v>395.14</v>
      </c>
      <c r="Q39" s="150">
        <v>399.54</v>
      </c>
    </row>
    <row r="40" spans="1:19" x14ac:dyDescent="0.25">
      <c r="A40" s="149" t="s">
        <v>457</v>
      </c>
      <c r="B40" s="102">
        <v>43421</v>
      </c>
      <c r="C40" s="103">
        <v>19851220.050000001</v>
      </c>
      <c r="D40" s="103">
        <v>457.18</v>
      </c>
      <c r="E40" s="103">
        <v>462.85</v>
      </c>
      <c r="F40" s="102">
        <v>8986</v>
      </c>
      <c r="G40" s="103">
        <v>3867671.84</v>
      </c>
      <c r="H40" s="103">
        <v>430.41</v>
      </c>
      <c r="I40" s="103">
        <v>416.99</v>
      </c>
      <c r="J40" s="102">
        <v>16987</v>
      </c>
      <c r="K40" s="103">
        <v>7721998.5199999996</v>
      </c>
      <c r="L40" s="103">
        <v>454.58</v>
      </c>
      <c r="M40" s="103">
        <v>457.63</v>
      </c>
      <c r="N40" s="102">
        <v>8</v>
      </c>
      <c r="O40" s="103">
        <v>3361.6</v>
      </c>
      <c r="P40" s="101">
        <v>420.2</v>
      </c>
      <c r="Q40" s="150">
        <v>423</v>
      </c>
    </row>
    <row r="41" spans="1:19" x14ac:dyDescent="0.25">
      <c r="A41" s="149" t="s">
        <v>458</v>
      </c>
      <c r="B41" s="102">
        <v>62002</v>
      </c>
      <c r="C41" s="103">
        <v>34286165.590000004</v>
      </c>
      <c r="D41" s="103">
        <v>552.98</v>
      </c>
      <c r="E41" s="103">
        <v>555.83000000000004</v>
      </c>
      <c r="F41" s="102">
        <v>2205</v>
      </c>
      <c r="G41" s="103">
        <v>1195195.82</v>
      </c>
      <c r="H41" s="103">
        <v>542.04</v>
      </c>
      <c r="I41" s="103">
        <v>537.82000000000005</v>
      </c>
      <c r="J41" s="102">
        <v>16343</v>
      </c>
      <c r="K41" s="103">
        <v>8984425.6999999993</v>
      </c>
      <c r="L41" s="103">
        <v>549.74</v>
      </c>
      <c r="M41" s="103">
        <v>552.12</v>
      </c>
      <c r="N41" s="102">
        <v>14</v>
      </c>
      <c r="O41" s="103">
        <v>8262.64</v>
      </c>
      <c r="P41" s="101">
        <v>590.19000000000005</v>
      </c>
      <c r="Q41" s="150">
        <v>599.54</v>
      </c>
    </row>
    <row r="42" spans="1:19" x14ac:dyDescent="0.25">
      <c r="A42" s="149" t="s">
        <v>459</v>
      </c>
      <c r="B42" s="102">
        <v>63589</v>
      </c>
      <c r="C42" s="103">
        <v>41361860.469999999</v>
      </c>
      <c r="D42" s="103">
        <v>650.46</v>
      </c>
      <c r="E42" s="103">
        <v>651.24</v>
      </c>
      <c r="F42" s="102">
        <v>1291</v>
      </c>
      <c r="G42" s="103">
        <v>834686.13</v>
      </c>
      <c r="H42" s="103">
        <v>646.54</v>
      </c>
      <c r="I42" s="103">
        <v>644.19000000000005</v>
      </c>
      <c r="J42" s="102">
        <v>12174</v>
      </c>
      <c r="K42" s="103">
        <v>7837940.1799999997</v>
      </c>
      <c r="L42" s="103">
        <v>643.83000000000004</v>
      </c>
      <c r="M42" s="103">
        <v>641.61</v>
      </c>
      <c r="N42" s="102">
        <v>0</v>
      </c>
      <c r="O42" s="103">
        <v>0</v>
      </c>
      <c r="P42" s="101">
        <v>0</v>
      </c>
      <c r="Q42" s="150" t="s">
        <v>433</v>
      </c>
    </row>
    <row r="43" spans="1:19" x14ac:dyDescent="0.25">
      <c r="A43" s="149" t="s">
        <v>460</v>
      </c>
      <c r="B43" s="102">
        <v>63404</v>
      </c>
      <c r="C43" s="103">
        <v>47471487.329999998</v>
      </c>
      <c r="D43" s="103">
        <v>748.71</v>
      </c>
      <c r="E43" s="103">
        <v>748.22</v>
      </c>
      <c r="F43" s="102">
        <v>1007</v>
      </c>
      <c r="G43" s="103">
        <v>753206.73</v>
      </c>
      <c r="H43" s="103">
        <v>747.97</v>
      </c>
      <c r="I43" s="103">
        <v>746.81</v>
      </c>
      <c r="J43" s="102">
        <v>10316</v>
      </c>
      <c r="K43" s="103">
        <v>7845135.1799999997</v>
      </c>
      <c r="L43" s="103">
        <v>760.48</v>
      </c>
      <c r="M43" s="103">
        <v>765.83</v>
      </c>
      <c r="N43" s="102">
        <v>1784</v>
      </c>
      <c r="O43" s="103">
        <v>1418543.64</v>
      </c>
      <c r="P43" s="101">
        <v>795.15</v>
      </c>
      <c r="Q43" s="150">
        <v>795.24</v>
      </c>
    </row>
    <row r="44" spans="1:19" x14ac:dyDescent="0.25">
      <c r="A44" s="149" t="s">
        <v>461</v>
      </c>
      <c r="B44" s="102">
        <v>59182</v>
      </c>
      <c r="C44" s="103">
        <v>50302184.520000003</v>
      </c>
      <c r="D44" s="103">
        <v>849.96</v>
      </c>
      <c r="E44" s="103">
        <v>849.88</v>
      </c>
      <c r="F44" s="102">
        <v>982</v>
      </c>
      <c r="G44" s="103">
        <v>833111.62</v>
      </c>
      <c r="H44" s="103">
        <v>848.38</v>
      </c>
      <c r="I44" s="103">
        <v>847.25</v>
      </c>
      <c r="J44" s="102">
        <v>7652</v>
      </c>
      <c r="K44" s="103">
        <v>6465368.3300000001</v>
      </c>
      <c r="L44" s="103">
        <v>844.93</v>
      </c>
      <c r="M44" s="103">
        <v>843.68</v>
      </c>
      <c r="N44" s="102">
        <v>180</v>
      </c>
      <c r="O44" s="103">
        <v>150767.56</v>
      </c>
      <c r="P44" s="101">
        <v>837.6</v>
      </c>
      <c r="Q44" s="150">
        <v>846</v>
      </c>
    </row>
    <row r="45" spans="1:19" x14ac:dyDescent="0.25">
      <c r="A45" s="149" t="s">
        <v>462</v>
      </c>
      <c r="B45" s="102">
        <v>63470</v>
      </c>
      <c r="C45" s="103">
        <v>60275953.490000002</v>
      </c>
      <c r="D45" s="103">
        <v>949.68</v>
      </c>
      <c r="E45" s="103">
        <v>946.62</v>
      </c>
      <c r="F45" s="102">
        <v>881</v>
      </c>
      <c r="G45" s="103">
        <v>836107.89</v>
      </c>
      <c r="H45" s="103">
        <v>949.04</v>
      </c>
      <c r="I45" s="103">
        <v>947.41</v>
      </c>
      <c r="J45" s="102">
        <v>6791</v>
      </c>
      <c r="K45" s="103">
        <v>6418060.9500000002</v>
      </c>
      <c r="L45" s="103">
        <v>945.08</v>
      </c>
      <c r="M45" s="103">
        <v>941.04</v>
      </c>
      <c r="N45" s="102">
        <v>1</v>
      </c>
      <c r="O45" s="103">
        <v>901.9</v>
      </c>
      <c r="P45" s="101">
        <v>901.9</v>
      </c>
      <c r="Q45" s="150">
        <v>901.9</v>
      </c>
      <c r="S45" s="8"/>
    </row>
    <row r="46" spans="1:19" x14ac:dyDescent="0.25">
      <c r="A46" s="149" t="s">
        <v>440</v>
      </c>
      <c r="B46" s="102">
        <v>340626</v>
      </c>
      <c r="C46" s="103">
        <v>429049286.54000002</v>
      </c>
      <c r="D46" s="103">
        <v>1259.5899999999999</v>
      </c>
      <c r="E46" s="103">
        <v>1273.01</v>
      </c>
      <c r="F46" s="102">
        <v>2372</v>
      </c>
      <c r="G46" s="103">
        <v>2871229.32</v>
      </c>
      <c r="H46" s="103">
        <v>1210.47</v>
      </c>
      <c r="I46" s="103">
        <v>1208.5899999999999</v>
      </c>
      <c r="J46" s="102">
        <v>15342</v>
      </c>
      <c r="K46" s="103">
        <v>18578323.100000001</v>
      </c>
      <c r="L46" s="103">
        <v>1210.95</v>
      </c>
      <c r="M46" s="103">
        <v>1213.7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9" x14ac:dyDescent="0.25">
      <c r="A47" s="149" t="s">
        <v>441</v>
      </c>
      <c r="B47" s="102">
        <v>192120</v>
      </c>
      <c r="C47" s="103">
        <v>323703789.13999999</v>
      </c>
      <c r="D47" s="103">
        <v>1684.9</v>
      </c>
      <c r="E47" s="103">
        <v>1656.09</v>
      </c>
      <c r="F47" s="102">
        <v>510</v>
      </c>
      <c r="G47" s="103">
        <v>862907.63</v>
      </c>
      <c r="H47" s="103">
        <v>1691.98</v>
      </c>
      <c r="I47" s="103">
        <v>1661.93</v>
      </c>
      <c r="J47" s="102">
        <v>3423</v>
      </c>
      <c r="K47" s="103">
        <v>5773886.3700000001</v>
      </c>
      <c r="L47" s="103">
        <v>1686.79</v>
      </c>
      <c r="M47" s="103">
        <v>1667.54</v>
      </c>
      <c r="N47" s="102">
        <v>5</v>
      </c>
      <c r="O47" s="103">
        <v>8012</v>
      </c>
      <c r="P47" s="101">
        <v>1602.4</v>
      </c>
      <c r="Q47" s="150">
        <v>1602.4</v>
      </c>
    </row>
    <row r="48" spans="1:19" x14ac:dyDescent="0.25">
      <c r="A48" s="149" t="s">
        <v>442</v>
      </c>
      <c r="B48" s="102">
        <v>50209</v>
      </c>
      <c r="C48" s="103">
        <v>111023230.92</v>
      </c>
      <c r="D48" s="103">
        <v>2211.2199999999998</v>
      </c>
      <c r="E48" s="103">
        <v>2196.09</v>
      </c>
      <c r="F48" s="102">
        <v>117</v>
      </c>
      <c r="G48" s="103">
        <v>256098.4</v>
      </c>
      <c r="H48" s="103">
        <v>2188.88</v>
      </c>
      <c r="I48" s="103">
        <v>2162.12</v>
      </c>
      <c r="J48" s="102">
        <v>628</v>
      </c>
      <c r="K48" s="103">
        <v>1375506.5</v>
      </c>
      <c r="L48" s="103">
        <v>2190.3000000000002</v>
      </c>
      <c r="M48" s="103">
        <v>2165.42</v>
      </c>
      <c r="N48" s="102">
        <v>0</v>
      </c>
      <c r="O48" s="103">
        <v>0</v>
      </c>
      <c r="P48" s="101">
        <v>0</v>
      </c>
      <c r="Q48" s="150" t="s">
        <v>433</v>
      </c>
    </row>
    <row r="49" spans="1:20" x14ac:dyDescent="0.25">
      <c r="A49" s="149" t="s">
        <v>489</v>
      </c>
      <c r="B49" s="102">
        <v>16971</v>
      </c>
      <c r="C49" s="103">
        <v>45965037.909999996</v>
      </c>
      <c r="D49" s="103">
        <v>2708.45</v>
      </c>
      <c r="E49" s="103">
        <v>2690.49</v>
      </c>
      <c r="F49" s="102">
        <v>30</v>
      </c>
      <c r="G49" s="103">
        <v>81856.850000000006</v>
      </c>
      <c r="H49" s="103">
        <v>2728.56</v>
      </c>
      <c r="I49" s="103">
        <v>2741.56</v>
      </c>
      <c r="J49" s="102">
        <v>171</v>
      </c>
      <c r="K49" s="103">
        <v>466061.89</v>
      </c>
      <c r="L49" s="103">
        <v>2725.51</v>
      </c>
      <c r="M49" s="103">
        <v>2747.58</v>
      </c>
      <c r="N49" s="102">
        <v>0</v>
      </c>
      <c r="O49" s="103">
        <v>0</v>
      </c>
      <c r="P49" s="101">
        <v>0</v>
      </c>
      <c r="Q49" s="150" t="s">
        <v>433</v>
      </c>
    </row>
    <row r="50" spans="1:20" x14ac:dyDescent="0.25">
      <c r="A50" s="149" t="s">
        <v>490</v>
      </c>
      <c r="B50" s="102">
        <v>5442</v>
      </c>
      <c r="C50" s="103">
        <v>17423952.829999998</v>
      </c>
      <c r="D50" s="103">
        <v>3201.76</v>
      </c>
      <c r="E50" s="103">
        <v>3182.77</v>
      </c>
      <c r="F50" s="102">
        <v>7</v>
      </c>
      <c r="G50" s="103">
        <v>21808.91</v>
      </c>
      <c r="H50" s="103">
        <v>3115.56</v>
      </c>
      <c r="I50" s="103">
        <v>3125.6</v>
      </c>
      <c r="J50" s="102">
        <v>42</v>
      </c>
      <c r="K50" s="103">
        <v>134827.85</v>
      </c>
      <c r="L50" s="103">
        <v>3210.19</v>
      </c>
      <c r="M50" s="103">
        <v>3200.19</v>
      </c>
      <c r="N50" s="102">
        <v>0</v>
      </c>
      <c r="O50" s="103">
        <v>0</v>
      </c>
      <c r="P50" s="101">
        <v>0</v>
      </c>
      <c r="Q50" s="150" t="s">
        <v>433</v>
      </c>
    </row>
    <row r="51" spans="1:20" x14ac:dyDescent="0.25">
      <c r="A51" s="149" t="s">
        <v>491</v>
      </c>
      <c r="B51" s="102">
        <v>2061</v>
      </c>
      <c r="C51" s="103">
        <v>7653753.0199999996</v>
      </c>
      <c r="D51" s="103">
        <v>3713.61</v>
      </c>
      <c r="E51" s="103">
        <v>3688.14</v>
      </c>
      <c r="F51" s="102">
        <v>2</v>
      </c>
      <c r="G51" s="103">
        <v>7508.56</v>
      </c>
      <c r="H51" s="103">
        <v>3754.28</v>
      </c>
      <c r="I51" s="103">
        <v>3754.28</v>
      </c>
      <c r="J51" s="102">
        <v>9</v>
      </c>
      <c r="K51" s="103">
        <v>33363.519999999997</v>
      </c>
      <c r="L51" s="103">
        <v>3707.06</v>
      </c>
      <c r="M51" s="103">
        <v>3701.54</v>
      </c>
      <c r="N51" s="102">
        <v>0</v>
      </c>
      <c r="O51" s="103">
        <v>0</v>
      </c>
      <c r="P51" s="101">
        <v>0</v>
      </c>
      <c r="Q51" s="150" t="s">
        <v>433</v>
      </c>
      <c r="S51" s="8"/>
    </row>
    <row r="52" spans="1:20" ht="15.75" thickBot="1" x14ac:dyDescent="0.3">
      <c r="A52" s="151" t="s">
        <v>492</v>
      </c>
      <c r="B52" s="152">
        <v>1500</v>
      </c>
      <c r="C52" s="153">
        <v>6532307.4000000004</v>
      </c>
      <c r="D52" s="153">
        <v>4354.87</v>
      </c>
      <c r="E52" s="153">
        <v>4194.82</v>
      </c>
      <c r="F52" s="152">
        <v>3</v>
      </c>
      <c r="G52" s="153">
        <v>14347.65</v>
      </c>
      <c r="H52" s="153">
        <v>4782.55</v>
      </c>
      <c r="I52" s="153">
        <v>4451.67</v>
      </c>
      <c r="J52" s="152">
        <v>7</v>
      </c>
      <c r="K52" s="153">
        <v>32625.1</v>
      </c>
      <c r="L52" s="153">
        <v>4660.7299999999996</v>
      </c>
      <c r="M52" s="153">
        <v>4494.83</v>
      </c>
      <c r="N52" s="152">
        <v>0</v>
      </c>
      <c r="O52" s="153">
        <v>0</v>
      </c>
      <c r="P52" s="154">
        <v>0</v>
      </c>
      <c r="Q52" s="155" t="s">
        <v>433</v>
      </c>
    </row>
    <row r="53" spans="1:20" ht="16.5" thickBot="1" x14ac:dyDescent="0.3">
      <c r="A53" s="145" t="s">
        <v>530</v>
      </c>
      <c r="B53" s="146">
        <v>1010962</v>
      </c>
      <c r="C53" s="147">
        <v>1205189750.51</v>
      </c>
      <c r="D53" s="147">
        <v>1192.1199999999999</v>
      </c>
      <c r="E53" s="147">
        <v>1169.8599999999999</v>
      </c>
      <c r="F53" s="146">
        <v>32232</v>
      </c>
      <c r="G53" s="147">
        <v>15842555.199999999</v>
      </c>
      <c r="H53" s="147">
        <v>491.52</v>
      </c>
      <c r="I53" s="147">
        <v>400.6</v>
      </c>
      <c r="J53" s="146">
        <v>108395</v>
      </c>
      <c r="K53" s="147">
        <v>77968680.739999995</v>
      </c>
      <c r="L53" s="147">
        <v>719.3</v>
      </c>
      <c r="M53" s="147">
        <v>612.5</v>
      </c>
      <c r="N53" s="146">
        <v>9339</v>
      </c>
      <c r="O53" s="147">
        <v>4020283.41</v>
      </c>
      <c r="P53" s="148">
        <v>430.48</v>
      </c>
      <c r="Q53" s="268">
        <v>399.54</v>
      </c>
    </row>
    <row r="55" spans="1:20" ht="15.75" x14ac:dyDescent="0.25">
      <c r="A55" s="429" t="s">
        <v>706</v>
      </c>
      <c r="B55" s="429"/>
      <c r="C55" s="429"/>
      <c r="D55" s="429"/>
      <c r="E55" s="429"/>
      <c r="F55" s="429"/>
      <c r="G55" s="429"/>
      <c r="H55" s="429"/>
      <c r="I55" s="429"/>
      <c r="J55" s="429"/>
      <c r="K55" s="429"/>
      <c r="L55" s="429"/>
      <c r="M55" s="429"/>
      <c r="N55" s="429"/>
      <c r="O55" s="429"/>
      <c r="P55" s="429"/>
      <c r="Q55" s="429"/>
    </row>
    <row r="56" spans="1:20" ht="15.75" thickBot="1" x14ac:dyDescent="0.3"/>
    <row r="57" spans="1:20" x14ac:dyDescent="0.25">
      <c r="A57" s="423" t="s">
        <v>18</v>
      </c>
      <c r="B57" s="425" t="s">
        <v>5</v>
      </c>
      <c r="C57" s="426"/>
      <c r="D57" s="426"/>
      <c r="E57" s="427"/>
      <c r="F57" s="425" t="s">
        <v>6</v>
      </c>
      <c r="G57" s="426"/>
      <c r="H57" s="426"/>
      <c r="I57" s="427"/>
      <c r="J57" s="425" t="s">
        <v>19</v>
      </c>
      <c r="K57" s="426"/>
      <c r="L57" s="426"/>
      <c r="M57" s="427"/>
      <c r="N57" s="425" t="s">
        <v>20</v>
      </c>
      <c r="O57" s="426"/>
      <c r="P57" s="426"/>
      <c r="Q57" s="428"/>
    </row>
    <row r="58" spans="1:20" ht="15.75" thickBot="1" x14ac:dyDescent="0.3">
      <c r="A58" s="424"/>
      <c r="B58" s="164" t="s">
        <v>1</v>
      </c>
      <c r="C58" s="165" t="s">
        <v>50</v>
      </c>
      <c r="D58" s="165" t="s">
        <v>21</v>
      </c>
      <c r="E58" s="165" t="s">
        <v>435</v>
      </c>
      <c r="F58" s="164" t="s">
        <v>1</v>
      </c>
      <c r="G58" s="165" t="s">
        <v>50</v>
      </c>
      <c r="H58" s="165" t="s">
        <v>21</v>
      </c>
      <c r="I58" s="165" t="s">
        <v>435</v>
      </c>
      <c r="J58" s="164" t="s">
        <v>1</v>
      </c>
      <c r="K58" s="165" t="s">
        <v>50</v>
      </c>
      <c r="L58" s="165" t="s">
        <v>21</v>
      </c>
      <c r="M58" s="165" t="s">
        <v>435</v>
      </c>
      <c r="N58" s="164" t="s">
        <v>1</v>
      </c>
      <c r="O58" s="165" t="s">
        <v>50</v>
      </c>
      <c r="P58" s="165" t="s">
        <v>21</v>
      </c>
      <c r="Q58" s="166" t="s">
        <v>435</v>
      </c>
    </row>
    <row r="59" spans="1:20" x14ac:dyDescent="0.25">
      <c r="A59" s="324" t="s">
        <v>453</v>
      </c>
      <c r="B59" s="184">
        <v>10885</v>
      </c>
      <c r="C59" s="328">
        <v>643060.36</v>
      </c>
      <c r="D59" s="328">
        <v>59.08</v>
      </c>
      <c r="E59" s="328">
        <v>60.09</v>
      </c>
      <c r="F59" s="184">
        <v>5791</v>
      </c>
      <c r="G59" s="328">
        <v>371851.9</v>
      </c>
      <c r="H59" s="328">
        <v>64.209999999999994</v>
      </c>
      <c r="I59" s="328">
        <v>65.86</v>
      </c>
      <c r="J59" s="184">
        <v>423</v>
      </c>
      <c r="K59" s="328">
        <v>25067.67</v>
      </c>
      <c r="L59" s="328">
        <v>59.26</v>
      </c>
      <c r="M59" s="328">
        <v>61.56</v>
      </c>
      <c r="N59" s="184">
        <v>599</v>
      </c>
      <c r="O59" s="328">
        <v>47321.47</v>
      </c>
      <c r="P59" s="328">
        <v>79</v>
      </c>
      <c r="Q59" s="330">
        <v>84.73</v>
      </c>
      <c r="T59" s="8"/>
    </row>
    <row r="60" spans="1:20" x14ac:dyDescent="0.25">
      <c r="A60" s="325" t="s">
        <v>454</v>
      </c>
      <c r="B60" s="182">
        <v>11028</v>
      </c>
      <c r="C60" s="223">
        <v>1608790.45</v>
      </c>
      <c r="D60" s="223">
        <v>145.88</v>
      </c>
      <c r="E60" s="223">
        <v>144</v>
      </c>
      <c r="F60" s="182">
        <v>7718</v>
      </c>
      <c r="G60" s="223">
        <v>1184829.6100000001</v>
      </c>
      <c r="H60" s="223">
        <v>153.52000000000001</v>
      </c>
      <c r="I60" s="223">
        <v>151.72</v>
      </c>
      <c r="J60" s="182">
        <v>367</v>
      </c>
      <c r="K60" s="223">
        <v>53838.14</v>
      </c>
      <c r="L60" s="223">
        <v>146.69999999999999</v>
      </c>
      <c r="M60" s="223">
        <v>144.44999999999999</v>
      </c>
      <c r="N60" s="182">
        <v>1863</v>
      </c>
      <c r="O60" s="223">
        <v>292111.90999999997</v>
      </c>
      <c r="P60" s="223">
        <v>156.80000000000001</v>
      </c>
      <c r="Q60" s="331">
        <v>158.84</v>
      </c>
    </row>
    <row r="61" spans="1:20" x14ac:dyDescent="0.25">
      <c r="A61" s="325" t="s">
        <v>455</v>
      </c>
      <c r="B61" s="182">
        <v>7084</v>
      </c>
      <c r="C61" s="223">
        <v>1753980.65</v>
      </c>
      <c r="D61" s="223">
        <v>247.6</v>
      </c>
      <c r="E61" s="223">
        <v>245.95</v>
      </c>
      <c r="F61" s="182">
        <v>8198</v>
      </c>
      <c r="G61" s="223">
        <v>1971301.57</v>
      </c>
      <c r="H61" s="223">
        <v>240.46</v>
      </c>
      <c r="I61" s="223">
        <v>237.64</v>
      </c>
      <c r="J61" s="182">
        <v>1911</v>
      </c>
      <c r="K61" s="223">
        <v>509100.72</v>
      </c>
      <c r="L61" s="223">
        <v>266.41000000000003</v>
      </c>
      <c r="M61" s="223">
        <v>273.87</v>
      </c>
      <c r="N61" s="182">
        <v>1583</v>
      </c>
      <c r="O61" s="223">
        <v>389745.01</v>
      </c>
      <c r="P61" s="223">
        <v>246.21</v>
      </c>
      <c r="Q61" s="331">
        <v>239.72</v>
      </c>
    </row>
    <row r="62" spans="1:20" x14ac:dyDescent="0.25">
      <c r="A62" s="325" t="s">
        <v>456</v>
      </c>
      <c r="B62" s="182">
        <v>50725</v>
      </c>
      <c r="C62" s="223">
        <v>18780471.550000001</v>
      </c>
      <c r="D62" s="223">
        <v>370.24</v>
      </c>
      <c r="E62" s="223">
        <v>375.57</v>
      </c>
      <c r="F62" s="182">
        <v>26752</v>
      </c>
      <c r="G62" s="223">
        <v>9964336.5500000007</v>
      </c>
      <c r="H62" s="223">
        <v>372.47</v>
      </c>
      <c r="I62" s="223">
        <v>375.57</v>
      </c>
      <c r="J62" s="182">
        <v>16809</v>
      </c>
      <c r="K62" s="223">
        <v>6191416.9500000002</v>
      </c>
      <c r="L62" s="223">
        <v>368.34</v>
      </c>
      <c r="M62" s="223">
        <v>375.57</v>
      </c>
      <c r="N62" s="182">
        <v>6515</v>
      </c>
      <c r="O62" s="223">
        <v>2557005.5299999998</v>
      </c>
      <c r="P62" s="223">
        <v>392.48</v>
      </c>
      <c r="Q62" s="331">
        <v>399.54</v>
      </c>
    </row>
    <row r="63" spans="1:20" x14ac:dyDescent="0.25">
      <c r="A63" s="325" t="s">
        <v>457</v>
      </c>
      <c r="B63" s="182">
        <v>97890</v>
      </c>
      <c r="C63" s="223">
        <v>44762934.789999999</v>
      </c>
      <c r="D63" s="223">
        <v>457.28</v>
      </c>
      <c r="E63" s="223">
        <v>462.6</v>
      </c>
      <c r="F63" s="182">
        <v>70684</v>
      </c>
      <c r="G63" s="223">
        <v>31340977.789999999</v>
      </c>
      <c r="H63" s="223">
        <v>443.4</v>
      </c>
      <c r="I63" s="223">
        <v>436.31</v>
      </c>
      <c r="J63" s="182">
        <v>15254</v>
      </c>
      <c r="K63" s="223">
        <v>6875798.5099999998</v>
      </c>
      <c r="L63" s="223">
        <v>450.75</v>
      </c>
      <c r="M63" s="223">
        <v>452.74</v>
      </c>
      <c r="N63" s="182">
        <v>2</v>
      </c>
      <c r="O63" s="223">
        <v>823.6</v>
      </c>
      <c r="P63" s="223">
        <v>411.8</v>
      </c>
      <c r="Q63" s="331">
        <v>411.8</v>
      </c>
    </row>
    <row r="64" spans="1:20" x14ac:dyDescent="0.25">
      <c r="A64" s="325" t="s">
        <v>458</v>
      </c>
      <c r="B64" s="182">
        <v>119422</v>
      </c>
      <c r="C64" s="223">
        <v>65813812.350000001</v>
      </c>
      <c r="D64" s="223">
        <v>551.1</v>
      </c>
      <c r="E64" s="223">
        <v>552.89</v>
      </c>
      <c r="F64" s="182">
        <v>50246</v>
      </c>
      <c r="G64" s="223">
        <v>27354014.460000001</v>
      </c>
      <c r="H64" s="223">
        <v>544.4</v>
      </c>
      <c r="I64" s="223">
        <v>541.94000000000005</v>
      </c>
      <c r="J64" s="182">
        <v>12890</v>
      </c>
      <c r="K64" s="223">
        <v>7009845.3099999996</v>
      </c>
      <c r="L64" s="223">
        <v>543.82000000000005</v>
      </c>
      <c r="M64" s="223">
        <v>542.84</v>
      </c>
      <c r="N64" s="182">
        <v>1</v>
      </c>
      <c r="O64" s="223">
        <v>534.08000000000004</v>
      </c>
      <c r="P64" s="223">
        <v>534.08000000000004</v>
      </c>
      <c r="Q64" s="331">
        <v>534.08000000000004</v>
      </c>
    </row>
    <row r="65" spans="1:17" x14ac:dyDescent="0.25">
      <c r="A65" s="325" t="s">
        <v>459</v>
      </c>
      <c r="B65" s="182">
        <v>85232</v>
      </c>
      <c r="C65" s="223">
        <v>55165049.950000003</v>
      </c>
      <c r="D65" s="223">
        <v>647.23</v>
      </c>
      <c r="E65" s="223">
        <v>646.37</v>
      </c>
      <c r="F65" s="182">
        <v>32243</v>
      </c>
      <c r="G65" s="223">
        <v>20912110.73</v>
      </c>
      <c r="H65" s="223">
        <v>648.58000000000004</v>
      </c>
      <c r="I65" s="223">
        <v>647.63</v>
      </c>
      <c r="J65" s="182">
        <v>4692</v>
      </c>
      <c r="K65" s="223">
        <v>3014159.67</v>
      </c>
      <c r="L65" s="223">
        <v>642.4</v>
      </c>
      <c r="M65" s="223">
        <v>638.26</v>
      </c>
      <c r="N65" s="182">
        <v>0</v>
      </c>
      <c r="O65" s="223">
        <v>0</v>
      </c>
      <c r="P65" s="223">
        <v>0</v>
      </c>
      <c r="Q65" s="331" t="s">
        <v>433</v>
      </c>
    </row>
    <row r="66" spans="1:17" x14ac:dyDescent="0.25">
      <c r="A66" s="325" t="s">
        <v>460</v>
      </c>
      <c r="B66" s="182">
        <v>59540</v>
      </c>
      <c r="C66" s="223">
        <v>44500328.670000002</v>
      </c>
      <c r="D66" s="223">
        <v>747.4</v>
      </c>
      <c r="E66" s="223">
        <v>746.6</v>
      </c>
      <c r="F66" s="182">
        <v>27434</v>
      </c>
      <c r="G66" s="223">
        <v>20522068.359999999</v>
      </c>
      <c r="H66" s="223">
        <v>748.05</v>
      </c>
      <c r="I66" s="223">
        <v>747.07</v>
      </c>
      <c r="J66" s="182">
        <v>4915</v>
      </c>
      <c r="K66" s="223">
        <v>3796731.98</v>
      </c>
      <c r="L66" s="223">
        <v>772.48</v>
      </c>
      <c r="M66" s="223">
        <v>795.24</v>
      </c>
      <c r="N66" s="182">
        <v>2166</v>
      </c>
      <c r="O66" s="223">
        <v>1722215.64</v>
      </c>
      <c r="P66" s="223">
        <v>795.11</v>
      </c>
      <c r="Q66" s="331">
        <v>795.24</v>
      </c>
    </row>
    <row r="67" spans="1:17" x14ac:dyDescent="0.25">
      <c r="A67" s="325" t="s">
        <v>461</v>
      </c>
      <c r="B67" s="182">
        <v>51567</v>
      </c>
      <c r="C67" s="223">
        <v>43830361.82</v>
      </c>
      <c r="D67" s="223">
        <v>849.97</v>
      </c>
      <c r="E67" s="223">
        <v>850.39</v>
      </c>
      <c r="F67" s="182">
        <v>25992</v>
      </c>
      <c r="G67" s="223">
        <v>22049163.98</v>
      </c>
      <c r="H67" s="223">
        <v>848.31</v>
      </c>
      <c r="I67" s="223">
        <v>848.72</v>
      </c>
      <c r="J67" s="182">
        <v>2043</v>
      </c>
      <c r="K67" s="223">
        <v>1728121.29</v>
      </c>
      <c r="L67" s="223">
        <v>845.87</v>
      </c>
      <c r="M67" s="223">
        <v>846</v>
      </c>
      <c r="N67" s="182">
        <v>209</v>
      </c>
      <c r="O67" s="223">
        <v>175213.95</v>
      </c>
      <c r="P67" s="223">
        <v>838.34</v>
      </c>
      <c r="Q67" s="331">
        <v>846</v>
      </c>
    </row>
    <row r="68" spans="1:17" x14ac:dyDescent="0.25">
      <c r="A68" s="325" t="s">
        <v>462</v>
      </c>
      <c r="B68" s="182">
        <v>55243</v>
      </c>
      <c r="C68" s="223">
        <v>52467953.520000003</v>
      </c>
      <c r="D68" s="223">
        <v>949.77</v>
      </c>
      <c r="E68" s="223">
        <v>948.23</v>
      </c>
      <c r="F68" s="182">
        <v>25088</v>
      </c>
      <c r="G68" s="223">
        <v>23757894.809999999</v>
      </c>
      <c r="H68" s="223">
        <v>946.98</v>
      </c>
      <c r="I68" s="223">
        <v>942.69</v>
      </c>
      <c r="J68" s="182">
        <v>1374</v>
      </c>
      <c r="K68" s="223">
        <v>1300466.8799999999</v>
      </c>
      <c r="L68" s="223">
        <v>946.48</v>
      </c>
      <c r="M68" s="223">
        <v>943.46</v>
      </c>
      <c r="N68" s="182">
        <v>0</v>
      </c>
      <c r="O68" s="223">
        <v>0</v>
      </c>
      <c r="P68" s="223">
        <v>0</v>
      </c>
      <c r="Q68" s="331" t="s">
        <v>433</v>
      </c>
    </row>
    <row r="69" spans="1:17" x14ac:dyDescent="0.25">
      <c r="A69" s="325" t="s">
        <v>440</v>
      </c>
      <c r="B69" s="182">
        <v>233769</v>
      </c>
      <c r="C69" s="223">
        <v>290238819.66000003</v>
      </c>
      <c r="D69" s="223">
        <v>1241.56</v>
      </c>
      <c r="E69" s="223">
        <v>1241.3499999999999</v>
      </c>
      <c r="F69" s="182">
        <v>49188</v>
      </c>
      <c r="G69" s="223">
        <v>58883257.619999997</v>
      </c>
      <c r="H69" s="223">
        <v>1197.1099999999999</v>
      </c>
      <c r="I69" s="223">
        <v>1179.5999999999999</v>
      </c>
      <c r="J69" s="182">
        <v>7237</v>
      </c>
      <c r="K69" s="223">
        <v>8802209.9399999995</v>
      </c>
      <c r="L69" s="223">
        <v>1216.28</v>
      </c>
      <c r="M69" s="223">
        <v>1221.57</v>
      </c>
      <c r="N69" s="182">
        <v>1</v>
      </c>
      <c r="O69" s="223">
        <v>1245.54</v>
      </c>
      <c r="P69" s="223">
        <v>1245.54</v>
      </c>
      <c r="Q69" s="331">
        <v>1245.54</v>
      </c>
    </row>
    <row r="70" spans="1:17" x14ac:dyDescent="0.25">
      <c r="A70" s="325" t="s">
        <v>441</v>
      </c>
      <c r="B70" s="182">
        <v>87250</v>
      </c>
      <c r="C70" s="223">
        <v>146693882.13999999</v>
      </c>
      <c r="D70" s="223">
        <v>1681.31</v>
      </c>
      <c r="E70" s="223">
        <v>1652.53</v>
      </c>
      <c r="F70" s="182">
        <v>7790</v>
      </c>
      <c r="G70" s="223">
        <v>13038748.380000001</v>
      </c>
      <c r="H70" s="223">
        <v>1673.78</v>
      </c>
      <c r="I70" s="223">
        <v>1647.21</v>
      </c>
      <c r="J70" s="182">
        <v>836</v>
      </c>
      <c r="K70" s="223">
        <v>1394543.08</v>
      </c>
      <c r="L70" s="223">
        <v>1668.11</v>
      </c>
      <c r="M70" s="223">
        <v>1639.1</v>
      </c>
      <c r="N70" s="182">
        <v>1</v>
      </c>
      <c r="O70" s="223">
        <v>1602.4</v>
      </c>
      <c r="P70" s="223">
        <v>1602.4</v>
      </c>
      <c r="Q70" s="331">
        <v>1602.4</v>
      </c>
    </row>
    <row r="71" spans="1:17" x14ac:dyDescent="0.25">
      <c r="A71" s="325" t="s">
        <v>442</v>
      </c>
      <c r="B71" s="182">
        <v>22616</v>
      </c>
      <c r="C71" s="223">
        <v>50003450.159999996</v>
      </c>
      <c r="D71" s="223">
        <v>2210.98</v>
      </c>
      <c r="E71" s="223">
        <v>2193.58</v>
      </c>
      <c r="F71" s="182">
        <v>1242</v>
      </c>
      <c r="G71" s="223">
        <v>2720094.79</v>
      </c>
      <c r="H71" s="223">
        <v>2190.09</v>
      </c>
      <c r="I71" s="223">
        <v>2162.7399999999998</v>
      </c>
      <c r="J71" s="182">
        <v>138</v>
      </c>
      <c r="K71" s="223">
        <v>298452.90999999997</v>
      </c>
      <c r="L71" s="223">
        <v>2162.6999999999998</v>
      </c>
      <c r="M71" s="223">
        <v>2145.5500000000002</v>
      </c>
      <c r="N71" s="182">
        <v>0</v>
      </c>
      <c r="O71" s="223">
        <v>0</v>
      </c>
      <c r="P71" s="223">
        <v>0</v>
      </c>
      <c r="Q71" s="331" t="s">
        <v>433</v>
      </c>
    </row>
    <row r="72" spans="1:17" x14ac:dyDescent="0.25">
      <c r="A72" s="325" t="s">
        <v>489</v>
      </c>
      <c r="B72" s="182">
        <v>7317</v>
      </c>
      <c r="C72" s="223">
        <v>19736627.16</v>
      </c>
      <c r="D72" s="223">
        <v>2697.37</v>
      </c>
      <c r="E72" s="223">
        <v>2672.98</v>
      </c>
      <c r="F72" s="182">
        <v>331</v>
      </c>
      <c r="G72" s="223">
        <v>897545.82</v>
      </c>
      <c r="H72" s="223">
        <v>2711.62</v>
      </c>
      <c r="I72" s="223">
        <v>2693.65</v>
      </c>
      <c r="J72" s="182">
        <v>28</v>
      </c>
      <c r="K72" s="223">
        <v>77368.88</v>
      </c>
      <c r="L72" s="223">
        <v>2763.17</v>
      </c>
      <c r="M72" s="223">
        <v>2798.74</v>
      </c>
      <c r="N72" s="182">
        <v>0</v>
      </c>
      <c r="O72" s="223">
        <v>0</v>
      </c>
      <c r="P72" s="223">
        <v>0</v>
      </c>
      <c r="Q72" s="331" t="s">
        <v>433</v>
      </c>
    </row>
    <row r="73" spans="1:17" x14ac:dyDescent="0.25">
      <c r="A73" s="325" t="s">
        <v>490</v>
      </c>
      <c r="B73" s="182">
        <v>2160</v>
      </c>
      <c r="C73" s="223">
        <v>6918850.0999999996</v>
      </c>
      <c r="D73" s="223">
        <v>3203.17</v>
      </c>
      <c r="E73" s="223">
        <v>3182.19</v>
      </c>
      <c r="F73" s="182">
        <v>94</v>
      </c>
      <c r="G73" s="223">
        <v>298087.78999999998</v>
      </c>
      <c r="H73" s="223">
        <v>3171.15</v>
      </c>
      <c r="I73" s="223">
        <v>3146.62</v>
      </c>
      <c r="J73" s="182">
        <v>5</v>
      </c>
      <c r="K73" s="223">
        <v>15744.19</v>
      </c>
      <c r="L73" s="223">
        <v>3148.84</v>
      </c>
      <c r="M73" s="223">
        <v>3070.67</v>
      </c>
      <c r="N73" s="182">
        <v>0</v>
      </c>
      <c r="O73" s="223">
        <v>0</v>
      </c>
      <c r="P73" s="223">
        <v>0</v>
      </c>
      <c r="Q73" s="331" t="s">
        <v>433</v>
      </c>
    </row>
    <row r="74" spans="1:17" x14ac:dyDescent="0.25">
      <c r="A74" s="325" t="s">
        <v>491</v>
      </c>
      <c r="B74" s="182">
        <v>758</v>
      </c>
      <c r="C74" s="223">
        <v>2810182.9</v>
      </c>
      <c r="D74" s="223">
        <v>3707.37</v>
      </c>
      <c r="E74" s="223">
        <v>3684.85</v>
      </c>
      <c r="F74" s="182">
        <v>11</v>
      </c>
      <c r="G74" s="223">
        <v>40139.53</v>
      </c>
      <c r="H74" s="223">
        <v>3649.05</v>
      </c>
      <c r="I74" s="223">
        <v>3607.8</v>
      </c>
      <c r="J74" s="182">
        <v>2</v>
      </c>
      <c r="K74" s="223">
        <v>7460.28</v>
      </c>
      <c r="L74" s="223">
        <v>3730.14</v>
      </c>
      <c r="M74" s="223">
        <v>3730.14</v>
      </c>
      <c r="N74" s="182">
        <v>0</v>
      </c>
      <c r="O74" s="223">
        <v>0</v>
      </c>
      <c r="P74" s="223">
        <v>0</v>
      </c>
      <c r="Q74" s="331" t="s">
        <v>433</v>
      </c>
    </row>
    <row r="75" spans="1:17" ht="15.75" thickBot="1" x14ac:dyDescent="0.3">
      <c r="A75" s="326" t="s">
        <v>492</v>
      </c>
      <c r="B75" s="219">
        <v>546</v>
      </c>
      <c r="C75" s="329">
        <v>2401459.62</v>
      </c>
      <c r="D75" s="329">
        <v>4398.28</v>
      </c>
      <c r="E75" s="329">
        <v>4316.92</v>
      </c>
      <c r="F75" s="219">
        <v>11</v>
      </c>
      <c r="G75" s="329">
        <v>47770.62</v>
      </c>
      <c r="H75" s="329">
        <v>4342.78</v>
      </c>
      <c r="I75" s="329">
        <v>4261.8</v>
      </c>
      <c r="J75" s="219">
        <v>0</v>
      </c>
      <c r="K75" s="329">
        <v>0</v>
      </c>
      <c r="L75" s="329">
        <v>0</v>
      </c>
      <c r="M75" s="329" t="s">
        <v>433</v>
      </c>
      <c r="N75" s="219">
        <v>0</v>
      </c>
      <c r="O75" s="329">
        <v>0</v>
      </c>
      <c r="P75" s="329">
        <v>0</v>
      </c>
      <c r="Q75" s="332" t="s">
        <v>433</v>
      </c>
    </row>
    <row r="76" spans="1:17" ht="16.5" thickBot="1" x14ac:dyDescent="0.3">
      <c r="A76" s="145" t="s">
        <v>530</v>
      </c>
      <c r="B76" s="312">
        <v>903032</v>
      </c>
      <c r="C76" s="313">
        <v>848130015.85000002</v>
      </c>
      <c r="D76" s="311">
        <v>939.2</v>
      </c>
      <c r="E76" s="311">
        <v>818.18</v>
      </c>
      <c r="F76" s="312">
        <v>338813</v>
      </c>
      <c r="G76" s="313">
        <v>235354194.31</v>
      </c>
      <c r="H76" s="311">
        <v>694.64</v>
      </c>
      <c r="I76" s="311">
        <v>600.07000000000005</v>
      </c>
      <c r="J76" s="312">
        <v>68924</v>
      </c>
      <c r="K76" s="313">
        <v>41100326.399999999</v>
      </c>
      <c r="L76" s="311">
        <v>596.30999999999995</v>
      </c>
      <c r="M76" s="311">
        <v>497.39</v>
      </c>
      <c r="N76" s="312">
        <v>12940</v>
      </c>
      <c r="O76" s="313">
        <v>5187819.13</v>
      </c>
      <c r="P76" s="313">
        <v>400.91</v>
      </c>
      <c r="Q76" s="349">
        <v>399.54</v>
      </c>
    </row>
    <row r="78" spans="1:17" x14ac:dyDescent="0.25">
      <c r="D78" s="8"/>
    </row>
    <row r="79" spans="1:17" x14ac:dyDescent="0.25">
      <c r="B79" s="8"/>
    </row>
    <row r="80" spans="1:17" x14ac:dyDescent="0.25">
      <c r="D80" s="8"/>
      <c r="F80" s="8"/>
      <c r="G80" s="8"/>
    </row>
    <row r="81" spans="2:6" x14ac:dyDescent="0.25">
      <c r="B81" s="8"/>
      <c r="C81" s="8"/>
    </row>
    <row r="82" spans="2:6" x14ac:dyDescent="0.25">
      <c r="C82" s="8"/>
      <c r="F82" s="8"/>
    </row>
    <row r="84" spans="2:6" x14ac:dyDescent="0.25">
      <c r="B84" s="8"/>
      <c r="C84" s="8"/>
    </row>
    <row r="86" spans="2:6" x14ac:dyDescent="0.25">
      <c r="B86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1"/>
  <sheetViews>
    <sheetView zoomScaleNormal="100" workbookViewId="0">
      <selection activeCell="H23" sqref="H23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3" t="s">
        <v>678</v>
      </c>
      <c r="B1" s="403"/>
      <c r="C1" s="403"/>
      <c r="D1" s="403"/>
      <c r="E1" s="403"/>
      <c r="F1" s="403"/>
      <c r="G1" s="403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49" t="s">
        <v>72</v>
      </c>
    </row>
    <row r="4" spans="1:7" ht="15.75" x14ac:dyDescent="0.25">
      <c r="A4" s="86">
        <v>1</v>
      </c>
      <c r="B4" s="351" t="s">
        <v>258</v>
      </c>
      <c r="C4" s="357" t="s">
        <v>419</v>
      </c>
      <c r="D4" s="399" t="s">
        <v>433</v>
      </c>
      <c r="E4" s="399" t="s">
        <v>433</v>
      </c>
      <c r="F4" s="399">
        <v>2</v>
      </c>
      <c r="G4" s="400">
        <v>16</v>
      </c>
    </row>
    <row r="5" spans="1:7" ht="15.75" x14ac:dyDescent="0.25">
      <c r="A5" s="52">
        <v>2</v>
      </c>
      <c r="B5" s="78" t="s">
        <v>638</v>
      </c>
      <c r="C5" s="232" t="s">
        <v>637</v>
      </c>
      <c r="D5" s="393" t="s">
        <v>433</v>
      </c>
      <c r="E5" s="393" t="s">
        <v>433</v>
      </c>
      <c r="F5" s="393">
        <v>3</v>
      </c>
      <c r="G5" s="401">
        <v>7</v>
      </c>
    </row>
    <row r="6" spans="1:7" ht="15.75" x14ac:dyDescent="0.25">
      <c r="A6" s="52">
        <v>3</v>
      </c>
      <c r="B6" s="78" t="s">
        <v>503</v>
      </c>
      <c r="C6" s="78" t="s">
        <v>561</v>
      </c>
      <c r="D6" s="393">
        <v>7</v>
      </c>
      <c r="E6" s="393">
        <v>10</v>
      </c>
      <c r="F6" s="393">
        <v>234</v>
      </c>
      <c r="G6" s="401">
        <v>1189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93" t="s">
        <v>433</v>
      </c>
      <c r="E7" s="393">
        <v>2</v>
      </c>
      <c r="F7" s="393">
        <v>15</v>
      </c>
      <c r="G7" s="401">
        <v>149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93">
        <v>1</v>
      </c>
      <c r="E8" s="393" t="s">
        <v>433</v>
      </c>
      <c r="F8" s="393" t="s">
        <v>433</v>
      </c>
      <c r="G8" s="401">
        <v>1</v>
      </c>
    </row>
    <row r="9" spans="1:7" ht="15.75" x14ac:dyDescent="0.25">
      <c r="A9" s="52">
        <v>6</v>
      </c>
      <c r="B9" s="78" t="s">
        <v>349</v>
      </c>
      <c r="C9" s="78" t="s">
        <v>505</v>
      </c>
      <c r="D9" s="393" t="s">
        <v>433</v>
      </c>
      <c r="E9" s="393" t="s">
        <v>433</v>
      </c>
      <c r="F9" s="393">
        <v>1</v>
      </c>
      <c r="G9" s="401" t="s">
        <v>433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93" t="s">
        <v>433</v>
      </c>
      <c r="E10" s="393" t="s">
        <v>433</v>
      </c>
      <c r="F10" s="393">
        <v>3</v>
      </c>
      <c r="G10" s="401">
        <v>15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93" t="s">
        <v>433</v>
      </c>
      <c r="E11" s="393" t="s">
        <v>433</v>
      </c>
      <c r="F11" s="393" t="s">
        <v>433</v>
      </c>
      <c r="G11" s="401">
        <v>1</v>
      </c>
    </row>
    <row r="12" spans="1:7" ht="15.75" x14ac:dyDescent="0.25">
      <c r="A12" s="52">
        <v>9</v>
      </c>
      <c r="B12" s="78" t="s">
        <v>264</v>
      </c>
      <c r="C12" s="78" t="s">
        <v>59</v>
      </c>
      <c r="D12" s="393" t="s">
        <v>433</v>
      </c>
      <c r="E12" s="393" t="s">
        <v>433</v>
      </c>
      <c r="F12" s="393">
        <v>1</v>
      </c>
      <c r="G12" s="401">
        <v>1</v>
      </c>
    </row>
    <row r="13" spans="1:7" ht="15.75" x14ac:dyDescent="0.25">
      <c r="A13" s="52">
        <v>10</v>
      </c>
      <c r="B13" s="78" t="s">
        <v>265</v>
      </c>
      <c r="C13" s="78" t="s">
        <v>60</v>
      </c>
      <c r="D13" s="393">
        <v>1</v>
      </c>
      <c r="E13" s="393" t="s">
        <v>433</v>
      </c>
      <c r="F13" s="393" t="s">
        <v>433</v>
      </c>
      <c r="G13" s="401">
        <v>7</v>
      </c>
    </row>
    <row r="14" spans="1:7" ht="15.75" x14ac:dyDescent="0.25">
      <c r="A14" s="52">
        <v>11</v>
      </c>
      <c r="B14" s="78" t="s">
        <v>266</v>
      </c>
      <c r="C14" s="78" t="s">
        <v>61</v>
      </c>
      <c r="D14" s="393" t="s">
        <v>433</v>
      </c>
      <c r="E14" s="393" t="s">
        <v>433</v>
      </c>
      <c r="F14" s="393">
        <v>4</v>
      </c>
      <c r="G14" s="401">
        <v>45</v>
      </c>
    </row>
    <row r="15" spans="1:7" ht="15.75" x14ac:dyDescent="0.25">
      <c r="A15" s="52">
        <v>12</v>
      </c>
      <c r="B15" s="78" t="s">
        <v>410</v>
      </c>
      <c r="C15" s="78" t="s">
        <v>387</v>
      </c>
      <c r="D15" s="393" t="s">
        <v>433</v>
      </c>
      <c r="E15" s="393" t="s">
        <v>433</v>
      </c>
      <c r="F15" s="393" t="s">
        <v>433</v>
      </c>
      <c r="G15" s="401">
        <v>1</v>
      </c>
    </row>
    <row r="16" spans="1:7" ht="15.75" x14ac:dyDescent="0.25">
      <c r="A16" s="52">
        <v>13</v>
      </c>
      <c r="B16" s="78" t="s">
        <v>267</v>
      </c>
      <c r="C16" s="78" t="s">
        <v>352</v>
      </c>
      <c r="D16" s="393">
        <v>5</v>
      </c>
      <c r="E16" s="393">
        <v>4</v>
      </c>
      <c r="F16" s="393">
        <v>29</v>
      </c>
      <c r="G16" s="401">
        <v>81</v>
      </c>
    </row>
    <row r="17" spans="1:7" ht="15.75" x14ac:dyDescent="0.25">
      <c r="A17" s="52">
        <v>14</v>
      </c>
      <c r="B17" s="78" t="s">
        <v>268</v>
      </c>
      <c r="C17" s="78" t="s">
        <v>62</v>
      </c>
      <c r="D17" s="393" t="s">
        <v>433</v>
      </c>
      <c r="E17" s="393" t="s">
        <v>433</v>
      </c>
      <c r="F17" s="393">
        <v>83</v>
      </c>
      <c r="G17" s="401">
        <v>300</v>
      </c>
    </row>
    <row r="18" spans="1:7" ht="15.75" x14ac:dyDescent="0.25">
      <c r="A18" s="52">
        <v>15</v>
      </c>
      <c r="B18" s="78" t="s">
        <v>269</v>
      </c>
      <c r="C18" s="78" t="s">
        <v>63</v>
      </c>
      <c r="D18" s="393">
        <v>2</v>
      </c>
      <c r="E18" s="393">
        <v>2</v>
      </c>
      <c r="F18" s="393">
        <v>40</v>
      </c>
      <c r="G18" s="401">
        <v>155</v>
      </c>
    </row>
    <row r="19" spans="1:7" ht="15.75" x14ac:dyDescent="0.25">
      <c r="A19" s="52">
        <v>16</v>
      </c>
      <c r="B19" s="78" t="s">
        <v>270</v>
      </c>
      <c r="C19" s="78" t="s">
        <v>353</v>
      </c>
      <c r="D19" s="393" t="s">
        <v>433</v>
      </c>
      <c r="E19" s="393" t="s">
        <v>433</v>
      </c>
      <c r="F19" s="393">
        <v>1</v>
      </c>
      <c r="G19" s="401" t="s">
        <v>433</v>
      </c>
    </row>
    <row r="20" spans="1:7" ht="15.75" x14ac:dyDescent="0.25">
      <c r="A20" s="52">
        <v>17</v>
      </c>
      <c r="B20" s="78" t="s">
        <v>271</v>
      </c>
      <c r="C20" s="78" t="s">
        <v>354</v>
      </c>
      <c r="D20" s="393" t="s">
        <v>433</v>
      </c>
      <c r="E20" s="393" t="s">
        <v>433</v>
      </c>
      <c r="F20" s="393" t="s">
        <v>433</v>
      </c>
      <c r="G20" s="401">
        <v>1</v>
      </c>
    </row>
    <row r="21" spans="1:7" ht="15.75" x14ac:dyDescent="0.25">
      <c r="A21" s="52">
        <v>18</v>
      </c>
      <c r="B21" s="78" t="s">
        <v>272</v>
      </c>
      <c r="C21" s="78" t="s">
        <v>355</v>
      </c>
      <c r="D21" s="393">
        <v>2</v>
      </c>
      <c r="E21" s="393">
        <v>1</v>
      </c>
      <c r="F21" s="393">
        <v>2</v>
      </c>
      <c r="G21" s="401">
        <v>18</v>
      </c>
    </row>
    <row r="22" spans="1:7" ht="15.75" x14ac:dyDescent="0.25">
      <c r="A22" s="52">
        <v>19</v>
      </c>
      <c r="B22" s="78" t="s">
        <v>391</v>
      </c>
      <c r="C22" s="78" t="s">
        <v>383</v>
      </c>
      <c r="D22" s="393" t="s">
        <v>433</v>
      </c>
      <c r="E22" s="393" t="s">
        <v>433</v>
      </c>
      <c r="F22" s="393">
        <v>5</v>
      </c>
      <c r="G22" s="401">
        <v>20</v>
      </c>
    </row>
    <row r="23" spans="1:7" ht="15.75" x14ac:dyDescent="0.25">
      <c r="A23" s="52">
        <v>20</v>
      </c>
      <c r="B23" s="78" t="s">
        <v>571</v>
      </c>
      <c r="C23" s="78" t="s">
        <v>572</v>
      </c>
      <c r="D23" s="393">
        <v>1</v>
      </c>
      <c r="E23" s="393" t="s">
        <v>433</v>
      </c>
      <c r="F23" s="393">
        <v>71</v>
      </c>
      <c r="G23" s="401">
        <v>346</v>
      </c>
    </row>
    <row r="24" spans="1:7" ht="15.75" x14ac:dyDescent="0.25">
      <c r="A24" s="52">
        <v>21</v>
      </c>
      <c r="B24" s="78" t="s">
        <v>273</v>
      </c>
      <c r="C24" s="78" t="s">
        <v>506</v>
      </c>
      <c r="D24" s="393" t="s">
        <v>433</v>
      </c>
      <c r="E24" s="393" t="s">
        <v>433</v>
      </c>
      <c r="F24" s="393">
        <v>1</v>
      </c>
      <c r="G24" s="401">
        <v>6</v>
      </c>
    </row>
    <row r="25" spans="1:7" ht="15.75" x14ac:dyDescent="0.25">
      <c r="A25" s="52">
        <v>22</v>
      </c>
      <c r="B25" s="78" t="s">
        <v>274</v>
      </c>
      <c r="C25" s="78" t="s">
        <v>507</v>
      </c>
      <c r="D25" s="393" t="s">
        <v>433</v>
      </c>
      <c r="E25" s="393" t="s">
        <v>433</v>
      </c>
      <c r="F25" s="393">
        <v>1</v>
      </c>
      <c r="G25" s="401">
        <v>4</v>
      </c>
    </row>
    <row r="26" spans="1:7" ht="15.75" x14ac:dyDescent="0.25">
      <c r="A26" s="52">
        <v>23</v>
      </c>
      <c r="B26" s="78" t="s">
        <v>643</v>
      </c>
      <c r="C26" s="78" t="s">
        <v>644</v>
      </c>
      <c r="D26" s="393" t="s">
        <v>433</v>
      </c>
      <c r="E26" s="393" t="s">
        <v>433</v>
      </c>
      <c r="F26" s="393">
        <v>5</v>
      </c>
      <c r="G26" s="401">
        <v>16</v>
      </c>
    </row>
    <row r="27" spans="1:7" ht="15.75" x14ac:dyDescent="0.25">
      <c r="A27" s="52">
        <v>24</v>
      </c>
      <c r="B27" s="78" t="s">
        <v>275</v>
      </c>
      <c r="C27" s="78" t="s">
        <v>509</v>
      </c>
      <c r="D27" s="393" t="s">
        <v>433</v>
      </c>
      <c r="E27" s="393" t="s">
        <v>433</v>
      </c>
      <c r="F27" s="393">
        <v>15</v>
      </c>
      <c r="G27" s="401">
        <v>37</v>
      </c>
    </row>
    <row r="28" spans="1:7" ht="15.75" x14ac:dyDescent="0.25">
      <c r="A28" s="52">
        <v>25</v>
      </c>
      <c r="B28" s="78" t="s">
        <v>276</v>
      </c>
      <c r="C28" s="78" t="s">
        <v>510</v>
      </c>
      <c r="D28" s="393" t="s">
        <v>433</v>
      </c>
      <c r="E28" s="393" t="s">
        <v>433</v>
      </c>
      <c r="F28" s="393">
        <v>11</v>
      </c>
      <c r="G28" s="401">
        <v>85</v>
      </c>
    </row>
    <row r="29" spans="1:7" ht="15.75" x14ac:dyDescent="0.25">
      <c r="A29" s="52">
        <v>26</v>
      </c>
      <c r="B29" s="78" t="s">
        <v>277</v>
      </c>
      <c r="C29" s="78" t="s">
        <v>511</v>
      </c>
      <c r="D29" s="393" t="s">
        <v>433</v>
      </c>
      <c r="E29" s="393" t="s">
        <v>433</v>
      </c>
      <c r="F29" s="393">
        <v>3</v>
      </c>
      <c r="G29" s="401">
        <v>34</v>
      </c>
    </row>
    <row r="30" spans="1:7" ht="15.75" x14ac:dyDescent="0.25">
      <c r="A30" s="52">
        <v>27</v>
      </c>
      <c r="B30" s="78" t="s">
        <v>278</v>
      </c>
      <c r="C30" s="78" t="s">
        <v>512</v>
      </c>
      <c r="D30" s="393" t="s">
        <v>433</v>
      </c>
      <c r="E30" s="393" t="s">
        <v>433</v>
      </c>
      <c r="F30" s="393" t="s">
        <v>433</v>
      </c>
      <c r="G30" s="401">
        <v>4</v>
      </c>
    </row>
    <row r="31" spans="1:7" ht="15.75" x14ac:dyDescent="0.25">
      <c r="A31" s="52">
        <v>28</v>
      </c>
      <c r="B31" s="78" t="s">
        <v>279</v>
      </c>
      <c r="C31" s="78" t="s">
        <v>513</v>
      </c>
      <c r="D31" s="393">
        <v>1</v>
      </c>
      <c r="E31" s="393" t="s">
        <v>433</v>
      </c>
      <c r="F31" s="393">
        <v>3</v>
      </c>
      <c r="G31" s="401">
        <v>3</v>
      </c>
    </row>
    <row r="32" spans="1:7" ht="15.75" x14ac:dyDescent="0.25">
      <c r="A32" s="52">
        <v>29</v>
      </c>
      <c r="B32" s="78" t="s">
        <v>280</v>
      </c>
      <c r="C32" s="78" t="s">
        <v>634</v>
      </c>
      <c r="D32" s="393">
        <v>5</v>
      </c>
      <c r="E32" s="393">
        <v>8</v>
      </c>
      <c r="F32" s="393">
        <v>213</v>
      </c>
      <c r="G32" s="401">
        <v>940</v>
      </c>
    </row>
    <row r="33" spans="1:7" ht="15.75" x14ac:dyDescent="0.25">
      <c r="A33" s="52">
        <v>30</v>
      </c>
      <c r="B33" s="78" t="s">
        <v>281</v>
      </c>
      <c r="C33" s="78" t="s">
        <v>514</v>
      </c>
      <c r="D33" s="393" t="s">
        <v>433</v>
      </c>
      <c r="E33" s="393" t="s">
        <v>433</v>
      </c>
      <c r="F33" s="393">
        <v>1</v>
      </c>
      <c r="G33" s="401">
        <v>15</v>
      </c>
    </row>
    <row r="34" spans="1:7" ht="15.75" x14ac:dyDescent="0.25">
      <c r="A34" s="52">
        <v>31</v>
      </c>
      <c r="B34" s="78" t="s">
        <v>282</v>
      </c>
      <c r="C34" s="78" t="s">
        <v>515</v>
      </c>
      <c r="D34" s="393" t="s">
        <v>433</v>
      </c>
      <c r="E34" s="393" t="s">
        <v>433</v>
      </c>
      <c r="F34" s="393" t="s">
        <v>433</v>
      </c>
      <c r="G34" s="401">
        <v>1</v>
      </c>
    </row>
    <row r="35" spans="1:7" ht="15.75" x14ac:dyDescent="0.25">
      <c r="A35" s="52">
        <v>32</v>
      </c>
      <c r="B35" s="78" t="s">
        <v>283</v>
      </c>
      <c r="C35" s="78" t="s">
        <v>516</v>
      </c>
      <c r="D35" s="393" t="s">
        <v>433</v>
      </c>
      <c r="E35" s="393" t="s">
        <v>433</v>
      </c>
      <c r="F35" s="393">
        <v>1</v>
      </c>
      <c r="G35" s="401">
        <v>15</v>
      </c>
    </row>
    <row r="36" spans="1:7" ht="15.75" x14ac:dyDescent="0.25">
      <c r="A36" s="52">
        <v>33</v>
      </c>
      <c r="B36" s="78" t="s">
        <v>284</v>
      </c>
      <c r="C36" s="78" t="s">
        <v>517</v>
      </c>
      <c r="D36" s="393" t="s">
        <v>433</v>
      </c>
      <c r="E36" s="393" t="s">
        <v>433</v>
      </c>
      <c r="F36" s="393">
        <v>1</v>
      </c>
      <c r="G36" s="401">
        <v>2</v>
      </c>
    </row>
    <row r="37" spans="1:7" ht="15.75" x14ac:dyDescent="0.25">
      <c r="A37" s="52">
        <v>34</v>
      </c>
      <c r="B37" s="78" t="s">
        <v>401</v>
      </c>
      <c r="C37" s="78" t="s">
        <v>323</v>
      </c>
      <c r="D37" s="393" t="s">
        <v>433</v>
      </c>
      <c r="E37" s="393" t="s">
        <v>433</v>
      </c>
      <c r="F37" s="393">
        <v>2</v>
      </c>
      <c r="G37" s="401" t="s">
        <v>433</v>
      </c>
    </row>
    <row r="38" spans="1:7" ht="15.75" x14ac:dyDescent="0.25">
      <c r="A38" s="52">
        <v>35</v>
      </c>
      <c r="B38" s="78" t="s">
        <v>285</v>
      </c>
      <c r="C38" s="78" t="s">
        <v>518</v>
      </c>
      <c r="D38" s="393" t="s">
        <v>433</v>
      </c>
      <c r="E38" s="393" t="s">
        <v>433</v>
      </c>
      <c r="F38" s="393" t="s">
        <v>433</v>
      </c>
      <c r="G38" s="401">
        <v>1</v>
      </c>
    </row>
    <row r="39" spans="1:7" ht="15.75" x14ac:dyDescent="0.25">
      <c r="A39" s="52">
        <v>36</v>
      </c>
      <c r="B39" s="78" t="s">
        <v>286</v>
      </c>
      <c r="C39" s="78" t="s">
        <v>519</v>
      </c>
      <c r="D39" s="393">
        <v>4</v>
      </c>
      <c r="E39" s="393">
        <v>3</v>
      </c>
      <c r="F39" s="393">
        <v>27</v>
      </c>
      <c r="G39" s="401">
        <v>65</v>
      </c>
    </row>
    <row r="40" spans="1:7" ht="15.75" x14ac:dyDescent="0.25">
      <c r="A40" s="52">
        <v>37</v>
      </c>
      <c r="B40" s="78" t="s">
        <v>287</v>
      </c>
      <c r="C40" s="78" t="s">
        <v>520</v>
      </c>
      <c r="D40" s="393" t="s">
        <v>433</v>
      </c>
      <c r="E40" s="393" t="s">
        <v>433</v>
      </c>
      <c r="F40" s="393">
        <v>5</v>
      </c>
      <c r="G40" s="401">
        <v>62</v>
      </c>
    </row>
    <row r="41" spans="1:7" ht="15.75" x14ac:dyDescent="0.25">
      <c r="A41" s="52">
        <v>38</v>
      </c>
      <c r="B41" s="78" t="s">
        <v>288</v>
      </c>
      <c r="C41" s="78" t="s">
        <v>521</v>
      </c>
      <c r="D41" s="393" t="s">
        <v>433</v>
      </c>
      <c r="E41" s="393" t="s">
        <v>433</v>
      </c>
      <c r="F41" s="393">
        <v>1</v>
      </c>
      <c r="G41" s="401">
        <v>3</v>
      </c>
    </row>
    <row r="42" spans="1:7" ht="15.75" x14ac:dyDescent="0.25">
      <c r="A42" s="52">
        <v>39</v>
      </c>
      <c r="B42" s="78" t="s">
        <v>408</v>
      </c>
      <c r="C42" s="78" t="s">
        <v>522</v>
      </c>
      <c r="D42" s="393" t="s">
        <v>433</v>
      </c>
      <c r="E42" s="393" t="s">
        <v>433</v>
      </c>
      <c r="F42" s="393" t="s">
        <v>433</v>
      </c>
      <c r="G42" s="401">
        <v>2</v>
      </c>
    </row>
    <row r="43" spans="1:7" ht="15.75" x14ac:dyDescent="0.25">
      <c r="A43" s="52">
        <v>40</v>
      </c>
      <c r="B43" s="78" t="s">
        <v>397</v>
      </c>
      <c r="C43" s="78" t="s">
        <v>560</v>
      </c>
      <c r="D43" s="393" t="s">
        <v>433</v>
      </c>
      <c r="E43" s="393" t="s">
        <v>433</v>
      </c>
      <c r="F43" s="393" t="s">
        <v>433</v>
      </c>
      <c r="G43" s="401">
        <v>1</v>
      </c>
    </row>
    <row r="44" spans="1:7" ht="15.75" x14ac:dyDescent="0.25">
      <c r="A44" s="52">
        <v>41</v>
      </c>
      <c r="B44" s="78" t="s">
        <v>289</v>
      </c>
      <c r="C44" s="78" t="s">
        <v>631</v>
      </c>
      <c r="D44" s="393" t="s">
        <v>433</v>
      </c>
      <c r="E44" s="393" t="s">
        <v>433</v>
      </c>
      <c r="F44" s="393">
        <v>1</v>
      </c>
      <c r="G44" s="401">
        <v>1</v>
      </c>
    </row>
    <row r="45" spans="1:7" ht="15.75" x14ac:dyDescent="0.25">
      <c r="A45" s="52">
        <v>42</v>
      </c>
      <c r="B45" s="78" t="s">
        <v>290</v>
      </c>
      <c r="C45" s="78" t="s">
        <v>523</v>
      </c>
      <c r="D45" s="393">
        <v>1</v>
      </c>
      <c r="E45" s="393" t="s">
        <v>433</v>
      </c>
      <c r="F45" s="393" t="s">
        <v>433</v>
      </c>
      <c r="G45" s="401">
        <v>3</v>
      </c>
    </row>
    <row r="46" spans="1:7" ht="15.75" x14ac:dyDescent="0.25">
      <c r="A46" s="52">
        <v>43</v>
      </c>
      <c r="B46" s="78" t="s">
        <v>291</v>
      </c>
      <c r="C46" s="78" t="s">
        <v>524</v>
      </c>
      <c r="D46" s="393" t="s">
        <v>433</v>
      </c>
      <c r="E46" s="393">
        <v>1</v>
      </c>
      <c r="F46" s="393" t="s">
        <v>433</v>
      </c>
      <c r="G46" s="401">
        <v>1</v>
      </c>
    </row>
    <row r="47" spans="1:7" ht="15.75" x14ac:dyDescent="0.25">
      <c r="A47" s="52">
        <v>44</v>
      </c>
      <c r="B47" s="78" t="s">
        <v>292</v>
      </c>
      <c r="C47" s="78" t="s">
        <v>525</v>
      </c>
      <c r="D47" s="393">
        <v>1</v>
      </c>
      <c r="E47" s="393">
        <v>1</v>
      </c>
      <c r="F47" s="393">
        <v>2</v>
      </c>
      <c r="G47" s="401">
        <v>23</v>
      </c>
    </row>
    <row r="48" spans="1:7" ht="15.75" x14ac:dyDescent="0.25">
      <c r="A48" s="52">
        <v>45</v>
      </c>
      <c r="B48" s="78" t="s">
        <v>293</v>
      </c>
      <c r="C48" s="78" t="s">
        <v>526</v>
      </c>
      <c r="D48" s="393" t="s">
        <v>433</v>
      </c>
      <c r="E48" s="393" t="s">
        <v>433</v>
      </c>
      <c r="F48" s="393" t="s">
        <v>433</v>
      </c>
      <c r="G48" s="401">
        <v>5</v>
      </c>
    </row>
    <row r="49" spans="1:7" ht="15.75" x14ac:dyDescent="0.25">
      <c r="A49" s="52">
        <v>46</v>
      </c>
      <c r="B49" s="78" t="s">
        <v>294</v>
      </c>
      <c r="C49" s="78" t="s">
        <v>632</v>
      </c>
      <c r="D49" s="393">
        <v>1</v>
      </c>
      <c r="E49" s="393" t="s">
        <v>433</v>
      </c>
      <c r="F49" s="393" t="s">
        <v>433</v>
      </c>
      <c r="G49" s="401">
        <v>1</v>
      </c>
    </row>
    <row r="50" spans="1:7" ht="15.75" x14ac:dyDescent="0.25">
      <c r="A50" s="52">
        <v>47</v>
      </c>
      <c r="B50" s="78" t="s">
        <v>351</v>
      </c>
      <c r="C50" s="78" t="s">
        <v>527</v>
      </c>
      <c r="D50" s="393" t="s">
        <v>433</v>
      </c>
      <c r="E50" s="393" t="s">
        <v>433</v>
      </c>
      <c r="F50" s="393" t="s">
        <v>433</v>
      </c>
      <c r="G50" s="401">
        <v>3</v>
      </c>
    </row>
    <row r="51" spans="1:7" ht="15.75" x14ac:dyDescent="0.25">
      <c r="A51" s="52">
        <v>48</v>
      </c>
      <c r="B51" s="78" t="s">
        <v>295</v>
      </c>
      <c r="C51" s="78" t="s">
        <v>528</v>
      </c>
      <c r="D51" s="393" t="s">
        <v>433</v>
      </c>
      <c r="E51" s="393">
        <v>1</v>
      </c>
      <c r="F51" s="393" t="s">
        <v>433</v>
      </c>
      <c r="G51" s="401" t="s">
        <v>433</v>
      </c>
    </row>
    <row r="52" spans="1:7" ht="15.75" x14ac:dyDescent="0.25">
      <c r="A52" s="52">
        <v>49</v>
      </c>
      <c r="B52" s="78" t="s">
        <v>403</v>
      </c>
      <c r="C52" s="78" t="s">
        <v>380</v>
      </c>
      <c r="D52" s="393" t="s">
        <v>433</v>
      </c>
      <c r="E52" s="393" t="s">
        <v>433</v>
      </c>
      <c r="F52" s="393">
        <v>3</v>
      </c>
      <c r="G52" s="401">
        <v>23</v>
      </c>
    </row>
    <row r="53" spans="1:7" ht="15.75" x14ac:dyDescent="0.25">
      <c r="A53" s="52">
        <v>50</v>
      </c>
      <c r="B53" s="78" t="s">
        <v>296</v>
      </c>
      <c r="C53" s="78" t="s">
        <v>529</v>
      </c>
      <c r="D53" s="393" t="s">
        <v>433</v>
      </c>
      <c r="E53" s="393" t="s">
        <v>433</v>
      </c>
      <c r="F53" s="393" t="s">
        <v>433</v>
      </c>
      <c r="G53" s="401">
        <v>2</v>
      </c>
    </row>
    <row r="54" spans="1:7" ht="15.75" x14ac:dyDescent="0.25">
      <c r="A54" s="52">
        <v>51</v>
      </c>
      <c r="B54" s="78" t="s">
        <v>297</v>
      </c>
      <c r="C54" s="78" t="s">
        <v>64</v>
      </c>
      <c r="D54" s="393" t="s">
        <v>433</v>
      </c>
      <c r="E54" s="393" t="s">
        <v>433</v>
      </c>
      <c r="F54" s="393">
        <v>1</v>
      </c>
      <c r="G54" s="401">
        <v>4</v>
      </c>
    </row>
    <row r="55" spans="1:7" ht="15.75" x14ac:dyDescent="0.25">
      <c r="A55" s="52">
        <v>52</v>
      </c>
      <c r="B55" s="78" t="s">
        <v>298</v>
      </c>
      <c r="C55" s="78" t="s">
        <v>65</v>
      </c>
      <c r="D55" s="393" t="s">
        <v>433</v>
      </c>
      <c r="E55" s="393">
        <v>1</v>
      </c>
      <c r="F55" s="393">
        <v>14</v>
      </c>
      <c r="G55" s="401">
        <v>105</v>
      </c>
    </row>
    <row r="56" spans="1:7" ht="15.75" x14ac:dyDescent="0.25">
      <c r="A56" s="52">
        <v>53</v>
      </c>
      <c r="B56" s="78" t="s">
        <v>299</v>
      </c>
      <c r="C56" s="78" t="s">
        <v>66</v>
      </c>
      <c r="D56" s="393" t="s">
        <v>433</v>
      </c>
      <c r="E56" s="393" t="s">
        <v>433</v>
      </c>
      <c r="F56" s="393">
        <v>1</v>
      </c>
      <c r="G56" s="401">
        <v>25</v>
      </c>
    </row>
    <row r="57" spans="1:7" ht="15.75" x14ac:dyDescent="0.25">
      <c r="A57" s="52">
        <v>54</v>
      </c>
      <c r="B57" s="78" t="s">
        <v>300</v>
      </c>
      <c r="C57" s="78" t="s">
        <v>67</v>
      </c>
      <c r="D57" s="393" t="s">
        <v>433</v>
      </c>
      <c r="E57" s="393" t="s">
        <v>433</v>
      </c>
      <c r="F57" s="393" t="s">
        <v>433</v>
      </c>
      <c r="G57" s="401">
        <v>10</v>
      </c>
    </row>
    <row r="58" spans="1:7" ht="15.75" x14ac:dyDescent="0.25">
      <c r="A58" s="52">
        <v>55</v>
      </c>
      <c r="B58" s="7" t="s">
        <v>301</v>
      </c>
      <c r="C58" s="7" t="s">
        <v>68</v>
      </c>
      <c r="D58" s="84">
        <v>8</v>
      </c>
      <c r="E58" s="84">
        <v>10</v>
      </c>
      <c r="F58" s="84">
        <v>220</v>
      </c>
      <c r="G58" s="402">
        <v>1090</v>
      </c>
    </row>
    <row r="59" spans="1:7" ht="15.75" x14ac:dyDescent="0.25">
      <c r="A59" s="52">
        <v>56</v>
      </c>
      <c r="B59" s="7" t="s">
        <v>302</v>
      </c>
      <c r="C59" s="7" t="s">
        <v>69</v>
      </c>
      <c r="D59" s="84" t="s">
        <v>433</v>
      </c>
      <c r="E59" s="84" t="s">
        <v>433</v>
      </c>
      <c r="F59" s="84">
        <v>1</v>
      </c>
      <c r="G59" s="402">
        <v>25</v>
      </c>
    </row>
    <row r="60" spans="1:7" ht="15.75" x14ac:dyDescent="0.25">
      <c r="A60" s="52">
        <v>57</v>
      </c>
      <c r="B60" s="7" t="s">
        <v>303</v>
      </c>
      <c r="C60" s="7" t="s">
        <v>73</v>
      </c>
      <c r="D60" s="84" t="s">
        <v>433</v>
      </c>
      <c r="E60" s="84">
        <v>1</v>
      </c>
      <c r="F60" s="84">
        <v>13</v>
      </c>
      <c r="G60" s="402">
        <v>91</v>
      </c>
    </row>
    <row r="61" spans="1:7" ht="16.5" thickBot="1" x14ac:dyDescent="0.3">
      <c r="A61" s="397"/>
      <c r="B61" s="397"/>
      <c r="C61" s="358" t="s">
        <v>532</v>
      </c>
      <c r="D61" s="47">
        <f>SUM(D6:D60)</f>
        <v>40</v>
      </c>
      <c r="E61" s="47">
        <f>SUM(E6:E60)</f>
        <v>45</v>
      </c>
      <c r="F61" s="47">
        <f>SUM(F4:F60)</f>
        <v>1040</v>
      </c>
      <c r="G61" s="47">
        <f>SUM(G4:G60)</f>
        <v>5061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E26" sqref="E26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15.42578125" bestFit="1" customWidth="1"/>
    <col min="9" max="9" width="17.5703125" bestFit="1" customWidth="1"/>
  </cols>
  <sheetData>
    <row r="1" spans="1:10" s="2" customFormat="1" ht="15.75" x14ac:dyDescent="0.25">
      <c r="A1" s="403" t="s">
        <v>689</v>
      </c>
      <c r="B1" s="403"/>
      <c r="C1" s="403"/>
      <c r="D1" s="403"/>
      <c r="E1" s="403"/>
    </row>
    <row r="3" spans="1:10" x14ac:dyDescent="0.25">
      <c r="A3" s="2" t="s">
        <v>304</v>
      </c>
    </row>
    <row r="4" spans="1:10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435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1006826</v>
      </c>
      <c r="C6" s="13">
        <v>1306257636.21</v>
      </c>
      <c r="D6" s="13">
        <v>1297.4000000000001</v>
      </c>
      <c r="E6" s="22">
        <v>1244.43</v>
      </c>
      <c r="I6" s="8"/>
    </row>
    <row r="7" spans="1:10" x14ac:dyDescent="0.25">
      <c r="A7" s="235" t="s">
        <v>605</v>
      </c>
      <c r="B7" s="6">
        <v>4136</v>
      </c>
      <c r="C7" s="13">
        <v>1678871.52</v>
      </c>
      <c r="D7" s="13">
        <v>405.92</v>
      </c>
      <c r="E7" s="22">
        <v>399.54</v>
      </c>
      <c r="G7" s="8"/>
    </row>
    <row r="8" spans="1:10" x14ac:dyDescent="0.25">
      <c r="A8" s="1" t="s">
        <v>6</v>
      </c>
      <c r="B8" s="6">
        <v>32232</v>
      </c>
      <c r="C8" s="13">
        <v>16787511</v>
      </c>
      <c r="D8" s="13">
        <v>520.83000000000004</v>
      </c>
      <c r="E8" s="22">
        <v>426.17</v>
      </c>
    </row>
    <row r="9" spans="1:10" x14ac:dyDescent="0.25">
      <c r="A9" s="1" t="s">
        <v>45</v>
      </c>
      <c r="B9" s="6">
        <v>108395</v>
      </c>
      <c r="C9" s="13">
        <v>82423339.790000007</v>
      </c>
      <c r="D9" s="13">
        <v>760.4</v>
      </c>
      <c r="E9" s="22">
        <v>650.28</v>
      </c>
    </row>
    <row r="10" spans="1:10" x14ac:dyDescent="0.25">
      <c r="A10" s="1" t="s">
        <v>8</v>
      </c>
      <c r="B10" s="6">
        <v>9339</v>
      </c>
      <c r="C10" s="13">
        <v>4117360.43</v>
      </c>
      <c r="D10" s="13">
        <v>440.88</v>
      </c>
      <c r="E10" s="22">
        <v>399.54</v>
      </c>
      <c r="H10" s="9"/>
    </row>
    <row r="11" spans="1:10" ht="15.75" x14ac:dyDescent="0.25">
      <c r="A11" s="45" t="s">
        <v>10</v>
      </c>
      <c r="B11" s="47">
        <f>SUM(B6:B10)</f>
        <v>1160928</v>
      </c>
      <c r="C11" s="49">
        <f>SUM(C6:C10)</f>
        <v>1411264718.95</v>
      </c>
      <c r="D11" s="49"/>
      <c r="E11" s="49"/>
      <c r="G11" s="8"/>
      <c r="H11" s="8"/>
      <c r="I11" s="9"/>
    </row>
    <row r="12" spans="1:10" x14ac:dyDescent="0.25">
      <c r="H12" s="8"/>
      <c r="I12" s="8"/>
    </row>
    <row r="13" spans="1:10" x14ac:dyDescent="0.25">
      <c r="A13" s="2" t="s">
        <v>305</v>
      </c>
    </row>
    <row r="14" spans="1:10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435</v>
      </c>
      <c r="G14" s="8"/>
      <c r="I14" s="8"/>
    </row>
    <row r="15" spans="1:10" s="2" customFormat="1" x14ac:dyDescent="0.25">
      <c r="A15" s="1" t="s">
        <v>13</v>
      </c>
      <c r="B15" s="3"/>
      <c r="C15" s="4"/>
      <c r="D15" s="4"/>
      <c r="E15" s="1"/>
      <c r="H15" s="36"/>
      <c r="J15" s="36"/>
    </row>
    <row r="16" spans="1:10" x14ac:dyDescent="0.25">
      <c r="A16" s="5" t="s">
        <v>5</v>
      </c>
      <c r="B16" s="6">
        <v>891870</v>
      </c>
      <c r="C16" s="13">
        <v>906750242.78999996</v>
      </c>
      <c r="D16" s="13">
        <v>1016.68</v>
      </c>
      <c r="E16" s="7">
        <v>881.02</v>
      </c>
      <c r="H16" s="8"/>
    </row>
    <row r="17" spans="1:9" x14ac:dyDescent="0.25">
      <c r="A17" s="235" t="s">
        <v>605</v>
      </c>
      <c r="B17" s="6">
        <v>11162</v>
      </c>
      <c r="C17" s="13">
        <v>4504156.51</v>
      </c>
      <c r="D17" s="13">
        <v>403.53</v>
      </c>
      <c r="E17" s="7">
        <v>399.54</v>
      </c>
      <c r="H17" s="8"/>
    </row>
    <row r="18" spans="1:9" x14ac:dyDescent="0.25">
      <c r="A18" s="1" t="s">
        <v>6</v>
      </c>
      <c r="B18" s="6">
        <v>338813</v>
      </c>
      <c r="C18" s="13">
        <v>250066227.96000001</v>
      </c>
      <c r="D18" s="13">
        <v>738.07</v>
      </c>
      <c r="E18" s="7">
        <v>636.85</v>
      </c>
      <c r="G18" s="8"/>
      <c r="H18" s="8"/>
    </row>
    <row r="19" spans="1:9" x14ac:dyDescent="0.25">
      <c r="A19" s="1" t="s">
        <v>45</v>
      </c>
      <c r="B19" s="6">
        <v>68924</v>
      </c>
      <c r="C19" s="13">
        <v>43321640.780000001</v>
      </c>
      <c r="D19" s="13">
        <v>628.54</v>
      </c>
      <c r="E19" s="7">
        <v>529.14</v>
      </c>
    </row>
    <row r="20" spans="1:9" x14ac:dyDescent="0.25">
      <c r="A20" s="1" t="s">
        <v>8</v>
      </c>
      <c r="B20" s="6">
        <v>12940</v>
      </c>
      <c r="C20" s="13">
        <v>5302045.75</v>
      </c>
      <c r="D20" s="13">
        <v>409.74</v>
      </c>
      <c r="E20" s="230">
        <v>399.54</v>
      </c>
    </row>
    <row r="21" spans="1:9" ht="15.75" x14ac:dyDescent="0.25">
      <c r="A21" s="45" t="s">
        <v>10</v>
      </c>
      <c r="B21" s="47">
        <f>SUM(B16:B20)</f>
        <v>1323709</v>
      </c>
      <c r="C21" s="49">
        <f>SUM(C16:C20)</f>
        <v>1209944313.79</v>
      </c>
      <c r="D21" s="49"/>
      <c r="E21" s="49"/>
      <c r="H21" s="8"/>
    </row>
    <row r="22" spans="1:9" x14ac:dyDescent="0.25">
      <c r="B22" s="8"/>
      <c r="G22" s="8"/>
    </row>
    <row r="23" spans="1:9" x14ac:dyDescent="0.25">
      <c r="A23" s="2" t="s">
        <v>306</v>
      </c>
    </row>
    <row r="24" spans="1:9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435</v>
      </c>
      <c r="H24" s="8"/>
      <c r="I24" s="8"/>
    </row>
    <row r="25" spans="1:9" s="2" customFormat="1" x14ac:dyDescent="0.25">
      <c r="A25" s="1" t="s">
        <v>13</v>
      </c>
      <c r="B25" s="3"/>
      <c r="C25" s="4"/>
      <c r="D25" s="4"/>
      <c r="E25" s="1"/>
      <c r="H25" s="36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433</v>
      </c>
      <c r="H26" s="8"/>
    </row>
    <row r="27" spans="1:9" x14ac:dyDescent="0.25">
      <c r="A27" s="235" t="s">
        <v>605</v>
      </c>
      <c r="B27" s="6">
        <v>0</v>
      </c>
      <c r="C27" s="13">
        <v>0</v>
      </c>
      <c r="D27" s="13">
        <v>0</v>
      </c>
      <c r="E27" s="7" t="s">
        <v>433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433</v>
      </c>
      <c r="G28" s="8"/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433</v>
      </c>
      <c r="H29" s="8"/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433</v>
      </c>
    </row>
    <row r="31" spans="1:9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C34" s="8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workbookViewId="0">
      <selection activeCell="H24" sqref="H24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  <col min="16" max="16" width="12.7109375" bestFit="1" customWidth="1"/>
  </cols>
  <sheetData>
    <row r="1" spans="1:13" s="42" customFormat="1" ht="15.75" x14ac:dyDescent="0.25">
      <c r="A1" s="403" t="s">
        <v>690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18" t="s">
        <v>18</v>
      </c>
      <c r="B3" s="420" t="s">
        <v>5</v>
      </c>
      <c r="C3" s="421"/>
      <c r="D3" s="421"/>
      <c r="E3" s="420" t="s">
        <v>6</v>
      </c>
      <c r="F3" s="421"/>
      <c r="G3" s="421"/>
      <c r="H3" s="420" t="s">
        <v>19</v>
      </c>
      <c r="I3" s="421"/>
      <c r="J3" s="421"/>
      <c r="K3" s="420" t="s">
        <v>20</v>
      </c>
      <c r="L3" s="421"/>
      <c r="M3" s="421"/>
    </row>
    <row r="4" spans="1:13" x14ac:dyDescent="0.25">
      <c r="A4" s="419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213934</v>
      </c>
      <c r="C5" s="30"/>
      <c r="D5" s="31">
        <v>354.73</v>
      </c>
      <c r="E5" s="30">
        <v>119390</v>
      </c>
      <c r="F5" s="30"/>
      <c r="G5" s="223">
        <v>364.82</v>
      </c>
      <c r="H5" s="182">
        <v>61235</v>
      </c>
      <c r="I5" s="30"/>
      <c r="J5" s="31">
        <v>404.17</v>
      </c>
      <c r="K5" s="30">
        <v>17916</v>
      </c>
      <c r="L5" s="30"/>
      <c r="M5" s="31">
        <v>319.39</v>
      </c>
    </row>
    <row r="6" spans="1:13" x14ac:dyDescent="0.25">
      <c r="A6" s="7" t="s">
        <v>80</v>
      </c>
      <c r="B6" s="30">
        <v>668690</v>
      </c>
      <c r="C6" s="6"/>
      <c r="D6" s="31">
        <v>724.44</v>
      </c>
      <c r="E6" s="30">
        <v>177135</v>
      </c>
      <c r="F6" s="6"/>
      <c r="G6" s="223">
        <v>704.41</v>
      </c>
      <c r="H6" s="182">
        <v>84247</v>
      </c>
      <c r="I6" s="6"/>
      <c r="J6" s="31">
        <v>691.61</v>
      </c>
      <c r="K6" s="30">
        <v>4355</v>
      </c>
      <c r="L6" s="6"/>
      <c r="M6" s="31">
        <v>846.01</v>
      </c>
    </row>
    <row r="7" spans="1:13" x14ac:dyDescent="0.25">
      <c r="A7" s="7" t="s">
        <v>23</v>
      </c>
      <c r="B7" s="30">
        <v>546786</v>
      </c>
      <c r="C7" s="6"/>
      <c r="D7" s="31">
        <v>1253.51</v>
      </c>
      <c r="E7" s="30">
        <v>60146</v>
      </c>
      <c r="F7" s="6"/>
      <c r="G7" s="223">
        <v>1197.4000000000001</v>
      </c>
      <c r="H7" s="182">
        <v>25220</v>
      </c>
      <c r="I7" s="6"/>
      <c r="J7" s="31">
        <v>1210.75</v>
      </c>
      <c r="K7" s="30">
        <v>2</v>
      </c>
      <c r="L7" s="6"/>
      <c r="M7" s="31">
        <v>1269.71</v>
      </c>
    </row>
    <row r="8" spans="1:13" x14ac:dyDescent="0.25">
      <c r="A8" s="7" t="s">
        <v>24</v>
      </c>
      <c r="B8" s="30">
        <v>317225</v>
      </c>
      <c r="C8" s="6"/>
      <c r="D8" s="31">
        <v>1697.71</v>
      </c>
      <c r="E8" s="30">
        <v>11227</v>
      </c>
      <c r="F8" s="6"/>
      <c r="G8" s="223">
        <v>1675.9</v>
      </c>
      <c r="H8" s="182">
        <v>5198</v>
      </c>
      <c r="I8" s="6"/>
      <c r="J8" s="31">
        <v>1689.05</v>
      </c>
      <c r="K8" s="30">
        <v>6</v>
      </c>
      <c r="L8" s="6"/>
      <c r="M8" s="31">
        <v>1704.68</v>
      </c>
    </row>
    <row r="9" spans="1:13" x14ac:dyDescent="0.25">
      <c r="A9" s="7" t="s">
        <v>25</v>
      </c>
      <c r="B9" s="30">
        <v>95374</v>
      </c>
      <c r="C9" s="6"/>
      <c r="D9" s="31">
        <v>2210.9299999999998</v>
      </c>
      <c r="E9" s="30">
        <v>2170</v>
      </c>
      <c r="F9" s="6"/>
      <c r="G9" s="223">
        <v>2193.2199999999998</v>
      </c>
      <c r="H9" s="182">
        <v>1020</v>
      </c>
      <c r="I9" s="6"/>
      <c r="J9" s="31">
        <v>2196.35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25167</v>
      </c>
      <c r="C10" s="6"/>
      <c r="D10" s="31">
        <v>2617.4699999999998</v>
      </c>
      <c r="E10" s="30">
        <v>411</v>
      </c>
      <c r="F10" s="6"/>
      <c r="G10" s="223">
        <v>2608.14</v>
      </c>
      <c r="H10" s="182">
        <v>166</v>
      </c>
      <c r="I10" s="6"/>
      <c r="J10" s="31">
        <v>2603.0500000000002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15883</v>
      </c>
      <c r="C11" s="6"/>
      <c r="D11" s="31">
        <v>2862.43</v>
      </c>
      <c r="E11" s="30">
        <v>202</v>
      </c>
      <c r="F11" s="6"/>
      <c r="G11" s="223">
        <v>2851.67</v>
      </c>
      <c r="H11" s="182">
        <v>120</v>
      </c>
      <c r="I11" s="6"/>
      <c r="J11" s="31">
        <v>2877.39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10292</v>
      </c>
      <c r="C12" s="6"/>
      <c r="D12" s="31">
        <v>3116.77</v>
      </c>
      <c r="E12" s="30">
        <v>127</v>
      </c>
      <c r="F12" s="6"/>
      <c r="G12" s="223">
        <v>3118.59</v>
      </c>
      <c r="H12" s="182">
        <v>48</v>
      </c>
      <c r="I12" s="6"/>
      <c r="J12" s="31">
        <v>3087.71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6712</v>
      </c>
      <c r="C13" s="6"/>
      <c r="D13" s="31">
        <v>3365.85</v>
      </c>
      <c r="E13" s="30">
        <v>89</v>
      </c>
      <c r="F13" s="6"/>
      <c r="G13" s="223">
        <v>3383.54</v>
      </c>
      <c r="H13" s="182">
        <v>22</v>
      </c>
      <c r="I13" s="6"/>
      <c r="J13" s="31">
        <v>3370.31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4365</v>
      </c>
      <c r="C14" s="6"/>
      <c r="D14" s="31">
        <v>3618.73</v>
      </c>
      <c r="E14" s="30">
        <v>67</v>
      </c>
      <c r="F14" s="6"/>
      <c r="G14" s="223">
        <v>3616.3</v>
      </c>
      <c r="H14" s="182">
        <v>17</v>
      </c>
      <c r="I14" s="6"/>
      <c r="J14" s="31">
        <v>3618.7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2966</v>
      </c>
      <c r="C15" s="6"/>
      <c r="D15" s="31">
        <v>3866.86</v>
      </c>
      <c r="E15" s="30">
        <v>41</v>
      </c>
      <c r="F15" s="6"/>
      <c r="G15" s="223">
        <v>3864.1</v>
      </c>
      <c r="H15" s="182">
        <v>9</v>
      </c>
      <c r="I15" s="6"/>
      <c r="J15" s="31">
        <v>3872.26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1812</v>
      </c>
      <c r="C16" s="6"/>
      <c r="D16" s="31">
        <v>4117.0600000000004</v>
      </c>
      <c r="E16" s="30">
        <v>16</v>
      </c>
      <c r="F16" s="6"/>
      <c r="G16" s="223">
        <v>4111.45</v>
      </c>
      <c r="H16" s="182">
        <v>8</v>
      </c>
      <c r="I16" s="6"/>
      <c r="J16" s="31">
        <v>4129.1899999999996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1433</v>
      </c>
      <c r="C17" s="6"/>
      <c r="D17" s="31">
        <v>4373.9399999999996</v>
      </c>
      <c r="E17" s="30">
        <v>10</v>
      </c>
      <c r="F17" s="6"/>
      <c r="G17" s="223">
        <v>4386.41</v>
      </c>
      <c r="H17" s="182">
        <v>2</v>
      </c>
      <c r="I17" s="6"/>
      <c r="J17" s="31">
        <v>4373.57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928</v>
      </c>
      <c r="C18" s="6"/>
      <c r="D18" s="31">
        <v>4618.75</v>
      </c>
      <c r="E18" s="30">
        <v>3</v>
      </c>
      <c r="F18" s="6"/>
      <c r="G18" s="223">
        <v>4616.75</v>
      </c>
      <c r="H18" s="182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779</v>
      </c>
      <c r="C19" s="6"/>
      <c r="D19" s="31">
        <v>4871.2700000000004</v>
      </c>
      <c r="E19" s="30">
        <v>5</v>
      </c>
      <c r="F19" s="6"/>
      <c r="G19" s="223">
        <v>4905.68</v>
      </c>
      <c r="H19" s="182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726</v>
      </c>
      <c r="C20" s="6"/>
      <c r="D20" s="31">
        <v>5124.99</v>
      </c>
      <c r="E20" s="30">
        <v>3</v>
      </c>
      <c r="F20" s="6"/>
      <c r="G20" s="223">
        <v>5105.2299999999996</v>
      </c>
      <c r="H20" s="182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365</v>
      </c>
      <c r="C21" s="6"/>
      <c r="D21" s="31">
        <v>5362.3</v>
      </c>
      <c r="E21" s="30">
        <v>1</v>
      </c>
      <c r="F21" s="6"/>
      <c r="G21" s="223">
        <v>5413.75</v>
      </c>
      <c r="H21" s="182">
        <v>2</v>
      </c>
      <c r="I21" s="6"/>
      <c r="J21" s="31">
        <v>5348.65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557</v>
      </c>
      <c r="C22" s="6"/>
      <c r="D22" s="31">
        <v>5919.15</v>
      </c>
      <c r="E22" s="30">
        <v>2</v>
      </c>
      <c r="F22" s="6"/>
      <c r="G22" s="223">
        <v>6733.13</v>
      </c>
      <c r="H22" s="182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1913994</v>
      </c>
      <c r="C23" s="47"/>
      <c r="D23" s="48"/>
      <c r="E23" s="47">
        <f>SUM(E5:E22)</f>
        <v>371045</v>
      </c>
      <c r="F23" s="47"/>
      <c r="G23" s="48"/>
      <c r="H23" s="47">
        <f>SUM(H5:H22)</f>
        <v>177319</v>
      </c>
      <c r="I23" s="47"/>
      <c r="J23" s="50"/>
      <c r="K23" s="51">
        <f>SUM(K5:K22)</f>
        <v>22279</v>
      </c>
      <c r="L23" s="47"/>
      <c r="M23" s="48"/>
      <c r="O23" s="8"/>
      <c r="P23" s="8"/>
    </row>
    <row r="26" spans="1:16" x14ac:dyDescent="0.25">
      <c r="A26" s="418" t="s">
        <v>18</v>
      </c>
      <c r="B26" s="420" t="s">
        <v>5</v>
      </c>
      <c r="C26" s="421"/>
      <c r="D26" s="421"/>
      <c r="E26" s="420" t="s">
        <v>6</v>
      </c>
      <c r="F26" s="421"/>
      <c r="G26" s="421"/>
      <c r="H26" s="420" t="s">
        <v>19</v>
      </c>
      <c r="I26" s="421"/>
      <c r="J26" s="421"/>
      <c r="K26" s="420" t="s">
        <v>20</v>
      </c>
      <c r="L26" s="421"/>
      <c r="M26" s="421"/>
    </row>
    <row r="27" spans="1:16" x14ac:dyDescent="0.25">
      <c r="A27" s="419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453</v>
      </c>
      <c r="B28" s="30">
        <v>23922</v>
      </c>
      <c r="C28" s="31">
        <v>1385315.97</v>
      </c>
      <c r="D28" s="31">
        <v>57.91</v>
      </c>
      <c r="E28" s="30">
        <v>6361</v>
      </c>
      <c r="F28" s="31">
        <v>417113.92</v>
      </c>
      <c r="G28" s="31">
        <v>65.569999999999993</v>
      </c>
      <c r="H28" s="30">
        <v>1148</v>
      </c>
      <c r="I28" s="31">
        <v>68775.86</v>
      </c>
      <c r="J28" s="31">
        <v>59.91</v>
      </c>
      <c r="K28" s="30">
        <v>1077</v>
      </c>
      <c r="L28" s="31">
        <v>84572.6</v>
      </c>
      <c r="M28" s="31">
        <v>78.53</v>
      </c>
    </row>
    <row r="29" spans="1:16" x14ac:dyDescent="0.25">
      <c r="A29" s="14" t="s">
        <v>454</v>
      </c>
      <c r="B29" s="30">
        <v>19496</v>
      </c>
      <c r="C29" s="31">
        <v>2839675.69</v>
      </c>
      <c r="D29" s="31">
        <v>145.65</v>
      </c>
      <c r="E29" s="30">
        <v>10004</v>
      </c>
      <c r="F29" s="31">
        <v>1549963.22</v>
      </c>
      <c r="G29" s="31">
        <v>154.93</v>
      </c>
      <c r="H29" s="30">
        <v>960</v>
      </c>
      <c r="I29" s="31">
        <v>140539.81</v>
      </c>
      <c r="J29" s="31">
        <v>146.4</v>
      </c>
      <c r="K29" s="30">
        <v>2802</v>
      </c>
      <c r="L29" s="31">
        <v>444716.16</v>
      </c>
      <c r="M29" s="31">
        <v>158.71</v>
      </c>
    </row>
    <row r="30" spans="1:16" x14ac:dyDescent="0.25">
      <c r="A30" s="14" t="s">
        <v>455</v>
      </c>
      <c r="B30" s="30">
        <v>11826</v>
      </c>
      <c r="C30" s="31">
        <v>2919302.36</v>
      </c>
      <c r="D30" s="31">
        <v>246.85</v>
      </c>
      <c r="E30" s="30">
        <v>13054</v>
      </c>
      <c r="F30" s="31">
        <v>3086617.75</v>
      </c>
      <c r="G30" s="31">
        <v>236.45</v>
      </c>
      <c r="H30" s="30">
        <v>2226</v>
      </c>
      <c r="I30" s="31">
        <v>586968.93000000005</v>
      </c>
      <c r="J30" s="31">
        <v>263.69</v>
      </c>
      <c r="K30" s="30">
        <v>2292</v>
      </c>
      <c r="L30" s="31">
        <v>566493.6</v>
      </c>
      <c r="M30" s="31">
        <v>247.16</v>
      </c>
    </row>
    <row r="31" spans="1:16" x14ac:dyDescent="0.25">
      <c r="A31" s="14" t="s">
        <v>456</v>
      </c>
      <c r="B31" s="30">
        <v>50904</v>
      </c>
      <c r="C31" s="31">
        <v>19467285.379999999</v>
      </c>
      <c r="D31" s="31">
        <v>382.43</v>
      </c>
      <c r="E31" s="30">
        <v>22149</v>
      </c>
      <c r="F31" s="31">
        <v>8448968.7899999991</v>
      </c>
      <c r="G31" s="31">
        <v>381.46</v>
      </c>
      <c r="H31" s="30">
        <v>27081</v>
      </c>
      <c r="I31" s="31">
        <v>10382835.18</v>
      </c>
      <c r="J31" s="31">
        <v>383.4</v>
      </c>
      <c r="K31" s="30">
        <v>11632</v>
      </c>
      <c r="L31" s="31">
        <v>4578686.3</v>
      </c>
      <c r="M31" s="31">
        <v>393.63</v>
      </c>
    </row>
    <row r="32" spans="1:16" x14ac:dyDescent="0.25">
      <c r="A32" s="14" t="s">
        <v>457</v>
      </c>
      <c r="B32" s="30">
        <v>107786</v>
      </c>
      <c r="C32" s="31">
        <v>49277234.43</v>
      </c>
      <c r="D32" s="31">
        <v>457.18</v>
      </c>
      <c r="E32" s="30">
        <v>67822</v>
      </c>
      <c r="F32" s="31">
        <v>30053735.149999999</v>
      </c>
      <c r="G32" s="31">
        <v>443.13</v>
      </c>
      <c r="H32" s="30">
        <v>29820</v>
      </c>
      <c r="I32" s="31">
        <v>13570369.4</v>
      </c>
      <c r="J32" s="31">
        <v>455.08</v>
      </c>
      <c r="K32" s="30">
        <v>113</v>
      </c>
      <c r="L32" s="31">
        <v>47805.34</v>
      </c>
      <c r="M32" s="31">
        <v>423.06</v>
      </c>
    </row>
    <row r="33" spans="1:13" x14ac:dyDescent="0.25">
      <c r="A33" s="14" t="s">
        <v>458</v>
      </c>
      <c r="B33" s="30">
        <v>169070</v>
      </c>
      <c r="C33" s="31">
        <v>93299695.950000003</v>
      </c>
      <c r="D33" s="31">
        <v>551.84</v>
      </c>
      <c r="E33" s="30">
        <v>60952</v>
      </c>
      <c r="F33" s="31">
        <v>33369803.48</v>
      </c>
      <c r="G33" s="31">
        <v>547.48</v>
      </c>
      <c r="H33" s="30">
        <v>28703</v>
      </c>
      <c r="I33" s="31">
        <v>15747590.119999999</v>
      </c>
      <c r="J33" s="31">
        <v>548.64</v>
      </c>
      <c r="K33" s="30">
        <v>15</v>
      </c>
      <c r="L33" s="31">
        <v>8898.99</v>
      </c>
      <c r="M33" s="31">
        <v>593.27</v>
      </c>
    </row>
    <row r="34" spans="1:13" x14ac:dyDescent="0.25">
      <c r="A34" s="14" t="s">
        <v>459</v>
      </c>
      <c r="B34" s="30">
        <v>156714</v>
      </c>
      <c r="C34" s="31">
        <v>101417845.28</v>
      </c>
      <c r="D34" s="31">
        <v>647.15</v>
      </c>
      <c r="E34" s="30">
        <v>34718</v>
      </c>
      <c r="F34" s="31">
        <v>22464627.039999999</v>
      </c>
      <c r="G34" s="31">
        <v>647.05999999999995</v>
      </c>
      <c r="H34" s="30">
        <v>21041</v>
      </c>
      <c r="I34" s="31">
        <v>13540792.33</v>
      </c>
      <c r="J34" s="31">
        <v>643.54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460</v>
      </c>
      <c r="B35" s="30">
        <v>126461</v>
      </c>
      <c r="C35" s="31">
        <v>94651532.469999999</v>
      </c>
      <c r="D35" s="31">
        <v>748.46</v>
      </c>
      <c r="E35" s="30">
        <v>29858</v>
      </c>
      <c r="F35" s="31">
        <v>22376350.68</v>
      </c>
      <c r="G35" s="31">
        <v>749.43</v>
      </c>
      <c r="H35" s="30">
        <v>11195</v>
      </c>
      <c r="I35" s="31">
        <v>8354491.04</v>
      </c>
      <c r="J35" s="31">
        <v>746.27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461</v>
      </c>
      <c r="B36" s="30">
        <v>106899</v>
      </c>
      <c r="C36" s="31">
        <v>90770160.450000003</v>
      </c>
      <c r="D36" s="31">
        <v>849.12</v>
      </c>
      <c r="E36" s="30">
        <v>25151</v>
      </c>
      <c r="F36" s="31">
        <v>21370249.010000002</v>
      </c>
      <c r="G36" s="31">
        <v>849.68</v>
      </c>
      <c r="H36" s="30">
        <v>14985</v>
      </c>
      <c r="I36" s="31">
        <v>12706054.1</v>
      </c>
      <c r="J36" s="31">
        <v>847.92</v>
      </c>
      <c r="K36" s="30">
        <v>4334</v>
      </c>
      <c r="L36" s="31">
        <v>3669887.61</v>
      </c>
      <c r="M36" s="31">
        <v>846.77</v>
      </c>
    </row>
    <row r="37" spans="1:13" x14ac:dyDescent="0.25">
      <c r="A37" s="14" t="s">
        <v>462</v>
      </c>
      <c r="B37" s="30">
        <v>109546</v>
      </c>
      <c r="C37" s="31">
        <v>104283562.92</v>
      </c>
      <c r="D37" s="31">
        <v>951.96</v>
      </c>
      <c r="E37" s="30">
        <v>26456</v>
      </c>
      <c r="F37" s="31">
        <v>25194885.149999999</v>
      </c>
      <c r="G37" s="31">
        <v>952.33</v>
      </c>
      <c r="H37" s="30">
        <v>8323</v>
      </c>
      <c r="I37" s="31">
        <v>7916846.6600000001</v>
      </c>
      <c r="J37" s="31">
        <v>951.2</v>
      </c>
      <c r="K37" s="30">
        <v>6</v>
      </c>
      <c r="L37" s="31">
        <v>5578.08</v>
      </c>
      <c r="M37" s="31">
        <v>929.68</v>
      </c>
    </row>
    <row r="38" spans="1:13" x14ac:dyDescent="0.25">
      <c r="A38" s="14" t="s">
        <v>463</v>
      </c>
      <c r="B38" s="30">
        <v>108922</v>
      </c>
      <c r="C38" s="31">
        <v>114340020.16</v>
      </c>
      <c r="D38" s="31">
        <v>1049.74</v>
      </c>
      <c r="E38" s="30">
        <v>19479</v>
      </c>
      <c r="F38" s="31">
        <v>20378011.989999998</v>
      </c>
      <c r="G38" s="31">
        <v>1046.1500000000001</v>
      </c>
      <c r="H38" s="30">
        <v>8639</v>
      </c>
      <c r="I38" s="31">
        <v>9076003.1600000001</v>
      </c>
      <c r="J38" s="31">
        <v>1050.58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464</v>
      </c>
      <c r="B39" s="30">
        <v>104322</v>
      </c>
      <c r="C39" s="31">
        <v>119890179.84999999</v>
      </c>
      <c r="D39" s="31">
        <v>1149.23</v>
      </c>
      <c r="E39" s="30">
        <v>13158</v>
      </c>
      <c r="F39" s="31">
        <v>15095387.050000001</v>
      </c>
      <c r="G39" s="31">
        <v>1147.24</v>
      </c>
      <c r="H39" s="30">
        <v>3679</v>
      </c>
      <c r="I39" s="31">
        <v>4222397.97</v>
      </c>
      <c r="J39" s="31">
        <v>1147.7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465</v>
      </c>
      <c r="B40" s="30">
        <v>106639</v>
      </c>
      <c r="C40" s="31">
        <v>133302464.54000001</v>
      </c>
      <c r="D40" s="31">
        <v>1250.03</v>
      </c>
      <c r="E40" s="30">
        <v>11824</v>
      </c>
      <c r="F40" s="31">
        <v>14764916.449999999</v>
      </c>
      <c r="G40" s="31">
        <v>1248.72</v>
      </c>
      <c r="H40" s="30">
        <v>5268</v>
      </c>
      <c r="I40" s="31">
        <v>6583469.5899999999</v>
      </c>
      <c r="J40" s="31">
        <v>1249.71</v>
      </c>
      <c r="K40" s="30">
        <v>2</v>
      </c>
      <c r="L40" s="31">
        <v>2539.42</v>
      </c>
      <c r="M40" s="31">
        <v>1269.71</v>
      </c>
    </row>
    <row r="41" spans="1:13" x14ac:dyDescent="0.25">
      <c r="A41" s="14" t="s">
        <v>466</v>
      </c>
      <c r="B41" s="30">
        <v>110859</v>
      </c>
      <c r="C41" s="31">
        <v>149994558.91999999</v>
      </c>
      <c r="D41" s="31">
        <v>1353.02</v>
      </c>
      <c r="E41" s="30">
        <v>9032</v>
      </c>
      <c r="F41" s="31">
        <v>12184657.23</v>
      </c>
      <c r="G41" s="31">
        <v>1349.05</v>
      </c>
      <c r="H41" s="30">
        <v>4044</v>
      </c>
      <c r="I41" s="31">
        <v>5455794.5700000003</v>
      </c>
      <c r="J41" s="31">
        <v>1349.11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467</v>
      </c>
      <c r="B42" s="30">
        <v>116044</v>
      </c>
      <c r="C42" s="31">
        <v>167875173.88</v>
      </c>
      <c r="D42" s="31">
        <v>1446.65</v>
      </c>
      <c r="E42" s="30">
        <v>6653</v>
      </c>
      <c r="F42" s="31">
        <v>9595707.4800000004</v>
      </c>
      <c r="G42" s="31">
        <v>1442.31</v>
      </c>
      <c r="H42" s="30">
        <v>3590</v>
      </c>
      <c r="I42" s="31">
        <v>5197395.99</v>
      </c>
      <c r="J42" s="31">
        <v>1447.74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468</v>
      </c>
      <c r="B43" s="30">
        <v>97226</v>
      </c>
      <c r="C43" s="31">
        <v>150592504.40000001</v>
      </c>
      <c r="D43" s="31">
        <v>1548.89</v>
      </c>
      <c r="E43" s="30">
        <v>4278</v>
      </c>
      <c r="F43" s="31">
        <v>6619689.5899999999</v>
      </c>
      <c r="G43" s="31">
        <v>1547.38</v>
      </c>
      <c r="H43" s="30">
        <v>1866</v>
      </c>
      <c r="I43" s="31">
        <v>2883118.94</v>
      </c>
      <c r="J43" s="31">
        <v>1545.08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469</v>
      </c>
      <c r="B44" s="30">
        <v>79282</v>
      </c>
      <c r="C44" s="31">
        <v>130687186.89</v>
      </c>
      <c r="D44" s="31">
        <v>1648.38</v>
      </c>
      <c r="E44" s="30">
        <v>2773</v>
      </c>
      <c r="F44" s="31">
        <v>4565859.88</v>
      </c>
      <c r="G44" s="31">
        <v>1646.54</v>
      </c>
      <c r="H44" s="30">
        <v>1140</v>
      </c>
      <c r="I44" s="31">
        <v>1882638.22</v>
      </c>
      <c r="J44" s="31">
        <v>1651.44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470</v>
      </c>
      <c r="B45" s="30">
        <v>59967</v>
      </c>
      <c r="C45" s="31">
        <v>104836581.88</v>
      </c>
      <c r="D45" s="31">
        <v>1748.24</v>
      </c>
      <c r="E45" s="30">
        <v>1863</v>
      </c>
      <c r="F45" s="31">
        <v>3257038.78</v>
      </c>
      <c r="G45" s="31">
        <v>1748.28</v>
      </c>
      <c r="H45" s="30">
        <v>894</v>
      </c>
      <c r="I45" s="31">
        <v>1563506.94</v>
      </c>
      <c r="J45" s="31">
        <v>1748.89</v>
      </c>
      <c r="K45" s="30">
        <v>6</v>
      </c>
      <c r="L45" s="31">
        <v>10228.08</v>
      </c>
      <c r="M45" s="31">
        <v>1704.68</v>
      </c>
    </row>
    <row r="46" spans="1:13" x14ac:dyDescent="0.25">
      <c r="A46" s="14" t="s">
        <v>471</v>
      </c>
      <c r="B46" s="30">
        <v>47781</v>
      </c>
      <c r="C46" s="31">
        <v>88224405.719999999</v>
      </c>
      <c r="D46" s="31">
        <v>1846.43</v>
      </c>
      <c r="E46" s="30">
        <v>1340</v>
      </c>
      <c r="F46" s="31">
        <v>2477681.14</v>
      </c>
      <c r="G46" s="31">
        <v>1849.02</v>
      </c>
      <c r="H46" s="30">
        <v>798</v>
      </c>
      <c r="I46" s="31">
        <v>1477438.62</v>
      </c>
      <c r="J46" s="31">
        <v>1851.43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472</v>
      </c>
      <c r="B47" s="30">
        <v>32969</v>
      </c>
      <c r="C47" s="31">
        <v>64215355.600000001</v>
      </c>
      <c r="D47" s="31">
        <v>1947.75</v>
      </c>
      <c r="E47" s="30">
        <v>973</v>
      </c>
      <c r="F47" s="31">
        <v>1895055.32</v>
      </c>
      <c r="G47" s="31">
        <v>1947.64</v>
      </c>
      <c r="H47" s="30">
        <v>500</v>
      </c>
      <c r="I47" s="31">
        <v>972959.03</v>
      </c>
      <c r="J47" s="31">
        <v>1945.92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473</v>
      </c>
      <c r="B48" s="30">
        <v>58880</v>
      </c>
      <c r="C48" s="31">
        <v>124551050.93000001</v>
      </c>
      <c r="D48" s="31">
        <v>2115.34</v>
      </c>
      <c r="E48" s="30">
        <v>1430</v>
      </c>
      <c r="F48" s="31">
        <v>3016270</v>
      </c>
      <c r="G48" s="31">
        <v>2109.2800000000002</v>
      </c>
      <c r="H48" s="30">
        <v>663</v>
      </c>
      <c r="I48" s="31">
        <v>1398943.91</v>
      </c>
      <c r="J48" s="31">
        <v>2110.02</v>
      </c>
      <c r="K48" s="30">
        <v>0</v>
      </c>
      <c r="L48" s="31">
        <v>0</v>
      </c>
      <c r="M48" s="31">
        <v>0</v>
      </c>
    </row>
    <row r="49" spans="1:16" x14ac:dyDescent="0.25">
      <c r="A49" s="14" t="s">
        <v>474</v>
      </c>
      <c r="B49" s="30">
        <v>36494</v>
      </c>
      <c r="C49" s="31">
        <v>86313825.060000002</v>
      </c>
      <c r="D49" s="31">
        <v>2365.15</v>
      </c>
      <c r="E49" s="30">
        <v>740</v>
      </c>
      <c r="F49" s="31">
        <v>1743027.67</v>
      </c>
      <c r="G49" s="31">
        <v>2355.44</v>
      </c>
      <c r="H49" s="30">
        <v>357</v>
      </c>
      <c r="I49" s="31">
        <v>841335.95</v>
      </c>
      <c r="J49" s="31">
        <v>2356.6799999999998</v>
      </c>
      <c r="K49" s="30">
        <v>0</v>
      </c>
      <c r="L49" s="31">
        <v>0</v>
      </c>
      <c r="M49" s="31">
        <v>0</v>
      </c>
    </row>
    <row r="50" spans="1:16" x14ac:dyDescent="0.25">
      <c r="A50" s="14" t="s">
        <v>475</v>
      </c>
      <c r="B50" s="30">
        <v>25167</v>
      </c>
      <c r="C50" s="31">
        <v>65873936.380000003</v>
      </c>
      <c r="D50" s="31">
        <v>2617.4699999999998</v>
      </c>
      <c r="E50" s="30">
        <v>411</v>
      </c>
      <c r="F50" s="31">
        <v>1071947.19</v>
      </c>
      <c r="G50" s="31">
        <v>2608.14</v>
      </c>
      <c r="H50" s="30">
        <v>166</v>
      </c>
      <c r="I50" s="31">
        <v>432106.01</v>
      </c>
      <c r="J50" s="31">
        <v>2603.0500000000002</v>
      </c>
      <c r="K50" s="30">
        <v>0</v>
      </c>
      <c r="L50" s="31">
        <v>0</v>
      </c>
      <c r="M50" s="31">
        <v>0</v>
      </c>
    </row>
    <row r="51" spans="1:16" x14ac:dyDescent="0.25">
      <c r="A51" s="14" t="s">
        <v>476</v>
      </c>
      <c r="B51" s="30">
        <v>15883</v>
      </c>
      <c r="C51" s="31">
        <v>45463950.689999998</v>
      </c>
      <c r="D51" s="31">
        <v>2862.43</v>
      </c>
      <c r="E51" s="30">
        <v>202</v>
      </c>
      <c r="F51" s="31">
        <v>576037.06999999995</v>
      </c>
      <c r="G51" s="31">
        <v>2851.67</v>
      </c>
      <c r="H51" s="30">
        <v>120</v>
      </c>
      <c r="I51" s="31">
        <v>345286.82</v>
      </c>
      <c r="J51" s="31">
        <v>2877.39</v>
      </c>
      <c r="K51" s="30">
        <v>0</v>
      </c>
      <c r="L51" s="31">
        <v>0</v>
      </c>
      <c r="M51" s="31">
        <v>0</v>
      </c>
    </row>
    <row r="52" spans="1:16" x14ac:dyDescent="0.25">
      <c r="A52" s="14" t="s">
        <v>477</v>
      </c>
      <c r="B52" s="30">
        <v>10292</v>
      </c>
      <c r="C52" s="31">
        <v>32077773.350000001</v>
      </c>
      <c r="D52" s="31">
        <v>3116.77</v>
      </c>
      <c r="E52" s="30">
        <v>127</v>
      </c>
      <c r="F52" s="31">
        <v>396061.02</v>
      </c>
      <c r="G52" s="31">
        <v>3118.59</v>
      </c>
      <c r="H52" s="30">
        <v>48</v>
      </c>
      <c r="I52" s="31">
        <v>148210.12</v>
      </c>
      <c r="J52" s="31">
        <v>3087.71</v>
      </c>
      <c r="K52" s="30">
        <v>0</v>
      </c>
      <c r="L52" s="31">
        <v>0</v>
      </c>
      <c r="M52" s="31">
        <v>0</v>
      </c>
    </row>
    <row r="53" spans="1:16" x14ac:dyDescent="0.25">
      <c r="A53" s="14" t="s">
        <v>478</v>
      </c>
      <c r="B53" s="30">
        <v>6712</v>
      </c>
      <c r="C53" s="31">
        <v>22591614.98</v>
      </c>
      <c r="D53" s="31">
        <v>3365.85</v>
      </c>
      <c r="E53" s="30">
        <v>89</v>
      </c>
      <c r="F53" s="31">
        <v>301135.07</v>
      </c>
      <c r="G53" s="31">
        <v>3383.54</v>
      </c>
      <c r="H53" s="30">
        <v>22</v>
      </c>
      <c r="I53" s="31">
        <v>74146.820000000007</v>
      </c>
      <c r="J53" s="31">
        <v>3370.31</v>
      </c>
      <c r="K53" s="30">
        <v>0</v>
      </c>
      <c r="L53" s="31">
        <v>0</v>
      </c>
      <c r="M53" s="31">
        <v>0</v>
      </c>
    </row>
    <row r="54" spans="1:16" x14ac:dyDescent="0.25">
      <c r="A54" s="14" t="s">
        <v>479</v>
      </c>
      <c r="B54" s="30">
        <v>4365</v>
      </c>
      <c r="C54" s="31">
        <v>15795756.369999999</v>
      </c>
      <c r="D54" s="31">
        <v>3618.73</v>
      </c>
      <c r="E54" s="30">
        <v>67</v>
      </c>
      <c r="F54" s="31">
        <v>242292.03</v>
      </c>
      <c r="G54" s="31">
        <v>3616.3</v>
      </c>
      <c r="H54" s="30">
        <v>17</v>
      </c>
      <c r="I54" s="31">
        <v>61517.97</v>
      </c>
      <c r="J54" s="31">
        <v>3618.7</v>
      </c>
      <c r="K54" s="30">
        <v>0</v>
      </c>
      <c r="L54" s="31">
        <v>0</v>
      </c>
      <c r="M54" s="31">
        <v>0</v>
      </c>
    </row>
    <row r="55" spans="1:16" x14ac:dyDescent="0.25">
      <c r="A55" s="14" t="s">
        <v>480</v>
      </c>
      <c r="B55" s="30">
        <v>2966</v>
      </c>
      <c r="C55" s="31">
        <v>11469114.57</v>
      </c>
      <c r="D55" s="31">
        <v>3866.86</v>
      </c>
      <c r="E55" s="30">
        <v>41</v>
      </c>
      <c r="F55" s="31">
        <v>158428.16</v>
      </c>
      <c r="G55" s="31">
        <v>3864.1</v>
      </c>
      <c r="H55" s="30">
        <v>9</v>
      </c>
      <c r="I55" s="31">
        <v>34850.370000000003</v>
      </c>
      <c r="J55" s="31">
        <v>3872.26</v>
      </c>
      <c r="K55" s="30">
        <v>0</v>
      </c>
      <c r="L55" s="31">
        <v>0</v>
      </c>
      <c r="M55" s="31">
        <v>0</v>
      </c>
    </row>
    <row r="56" spans="1:16" x14ac:dyDescent="0.25">
      <c r="A56" s="14" t="s">
        <v>481</v>
      </c>
      <c r="B56" s="30">
        <v>1812</v>
      </c>
      <c r="C56" s="31">
        <v>7460111.1100000003</v>
      </c>
      <c r="D56" s="31">
        <v>4117.0600000000004</v>
      </c>
      <c r="E56" s="30">
        <v>16</v>
      </c>
      <c r="F56" s="31">
        <v>65783.22</v>
      </c>
      <c r="G56" s="31">
        <v>4111.45</v>
      </c>
      <c r="H56" s="30">
        <v>8</v>
      </c>
      <c r="I56" s="31">
        <v>33033.54</v>
      </c>
      <c r="J56" s="31">
        <v>4129.1899999999996</v>
      </c>
      <c r="K56" s="30">
        <v>0</v>
      </c>
      <c r="L56" s="31">
        <v>0</v>
      </c>
      <c r="M56" s="31">
        <v>0</v>
      </c>
    </row>
    <row r="57" spans="1:16" x14ac:dyDescent="0.25">
      <c r="A57" s="14" t="s">
        <v>482</v>
      </c>
      <c r="B57" s="30">
        <v>1433</v>
      </c>
      <c r="C57" s="31">
        <v>6267861.96</v>
      </c>
      <c r="D57" s="31">
        <v>4373.9399999999996</v>
      </c>
      <c r="E57" s="30">
        <v>10</v>
      </c>
      <c r="F57" s="31">
        <v>43864.11</v>
      </c>
      <c r="G57" s="31">
        <v>4386.41</v>
      </c>
      <c r="H57" s="30">
        <v>2</v>
      </c>
      <c r="I57" s="31">
        <v>8747.1299999999992</v>
      </c>
      <c r="J57" s="31">
        <v>4373.57</v>
      </c>
      <c r="K57" s="30">
        <v>0</v>
      </c>
      <c r="L57" s="31">
        <v>0</v>
      </c>
      <c r="M57" s="31">
        <v>0</v>
      </c>
    </row>
    <row r="58" spans="1:16" x14ac:dyDescent="0.25">
      <c r="A58" s="14" t="s">
        <v>483</v>
      </c>
      <c r="B58" s="30">
        <v>928</v>
      </c>
      <c r="C58" s="31">
        <v>4286199.91</v>
      </c>
      <c r="D58" s="31">
        <v>4618.75</v>
      </c>
      <c r="E58" s="30">
        <v>3</v>
      </c>
      <c r="F58" s="31">
        <v>13850.26</v>
      </c>
      <c r="G58" s="31">
        <v>4616.75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6" x14ac:dyDescent="0.25">
      <c r="A59" s="14" t="s">
        <v>484</v>
      </c>
      <c r="B59" s="30">
        <v>779</v>
      </c>
      <c r="C59" s="31">
        <v>3794721.95</v>
      </c>
      <c r="D59" s="31">
        <v>4871.2700000000004</v>
      </c>
      <c r="E59" s="30">
        <v>5</v>
      </c>
      <c r="F59" s="31">
        <v>24528.38</v>
      </c>
      <c r="G59" s="31">
        <v>4905.68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6" x14ac:dyDescent="0.25">
      <c r="A60" s="14" t="s">
        <v>485</v>
      </c>
      <c r="B60" s="30">
        <v>726</v>
      </c>
      <c r="C60" s="31">
        <v>3720739.94</v>
      </c>
      <c r="D60" s="31">
        <v>5124.99</v>
      </c>
      <c r="E60" s="30">
        <v>3</v>
      </c>
      <c r="F60" s="31">
        <v>15315.68</v>
      </c>
      <c r="G60" s="31">
        <v>5105.2299999999996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6" x14ac:dyDescent="0.25">
      <c r="A61" s="14" t="s">
        <v>486</v>
      </c>
      <c r="B61" s="30">
        <v>365</v>
      </c>
      <c r="C61" s="31">
        <v>1957238.78</v>
      </c>
      <c r="D61" s="31">
        <v>5362.3</v>
      </c>
      <c r="E61" s="30">
        <v>1</v>
      </c>
      <c r="F61" s="31">
        <v>5413.75</v>
      </c>
      <c r="G61" s="31">
        <v>5413.75</v>
      </c>
      <c r="H61" s="30">
        <v>2</v>
      </c>
      <c r="I61" s="31">
        <v>10697.3</v>
      </c>
      <c r="J61" s="31">
        <v>5348.65</v>
      </c>
      <c r="K61" s="30">
        <v>0</v>
      </c>
      <c r="L61" s="31">
        <v>0</v>
      </c>
      <c r="M61" s="31">
        <v>0</v>
      </c>
    </row>
    <row r="62" spans="1:16" x14ac:dyDescent="0.25">
      <c r="A62" s="34" t="s">
        <v>487</v>
      </c>
      <c r="B62" s="30">
        <v>557</v>
      </c>
      <c r="C62" s="31">
        <v>3296968.31</v>
      </c>
      <c r="D62" s="31">
        <v>5919.15</v>
      </c>
      <c r="E62" s="30">
        <v>2</v>
      </c>
      <c r="F62" s="31">
        <v>13466.25</v>
      </c>
      <c r="G62" s="31">
        <v>6733.13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6" ht="15.75" x14ac:dyDescent="0.25">
      <c r="A63" s="45" t="s">
        <v>10</v>
      </c>
      <c r="B63" s="47">
        <f>SUM(B28:B62)</f>
        <v>1913994</v>
      </c>
      <c r="C63" s="48">
        <f>SUM(C28:C62)</f>
        <v>2219190907.0300002</v>
      </c>
      <c r="D63" s="47"/>
      <c r="E63" s="47">
        <f>SUM(E28:E62)</f>
        <v>371045</v>
      </c>
      <c r="F63" s="48">
        <f>SUM(F28:F62)</f>
        <v>266853738.95999995</v>
      </c>
      <c r="G63" s="47"/>
      <c r="H63" s="47">
        <f>SUM(H28:H62)</f>
        <v>177319</v>
      </c>
      <c r="I63" s="48">
        <f>SUM(I28:I62)</f>
        <v>125744980.56999999</v>
      </c>
      <c r="J63" s="47"/>
      <c r="K63" s="47">
        <f>SUM(K28:K62)</f>
        <v>22279</v>
      </c>
      <c r="L63" s="48">
        <f>SUM(L28:L62)</f>
        <v>9419406.1799999997</v>
      </c>
      <c r="M63" s="47"/>
      <c r="O63" s="8"/>
      <c r="P63" s="8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8"/>
      <c r="E68" s="8"/>
      <c r="F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8"/>
  <sheetViews>
    <sheetView topLeftCell="A27" workbookViewId="0">
      <selection activeCell="B71" sqref="B7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22" t="s">
        <v>700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</row>
    <row r="2" spans="1:20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0" x14ac:dyDescent="0.25">
      <c r="A3" s="434" t="s">
        <v>18</v>
      </c>
      <c r="B3" s="430" t="s">
        <v>5</v>
      </c>
      <c r="C3" s="431"/>
      <c r="D3" s="431"/>
      <c r="E3" s="433"/>
      <c r="F3" s="430" t="s">
        <v>6</v>
      </c>
      <c r="G3" s="431"/>
      <c r="H3" s="431"/>
      <c r="I3" s="433"/>
      <c r="J3" s="430" t="s">
        <v>19</v>
      </c>
      <c r="K3" s="431"/>
      <c r="L3" s="431"/>
      <c r="M3" s="433"/>
      <c r="N3" s="430" t="s">
        <v>20</v>
      </c>
      <c r="O3" s="431"/>
      <c r="P3" s="431"/>
      <c r="Q3" s="432"/>
    </row>
    <row r="4" spans="1:20" ht="15.75" thickBot="1" x14ac:dyDescent="0.3">
      <c r="A4" s="435"/>
      <c r="B4" s="161" t="s">
        <v>1</v>
      </c>
      <c r="C4" s="162" t="s">
        <v>50</v>
      </c>
      <c r="D4" s="162" t="s">
        <v>21</v>
      </c>
      <c r="E4" s="162" t="s">
        <v>435</v>
      </c>
      <c r="F4" s="161" t="s">
        <v>1</v>
      </c>
      <c r="G4" s="162" t="s">
        <v>50</v>
      </c>
      <c r="H4" s="162" t="s">
        <v>21</v>
      </c>
      <c r="I4" s="162" t="s">
        <v>435</v>
      </c>
      <c r="J4" s="161" t="s">
        <v>1</v>
      </c>
      <c r="K4" s="162" t="s">
        <v>50</v>
      </c>
      <c r="L4" s="162" t="s">
        <v>21</v>
      </c>
      <c r="M4" s="162" t="s">
        <v>435</v>
      </c>
      <c r="N4" s="161" t="s">
        <v>1</v>
      </c>
      <c r="O4" s="162" t="s">
        <v>50</v>
      </c>
      <c r="P4" s="162" t="s">
        <v>21</v>
      </c>
      <c r="Q4" s="163" t="s">
        <v>435</v>
      </c>
    </row>
    <row r="5" spans="1:20" x14ac:dyDescent="0.25">
      <c r="A5" s="156" t="s">
        <v>453</v>
      </c>
      <c r="B5" s="157">
        <v>23922</v>
      </c>
      <c r="C5" s="158">
        <v>1385315.97</v>
      </c>
      <c r="D5" s="158">
        <v>57.91</v>
      </c>
      <c r="E5" s="158">
        <v>58.28</v>
      </c>
      <c r="F5" s="157">
        <v>6361</v>
      </c>
      <c r="G5" s="158">
        <v>417113.92</v>
      </c>
      <c r="H5" s="158">
        <v>65.569999999999993</v>
      </c>
      <c r="I5" s="158">
        <v>70</v>
      </c>
      <c r="J5" s="157">
        <v>1148</v>
      </c>
      <c r="K5" s="158">
        <v>68775.86</v>
      </c>
      <c r="L5" s="158">
        <v>59.91</v>
      </c>
      <c r="M5" s="158">
        <v>61.48</v>
      </c>
      <c r="N5" s="157">
        <v>1077</v>
      </c>
      <c r="O5" s="158">
        <v>84572.6</v>
      </c>
      <c r="P5" s="159">
        <v>78.53</v>
      </c>
      <c r="Q5" s="160">
        <v>85.56</v>
      </c>
    </row>
    <row r="6" spans="1:20" x14ac:dyDescent="0.25">
      <c r="A6" s="149" t="s">
        <v>454</v>
      </c>
      <c r="B6" s="102">
        <v>19496</v>
      </c>
      <c r="C6" s="103">
        <v>2839675.69</v>
      </c>
      <c r="D6" s="103">
        <v>145.65</v>
      </c>
      <c r="E6" s="103">
        <v>143.66</v>
      </c>
      <c r="F6" s="102">
        <v>10004</v>
      </c>
      <c r="G6" s="103">
        <v>1549963.22</v>
      </c>
      <c r="H6" s="103">
        <v>154.93</v>
      </c>
      <c r="I6" s="103">
        <v>149.16</v>
      </c>
      <c r="J6" s="102">
        <v>960</v>
      </c>
      <c r="K6" s="103">
        <v>140539.81</v>
      </c>
      <c r="L6" s="103">
        <v>146.4</v>
      </c>
      <c r="M6" s="103">
        <v>143.34</v>
      </c>
      <c r="N6" s="102">
        <v>2802</v>
      </c>
      <c r="O6" s="103">
        <v>444716.16</v>
      </c>
      <c r="P6" s="101">
        <v>158.71</v>
      </c>
      <c r="Q6" s="150">
        <v>161.29</v>
      </c>
    </row>
    <row r="7" spans="1:20" x14ac:dyDescent="0.25">
      <c r="A7" s="149" t="s">
        <v>455</v>
      </c>
      <c r="B7" s="102">
        <v>11826</v>
      </c>
      <c r="C7" s="103">
        <v>2919302.36</v>
      </c>
      <c r="D7" s="103">
        <v>246.85</v>
      </c>
      <c r="E7" s="103">
        <v>245.52</v>
      </c>
      <c r="F7" s="102">
        <v>13054</v>
      </c>
      <c r="G7" s="103">
        <v>3086617.75</v>
      </c>
      <c r="H7" s="103">
        <v>236.45</v>
      </c>
      <c r="I7" s="103">
        <v>227.19</v>
      </c>
      <c r="J7" s="102">
        <v>2226</v>
      </c>
      <c r="K7" s="103">
        <v>586968.93000000005</v>
      </c>
      <c r="L7" s="103">
        <v>263.69</v>
      </c>
      <c r="M7" s="103">
        <v>268.52999999999997</v>
      </c>
      <c r="N7" s="102">
        <v>2292</v>
      </c>
      <c r="O7" s="103">
        <v>566493.6</v>
      </c>
      <c r="P7" s="101">
        <v>247.16</v>
      </c>
      <c r="Q7" s="150">
        <v>239.72</v>
      </c>
    </row>
    <row r="8" spans="1:20" x14ac:dyDescent="0.25">
      <c r="A8" s="149" t="s">
        <v>456</v>
      </c>
      <c r="B8" s="102">
        <v>50904</v>
      </c>
      <c r="C8" s="103">
        <v>19467285.379999999</v>
      </c>
      <c r="D8" s="103">
        <v>382.43</v>
      </c>
      <c r="E8" s="103">
        <v>394.86</v>
      </c>
      <c r="F8" s="102">
        <v>22149</v>
      </c>
      <c r="G8" s="103">
        <v>8448968.7899999991</v>
      </c>
      <c r="H8" s="103">
        <v>381.46</v>
      </c>
      <c r="I8" s="103">
        <v>399.53</v>
      </c>
      <c r="J8" s="102">
        <v>27081</v>
      </c>
      <c r="K8" s="103">
        <v>10382835.18</v>
      </c>
      <c r="L8" s="103">
        <v>383.4</v>
      </c>
      <c r="M8" s="103">
        <v>399.54</v>
      </c>
      <c r="N8" s="102">
        <v>11632</v>
      </c>
      <c r="O8" s="103">
        <v>4578686.3</v>
      </c>
      <c r="P8" s="101">
        <v>393.63</v>
      </c>
      <c r="Q8" s="150">
        <v>399.54</v>
      </c>
    </row>
    <row r="9" spans="1:20" x14ac:dyDescent="0.25">
      <c r="A9" s="149" t="s">
        <v>457</v>
      </c>
      <c r="B9" s="102">
        <v>107786</v>
      </c>
      <c r="C9" s="103">
        <v>49277234.43</v>
      </c>
      <c r="D9" s="103">
        <v>457.18</v>
      </c>
      <c r="E9" s="103">
        <v>459.48</v>
      </c>
      <c r="F9" s="102">
        <v>67822</v>
      </c>
      <c r="G9" s="103">
        <v>30053735.149999999</v>
      </c>
      <c r="H9" s="103">
        <v>443.13</v>
      </c>
      <c r="I9" s="103">
        <v>435.84</v>
      </c>
      <c r="J9" s="102">
        <v>29820</v>
      </c>
      <c r="K9" s="103">
        <v>13570369.4</v>
      </c>
      <c r="L9" s="103">
        <v>455.08</v>
      </c>
      <c r="M9" s="103">
        <v>457.84</v>
      </c>
      <c r="N9" s="102">
        <v>113</v>
      </c>
      <c r="O9" s="103">
        <v>47805.34</v>
      </c>
      <c r="P9" s="101">
        <v>423.06</v>
      </c>
      <c r="Q9" s="150">
        <v>423</v>
      </c>
    </row>
    <row r="10" spans="1:20" x14ac:dyDescent="0.25">
      <c r="A10" s="149" t="s">
        <v>458</v>
      </c>
      <c r="B10" s="102">
        <v>169070</v>
      </c>
      <c r="C10" s="103">
        <v>93299695.950000003</v>
      </c>
      <c r="D10" s="103">
        <v>551.84</v>
      </c>
      <c r="E10" s="103">
        <v>551.53</v>
      </c>
      <c r="F10" s="102">
        <v>60952</v>
      </c>
      <c r="G10" s="103">
        <v>33369803.48</v>
      </c>
      <c r="H10" s="103">
        <v>547.48</v>
      </c>
      <c r="I10" s="103">
        <v>542.89</v>
      </c>
      <c r="J10" s="102">
        <v>28703</v>
      </c>
      <c r="K10" s="103">
        <v>15747590.119999999</v>
      </c>
      <c r="L10" s="103">
        <v>548.64</v>
      </c>
      <c r="M10" s="103">
        <v>542.87</v>
      </c>
      <c r="N10" s="102">
        <v>15</v>
      </c>
      <c r="O10" s="103">
        <v>8898.99</v>
      </c>
      <c r="P10" s="101">
        <v>593.27</v>
      </c>
      <c r="Q10" s="150">
        <v>599.54</v>
      </c>
    </row>
    <row r="11" spans="1:20" x14ac:dyDescent="0.25">
      <c r="A11" s="149" t="s">
        <v>459</v>
      </c>
      <c r="B11" s="102">
        <v>156714</v>
      </c>
      <c r="C11" s="103">
        <v>101417845.28</v>
      </c>
      <c r="D11" s="103">
        <v>647.15</v>
      </c>
      <c r="E11" s="103">
        <v>646.04999999999995</v>
      </c>
      <c r="F11" s="102">
        <v>34718</v>
      </c>
      <c r="G11" s="103">
        <v>22464627.039999999</v>
      </c>
      <c r="H11" s="103">
        <v>647.05999999999995</v>
      </c>
      <c r="I11" s="103">
        <v>646.09</v>
      </c>
      <c r="J11" s="102">
        <v>21041</v>
      </c>
      <c r="K11" s="103">
        <v>13540792.33</v>
      </c>
      <c r="L11" s="103">
        <v>643.54</v>
      </c>
      <c r="M11" s="103">
        <v>639.71</v>
      </c>
      <c r="N11" s="102">
        <v>0</v>
      </c>
      <c r="O11" s="103">
        <v>0</v>
      </c>
      <c r="P11" s="101">
        <v>0</v>
      </c>
      <c r="Q11" s="150" t="s">
        <v>433</v>
      </c>
    </row>
    <row r="12" spans="1:20" x14ac:dyDescent="0.25">
      <c r="A12" s="149" t="s">
        <v>460</v>
      </c>
      <c r="B12" s="102">
        <v>126461</v>
      </c>
      <c r="C12" s="103">
        <v>94651532.469999999</v>
      </c>
      <c r="D12" s="103">
        <v>748.46</v>
      </c>
      <c r="E12" s="103">
        <v>747.7</v>
      </c>
      <c r="F12" s="102">
        <v>29858</v>
      </c>
      <c r="G12" s="103">
        <v>22376350.68</v>
      </c>
      <c r="H12" s="103">
        <v>749.43</v>
      </c>
      <c r="I12" s="103">
        <v>748.7</v>
      </c>
      <c r="J12" s="102">
        <v>11195</v>
      </c>
      <c r="K12" s="103">
        <v>8354491.04</v>
      </c>
      <c r="L12" s="103">
        <v>746.27</v>
      </c>
      <c r="M12" s="103">
        <v>744.9</v>
      </c>
      <c r="N12" s="102">
        <v>0</v>
      </c>
      <c r="O12" s="103">
        <v>0</v>
      </c>
      <c r="P12" s="101">
        <v>0</v>
      </c>
      <c r="Q12" s="150" t="s">
        <v>433</v>
      </c>
    </row>
    <row r="13" spans="1:20" x14ac:dyDescent="0.25">
      <c r="A13" s="149" t="s">
        <v>461</v>
      </c>
      <c r="B13" s="102">
        <v>106899</v>
      </c>
      <c r="C13" s="103">
        <v>90770160.450000003</v>
      </c>
      <c r="D13" s="103">
        <v>849.12</v>
      </c>
      <c r="E13" s="103">
        <v>848.74</v>
      </c>
      <c r="F13" s="102">
        <v>25151</v>
      </c>
      <c r="G13" s="103">
        <v>21370249.010000002</v>
      </c>
      <c r="H13" s="103">
        <v>849.68</v>
      </c>
      <c r="I13" s="103">
        <v>851.94</v>
      </c>
      <c r="J13" s="102">
        <v>14985</v>
      </c>
      <c r="K13" s="103">
        <v>12706054.1</v>
      </c>
      <c r="L13" s="103">
        <v>847.92</v>
      </c>
      <c r="M13" s="103">
        <v>846</v>
      </c>
      <c r="N13" s="102">
        <v>4334</v>
      </c>
      <c r="O13" s="103">
        <v>3669887.61</v>
      </c>
      <c r="P13" s="101">
        <v>846.77</v>
      </c>
      <c r="Q13" s="150">
        <v>846</v>
      </c>
    </row>
    <row r="14" spans="1:20" x14ac:dyDescent="0.25">
      <c r="A14" s="149" t="s">
        <v>462</v>
      </c>
      <c r="B14" s="102">
        <v>109546</v>
      </c>
      <c r="C14" s="103">
        <v>104283562.92</v>
      </c>
      <c r="D14" s="103">
        <v>951.96</v>
      </c>
      <c r="E14" s="103">
        <v>952.59</v>
      </c>
      <c r="F14" s="102">
        <v>26456</v>
      </c>
      <c r="G14" s="103">
        <v>25194885.149999999</v>
      </c>
      <c r="H14" s="103">
        <v>952.33</v>
      </c>
      <c r="I14" s="103">
        <v>952.18</v>
      </c>
      <c r="J14" s="102">
        <v>8323</v>
      </c>
      <c r="K14" s="103">
        <v>7916846.6600000001</v>
      </c>
      <c r="L14" s="103">
        <v>951.2</v>
      </c>
      <c r="M14" s="103">
        <v>953.29</v>
      </c>
      <c r="N14" s="102">
        <v>6</v>
      </c>
      <c r="O14" s="103">
        <v>5578.08</v>
      </c>
      <c r="P14" s="101">
        <v>929.68</v>
      </c>
      <c r="Q14" s="150">
        <v>927.44</v>
      </c>
    </row>
    <row r="15" spans="1:20" x14ac:dyDescent="0.25">
      <c r="A15" s="149" t="s">
        <v>440</v>
      </c>
      <c r="B15" s="102">
        <v>546786</v>
      </c>
      <c r="C15" s="103">
        <v>685402397.35000002</v>
      </c>
      <c r="D15" s="103">
        <v>1253.51</v>
      </c>
      <c r="E15" s="103">
        <v>1257.6099999999999</v>
      </c>
      <c r="F15" s="102">
        <v>60146</v>
      </c>
      <c r="G15" s="103">
        <v>72018680.200000003</v>
      </c>
      <c r="H15" s="103">
        <v>1197.4000000000001</v>
      </c>
      <c r="I15" s="103">
        <v>1178.95</v>
      </c>
      <c r="J15" s="102">
        <v>25220</v>
      </c>
      <c r="K15" s="103">
        <v>30535061.280000001</v>
      </c>
      <c r="L15" s="103">
        <v>1210.75</v>
      </c>
      <c r="M15" s="103">
        <v>1208.07</v>
      </c>
      <c r="N15" s="102">
        <v>2</v>
      </c>
      <c r="O15" s="103">
        <v>2539.42</v>
      </c>
      <c r="P15" s="101">
        <v>1269.71</v>
      </c>
      <c r="Q15" s="150">
        <v>1269.71</v>
      </c>
    </row>
    <row r="16" spans="1:20" x14ac:dyDescent="0.25">
      <c r="A16" s="149" t="s">
        <v>441</v>
      </c>
      <c r="B16" s="102">
        <v>317225</v>
      </c>
      <c r="C16" s="103">
        <v>538556034.49000001</v>
      </c>
      <c r="D16" s="103">
        <v>1697.71</v>
      </c>
      <c r="E16" s="103">
        <v>1675.51</v>
      </c>
      <c r="F16" s="102">
        <v>11227</v>
      </c>
      <c r="G16" s="103">
        <v>18815324.710000001</v>
      </c>
      <c r="H16" s="103">
        <v>1675.9</v>
      </c>
      <c r="I16" s="103">
        <v>1642.95</v>
      </c>
      <c r="J16" s="102">
        <v>5198</v>
      </c>
      <c r="K16" s="103">
        <v>8779661.75</v>
      </c>
      <c r="L16" s="103">
        <v>1689.05</v>
      </c>
      <c r="M16" s="103">
        <v>1665.98</v>
      </c>
      <c r="N16" s="102">
        <v>6</v>
      </c>
      <c r="O16" s="103">
        <v>10228.08</v>
      </c>
      <c r="P16" s="101">
        <v>1704.68</v>
      </c>
      <c r="Q16" s="150">
        <v>1704.68</v>
      </c>
      <c r="T16" s="8"/>
    </row>
    <row r="17" spans="1:19" x14ac:dyDescent="0.25">
      <c r="A17" s="149" t="s">
        <v>442</v>
      </c>
      <c r="B17" s="102">
        <v>95374</v>
      </c>
      <c r="C17" s="103">
        <v>210864875.99000001</v>
      </c>
      <c r="D17" s="103">
        <v>2210.9299999999998</v>
      </c>
      <c r="E17" s="103">
        <v>2193.44</v>
      </c>
      <c r="F17" s="102">
        <v>2170</v>
      </c>
      <c r="G17" s="103">
        <v>4759297.67</v>
      </c>
      <c r="H17" s="103">
        <v>2193.2199999999998</v>
      </c>
      <c r="I17" s="103">
        <v>2170.2800000000002</v>
      </c>
      <c r="J17" s="102">
        <v>1020</v>
      </c>
      <c r="K17" s="103">
        <v>2240279.86</v>
      </c>
      <c r="L17" s="103">
        <v>2196.35</v>
      </c>
      <c r="M17" s="103">
        <v>2170.83</v>
      </c>
      <c r="N17" s="102">
        <v>0</v>
      </c>
      <c r="O17" s="103">
        <v>0</v>
      </c>
      <c r="P17" s="101">
        <v>0</v>
      </c>
      <c r="Q17" s="150" t="s">
        <v>433</v>
      </c>
    </row>
    <row r="18" spans="1:19" x14ac:dyDescent="0.25">
      <c r="A18" s="149" t="s">
        <v>489</v>
      </c>
      <c r="B18" s="102">
        <v>41050</v>
      </c>
      <c r="C18" s="103">
        <v>111337887.06999999</v>
      </c>
      <c r="D18" s="103">
        <v>2712.25</v>
      </c>
      <c r="E18" s="103">
        <v>2697.28</v>
      </c>
      <c r="F18" s="102">
        <v>613</v>
      </c>
      <c r="G18" s="103">
        <v>1647984.26</v>
      </c>
      <c r="H18" s="103">
        <v>2688.39</v>
      </c>
      <c r="I18" s="103">
        <v>2659.37</v>
      </c>
      <c r="J18" s="102">
        <v>286</v>
      </c>
      <c r="K18" s="103">
        <v>777392.83</v>
      </c>
      <c r="L18" s="103">
        <v>2718.16</v>
      </c>
      <c r="M18" s="103">
        <v>2682.79</v>
      </c>
      <c r="N18" s="102">
        <v>0</v>
      </c>
      <c r="O18" s="103">
        <v>0</v>
      </c>
      <c r="P18" s="101">
        <v>0</v>
      </c>
      <c r="Q18" s="150" t="s">
        <v>433</v>
      </c>
    </row>
    <row r="19" spans="1:19" x14ac:dyDescent="0.25">
      <c r="A19" s="149" t="s">
        <v>490</v>
      </c>
      <c r="B19" s="102">
        <v>17004</v>
      </c>
      <c r="C19" s="103">
        <v>54669388.329999998</v>
      </c>
      <c r="D19" s="103">
        <v>3215.09</v>
      </c>
      <c r="E19" s="103">
        <v>3199.42</v>
      </c>
      <c r="F19" s="102">
        <v>216</v>
      </c>
      <c r="G19" s="103">
        <v>697196.09</v>
      </c>
      <c r="H19" s="103">
        <v>3227.76</v>
      </c>
      <c r="I19" s="103">
        <v>3217.47</v>
      </c>
      <c r="J19" s="102">
        <v>70</v>
      </c>
      <c r="K19" s="103">
        <v>222356.94</v>
      </c>
      <c r="L19" s="103">
        <v>3176.53</v>
      </c>
      <c r="M19" s="103">
        <v>3127.14</v>
      </c>
      <c r="N19" s="102">
        <v>0</v>
      </c>
      <c r="O19" s="103">
        <v>0</v>
      </c>
      <c r="P19" s="101">
        <v>0</v>
      </c>
      <c r="Q19" s="150" t="s">
        <v>433</v>
      </c>
    </row>
    <row r="20" spans="1:19" x14ac:dyDescent="0.25">
      <c r="A20" s="149" t="s">
        <v>491</v>
      </c>
      <c r="B20" s="102">
        <v>7331</v>
      </c>
      <c r="C20" s="103">
        <v>27264870.940000001</v>
      </c>
      <c r="D20" s="103">
        <v>3719.12</v>
      </c>
      <c r="E20" s="103">
        <v>3704.74</v>
      </c>
      <c r="F20" s="102">
        <v>108</v>
      </c>
      <c r="G20" s="103">
        <v>400720.19</v>
      </c>
      <c r="H20" s="103">
        <v>3710.37</v>
      </c>
      <c r="I20" s="103">
        <v>3702.39</v>
      </c>
      <c r="J20" s="102">
        <v>26</v>
      </c>
      <c r="K20" s="103">
        <v>96368.34</v>
      </c>
      <c r="L20" s="103">
        <v>3706.47</v>
      </c>
      <c r="M20" s="103">
        <v>3665.49</v>
      </c>
      <c r="N20" s="102">
        <v>0</v>
      </c>
      <c r="O20" s="103">
        <v>0</v>
      </c>
      <c r="P20" s="101">
        <v>0</v>
      </c>
      <c r="Q20" s="150" t="s">
        <v>433</v>
      </c>
      <c r="S20" s="8"/>
    </row>
    <row r="21" spans="1:19" ht="15.75" thickBot="1" x14ac:dyDescent="0.3">
      <c r="A21" s="151" t="s">
        <v>492</v>
      </c>
      <c r="B21" s="152">
        <v>6600</v>
      </c>
      <c r="C21" s="153">
        <v>30783841.960000001</v>
      </c>
      <c r="D21" s="153">
        <v>4664.22</v>
      </c>
      <c r="E21" s="153">
        <v>4515.58</v>
      </c>
      <c r="F21" s="152">
        <v>40</v>
      </c>
      <c r="G21" s="153">
        <v>182221.65</v>
      </c>
      <c r="H21" s="153">
        <v>4555.54</v>
      </c>
      <c r="I21" s="153">
        <v>4355.67</v>
      </c>
      <c r="J21" s="152">
        <v>17</v>
      </c>
      <c r="K21" s="153">
        <v>78596.14</v>
      </c>
      <c r="L21" s="153">
        <v>4623.3</v>
      </c>
      <c r="M21" s="153">
        <v>4270.3900000000003</v>
      </c>
      <c r="N21" s="152">
        <v>0</v>
      </c>
      <c r="O21" s="153">
        <v>0</v>
      </c>
      <c r="P21" s="154">
        <v>0</v>
      </c>
      <c r="Q21" s="155" t="s">
        <v>433</v>
      </c>
    </row>
    <row r="22" spans="1:19" ht="16.5" thickBot="1" x14ac:dyDescent="0.3">
      <c r="A22" s="145" t="s">
        <v>530</v>
      </c>
      <c r="B22" s="146">
        <v>1913994</v>
      </c>
      <c r="C22" s="147">
        <v>2219190907.0300002</v>
      </c>
      <c r="D22" s="147">
        <v>1159.46</v>
      </c>
      <c r="E22" s="147">
        <v>1068.3699999999999</v>
      </c>
      <c r="F22" s="146">
        <v>371045</v>
      </c>
      <c r="G22" s="147">
        <v>266853738.96000001</v>
      </c>
      <c r="H22" s="147">
        <v>719.2</v>
      </c>
      <c r="I22" s="147">
        <v>612.72</v>
      </c>
      <c r="J22" s="146">
        <v>177319</v>
      </c>
      <c r="K22" s="147">
        <v>125744980.56999999</v>
      </c>
      <c r="L22" s="147">
        <v>709.15</v>
      </c>
      <c r="M22" s="147">
        <v>597.41</v>
      </c>
      <c r="N22" s="146">
        <v>22279</v>
      </c>
      <c r="O22" s="147">
        <v>9419406.1799999997</v>
      </c>
      <c r="P22" s="148">
        <v>422.79</v>
      </c>
      <c r="Q22" s="264">
        <v>399.54</v>
      </c>
      <c r="S22" s="9"/>
    </row>
    <row r="23" spans="1:19" x14ac:dyDescent="0.25"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1:19" ht="15.75" x14ac:dyDescent="0.25">
      <c r="A24" s="422" t="s">
        <v>701</v>
      </c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</row>
    <row r="25" spans="1:19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9" x14ac:dyDescent="0.25">
      <c r="A26" s="434" t="s">
        <v>18</v>
      </c>
      <c r="B26" s="430" t="s">
        <v>5</v>
      </c>
      <c r="C26" s="431"/>
      <c r="D26" s="431"/>
      <c r="E26" s="433"/>
      <c r="F26" s="430" t="s">
        <v>6</v>
      </c>
      <c r="G26" s="431"/>
      <c r="H26" s="431"/>
      <c r="I26" s="433"/>
      <c r="J26" s="430" t="s">
        <v>19</v>
      </c>
      <c r="K26" s="431"/>
      <c r="L26" s="431"/>
      <c r="M26" s="433"/>
      <c r="N26" s="430" t="s">
        <v>20</v>
      </c>
      <c r="O26" s="431"/>
      <c r="P26" s="431"/>
      <c r="Q26" s="432"/>
    </row>
    <row r="27" spans="1:19" ht="15.75" thickBot="1" x14ac:dyDescent="0.3">
      <c r="A27" s="435"/>
      <c r="B27" s="161" t="s">
        <v>1</v>
      </c>
      <c r="C27" s="162" t="s">
        <v>50</v>
      </c>
      <c r="D27" s="162" t="s">
        <v>21</v>
      </c>
      <c r="E27" s="162" t="s">
        <v>435</v>
      </c>
      <c r="F27" s="161" t="s">
        <v>1</v>
      </c>
      <c r="G27" s="162" t="s">
        <v>50</v>
      </c>
      <c r="H27" s="162" t="s">
        <v>21</v>
      </c>
      <c r="I27" s="162" t="s">
        <v>435</v>
      </c>
      <c r="J27" s="161" t="s">
        <v>1</v>
      </c>
      <c r="K27" s="162" t="s">
        <v>50</v>
      </c>
      <c r="L27" s="162" t="s">
        <v>21</v>
      </c>
      <c r="M27" s="162" t="s">
        <v>435</v>
      </c>
      <c r="N27" s="161" t="s">
        <v>1</v>
      </c>
      <c r="O27" s="162" t="s">
        <v>50</v>
      </c>
      <c r="P27" s="162" t="s">
        <v>21</v>
      </c>
      <c r="Q27" s="163" t="s">
        <v>435</v>
      </c>
    </row>
    <row r="28" spans="1:19" x14ac:dyDescent="0.25">
      <c r="A28" s="156" t="s">
        <v>453</v>
      </c>
      <c r="B28" s="157">
        <v>13570</v>
      </c>
      <c r="C28" s="158">
        <v>765298.57</v>
      </c>
      <c r="D28" s="158">
        <v>56.4</v>
      </c>
      <c r="E28" s="158">
        <v>55.47</v>
      </c>
      <c r="F28" s="157">
        <v>932</v>
      </c>
      <c r="G28" s="158">
        <v>61368.13</v>
      </c>
      <c r="H28" s="158">
        <v>65.849999999999994</v>
      </c>
      <c r="I28" s="158">
        <v>70.319999999999993</v>
      </c>
      <c r="J28" s="157">
        <v>749</v>
      </c>
      <c r="K28" s="158">
        <v>44791.22</v>
      </c>
      <c r="L28" s="158">
        <v>59.8</v>
      </c>
      <c r="M28" s="158">
        <v>61.4</v>
      </c>
      <c r="N28" s="157">
        <v>478</v>
      </c>
      <c r="O28" s="158">
        <v>37251.129999999997</v>
      </c>
      <c r="P28" s="159">
        <v>77.930000000000007</v>
      </c>
      <c r="Q28" s="160">
        <v>86.2</v>
      </c>
      <c r="S28" s="8"/>
    </row>
    <row r="29" spans="1:19" x14ac:dyDescent="0.25">
      <c r="A29" s="149" t="s">
        <v>454</v>
      </c>
      <c r="B29" s="102">
        <v>8854</v>
      </c>
      <c r="C29" s="103">
        <v>1278384.3500000001</v>
      </c>
      <c r="D29" s="103">
        <v>144.38</v>
      </c>
      <c r="E29" s="103">
        <v>142.12</v>
      </c>
      <c r="F29" s="102">
        <v>3096</v>
      </c>
      <c r="G29" s="103">
        <v>498611.38</v>
      </c>
      <c r="H29" s="103">
        <v>161.05000000000001</v>
      </c>
      <c r="I29" s="103">
        <v>154.22</v>
      </c>
      <c r="J29" s="102">
        <v>606</v>
      </c>
      <c r="K29" s="103">
        <v>88890.15</v>
      </c>
      <c r="L29" s="103">
        <v>146.68</v>
      </c>
      <c r="M29" s="103">
        <v>143.25</v>
      </c>
      <c r="N29" s="102">
        <v>939</v>
      </c>
      <c r="O29" s="103">
        <v>152604.25</v>
      </c>
      <c r="P29" s="101">
        <v>162.52000000000001</v>
      </c>
      <c r="Q29" s="150">
        <v>170.26</v>
      </c>
    </row>
    <row r="30" spans="1:19" x14ac:dyDescent="0.25">
      <c r="A30" s="149" t="s">
        <v>455</v>
      </c>
      <c r="B30" s="102">
        <v>4951</v>
      </c>
      <c r="C30" s="103">
        <v>1220280.17</v>
      </c>
      <c r="D30" s="103">
        <v>246.47</v>
      </c>
      <c r="E30" s="103">
        <v>245.17</v>
      </c>
      <c r="F30" s="102">
        <v>4929</v>
      </c>
      <c r="G30" s="103">
        <v>1137495.1200000001</v>
      </c>
      <c r="H30" s="103">
        <v>230.78</v>
      </c>
      <c r="I30" s="103">
        <v>218.74</v>
      </c>
      <c r="J30" s="102">
        <v>1010</v>
      </c>
      <c r="K30" s="103">
        <v>265243.53999999998</v>
      </c>
      <c r="L30" s="103">
        <v>262.62</v>
      </c>
      <c r="M30" s="103">
        <v>268.77999999999997</v>
      </c>
      <c r="N30" s="102">
        <v>709</v>
      </c>
      <c r="O30" s="103">
        <v>176748.59</v>
      </c>
      <c r="P30" s="101">
        <v>249.29</v>
      </c>
      <c r="Q30" s="150">
        <v>247.38</v>
      </c>
    </row>
    <row r="31" spans="1:19" x14ac:dyDescent="0.25">
      <c r="A31" s="149" t="s">
        <v>456</v>
      </c>
      <c r="B31" s="102">
        <v>13126</v>
      </c>
      <c r="C31" s="103">
        <v>4966063.8899999997</v>
      </c>
      <c r="D31" s="103">
        <v>378.34</v>
      </c>
      <c r="E31" s="103">
        <v>388.13</v>
      </c>
      <c r="F31" s="102">
        <v>3109</v>
      </c>
      <c r="G31" s="103">
        <v>1187490.26</v>
      </c>
      <c r="H31" s="103">
        <v>381.95</v>
      </c>
      <c r="I31" s="103">
        <v>399.54</v>
      </c>
      <c r="J31" s="102">
        <v>12299</v>
      </c>
      <c r="K31" s="103">
        <v>4714238.26</v>
      </c>
      <c r="L31" s="103">
        <v>383.3</v>
      </c>
      <c r="M31" s="103">
        <v>399.54</v>
      </c>
      <c r="N31" s="102">
        <v>5152</v>
      </c>
      <c r="O31" s="103">
        <v>2035597.47</v>
      </c>
      <c r="P31" s="101">
        <v>395.11</v>
      </c>
      <c r="Q31" s="150">
        <v>399.54</v>
      </c>
    </row>
    <row r="32" spans="1:19" x14ac:dyDescent="0.25">
      <c r="A32" s="149" t="s">
        <v>457</v>
      </c>
      <c r="B32" s="102">
        <v>33049</v>
      </c>
      <c r="C32" s="103">
        <v>15074058.609999999</v>
      </c>
      <c r="D32" s="103">
        <v>456.11</v>
      </c>
      <c r="E32" s="103">
        <v>458.19</v>
      </c>
      <c r="F32" s="102">
        <v>9384</v>
      </c>
      <c r="G32" s="103">
        <v>4127625.86</v>
      </c>
      <c r="H32" s="103">
        <v>439.86</v>
      </c>
      <c r="I32" s="103">
        <v>426.56</v>
      </c>
      <c r="J32" s="102">
        <v>15674</v>
      </c>
      <c r="K32" s="103">
        <v>7119256.6900000004</v>
      </c>
      <c r="L32" s="103">
        <v>454.21</v>
      </c>
      <c r="M32" s="103">
        <v>457.79</v>
      </c>
      <c r="N32" s="102">
        <v>76</v>
      </c>
      <c r="O32" s="103">
        <v>32151.17</v>
      </c>
      <c r="P32" s="101">
        <v>423.04</v>
      </c>
      <c r="Q32" s="150">
        <v>423</v>
      </c>
    </row>
    <row r="33" spans="1:21" x14ac:dyDescent="0.25">
      <c r="A33" s="149" t="s">
        <v>458</v>
      </c>
      <c r="B33" s="102">
        <v>54799</v>
      </c>
      <c r="C33" s="103">
        <v>30294094.190000001</v>
      </c>
      <c r="D33" s="103">
        <v>552.82000000000005</v>
      </c>
      <c r="E33" s="103">
        <v>552.54</v>
      </c>
      <c r="F33" s="102">
        <v>3044</v>
      </c>
      <c r="G33" s="103">
        <v>1648818.7</v>
      </c>
      <c r="H33" s="103">
        <v>541.66</v>
      </c>
      <c r="I33" s="103">
        <v>535.21</v>
      </c>
      <c r="J33" s="102">
        <v>15704</v>
      </c>
      <c r="K33" s="103">
        <v>8621639.7699999996</v>
      </c>
      <c r="L33" s="103">
        <v>549.01</v>
      </c>
      <c r="M33" s="103">
        <v>545.08000000000004</v>
      </c>
      <c r="N33" s="102">
        <v>14</v>
      </c>
      <c r="O33" s="103">
        <v>8330.82</v>
      </c>
      <c r="P33" s="101">
        <v>595.05999999999995</v>
      </c>
      <c r="Q33" s="150">
        <v>599.54</v>
      </c>
    </row>
    <row r="34" spans="1:21" x14ac:dyDescent="0.25">
      <c r="A34" s="149" t="s">
        <v>459</v>
      </c>
      <c r="B34" s="102">
        <v>60688</v>
      </c>
      <c r="C34" s="103">
        <v>39380534.75</v>
      </c>
      <c r="D34" s="103">
        <v>648.9</v>
      </c>
      <c r="E34" s="103">
        <v>648.29</v>
      </c>
      <c r="F34" s="102">
        <v>1393</v>
      </c>
      <c r="G34" s="103">
        <v>899735.48</v>
      </c>
      <c r="H34" s="103">
        <v>645.9</v>
      </c>
      <c r="I34" s="103">
        <v>641.99</v>
      </c>
      <c r="J34" s="102">
        <v>14003</v>
      </c>
      <c r="K34" s="103">
        <v>9041296.0299999993</v>
      </c>
      <c r="L34" s="103">
        <v>645.66999999999996</v>
      </c>
      <c r="M34" s="103">
        <v>642.66999999999996</v>
      </c>
      <c r="N34" s="102">
        <v>0</v>
      </c>
      <c r="O34" s="103">
        <v>0</v>
      </c>
      <c r="P34" s="101">
        <v>0</v>
      </c>
      <c r="Q34" s="150" t="s">
        <v>433</v>
      </c>
      <c r="S34" s="8"/>
    </row>
    <row r="35" spans="1:21" x14ac:dyDescent="0.25">
      <c r="A35" s="149" t="s">
        <v>460</v>
      </c>
      <c r="B35" s="102">
        <v>61372</v>
      </c>
      <c r="C35" s="103">
        <v>46034612.909999996</v>
      </c>
      <c r="D35" s="103">
        <v>750.09</v>
      </c>
      <c r="E35" s="103">
        <v>749.98</v>
      </c>
      <c r="F35" s="102">
        <v>1030</v>
      </c>
      <c r="G35" s="103">
        <v>770669</v>
      </c>
      <c r="H35" s="103">
        <v>748.22</v>
      </c>
      <c r="I35" s="103">
        <v>746.07</v>
      </c>
      <c r="J35" s="102">
        <v>8379</v>
      </c>
      <c r="K35" s="103">
        <v>6257331.0899999999</v>
      </c>
      <c r="L35" s="103">
        <v>746.79</v>
      </c>
      <c r="M35" s="103">
        <v>745.48</v>
      </c>
      <c r="N35" s="102">
        <v>0</v>
      </c>
      <c r="O35" s="103">
        <v>0</v>
      </c>
      <c r="P35" s="101">
        <v>0</v>
      </c>
      <c r="Q35" s="150" t="s">
        <v>433</v>
      </c>
    </row>
    <row r="36" spans="1:21" x14ac:dyDescent="0.25">
      <c r="A36" s="149" t="s">
        <v>461</v>
      </c>
      <c r="B36" s="102">
        <v>56574</v>
      </c>
      <c r="C36" s="103">
        <v>48061295.009999998</v>
      </c>
      <c r="D36" s="103">
        <v>849.53</v>
      </c>
      <c r="E36" s="103">
        <v>849.24</v>
      </c>
      <c r="F36" s="102">
        <v>922</v>
      </c>
      <c r="G36" s="103">
        <v>783102.48</v>
      </c>
      <c r="H36" s="103">
        <v>849.35</v>
      </c>
      <c r="I36" s="103">
        <v>849.61</v>
      </c>
      <c r="J36" s="102">
        <v>10226</v>
      </c>
      <c r="K36" s="103">
        <v>8679747.7799999993</v>
      </c>
      <c r="L36" s="103">
        <v>848.79</v>
      </c>
      <c r="M36" s="103">
        <v>846</v>
      </c>
      <c r="N36" s="102">
        <v>1959</v>
      </c>
      <c r="O36" s="103">
        <v>1659281.64</v>
      </c>
      <c r="P36" s="101">
        <v>847</v>
      </c>
      <c r="Q36" s="150">
        <v>846</v>
      </c>
    </row>
    <row r="37" spans="1:21" x14ac:dyDescent="0.25">
      <c r="A37" s="149" t="s">
        <v>462</v>
      </c>
      <c r="B37" s="102">
        <v>58368</v>
      </c>
      <c r="C37" s="103">
        <v>55574146.009999998</v>
      </c>
      <c r="D37" s="103">
        <v>952.13</v>
      </c>
      <c r="E37" s="103">
        <v>952.84</v>
      </c>
      <c r="F37" s="102">
        <v>881</v>
      </c>
      <c r="G37" s="103">
        <v>835877.33</v>
      </c>
      <c r="H37" s="103">
        <v>948.78</v>
      </c>
      <c r="I37" s="103">
        <v>946.15</v>
      </c>
      <c r="J37" s="102">
        <v>6796</v>
      </c>
      <c r="K37" s="103">
        <v>6468537.6900000004</v>
      </c>
      <c r="L37" s="103">
        <v>951.82</v>
      </c>
      <c r="M37" s="103">
        <v>954.28</v>
      </c>
      <c r="N37" s="102">
        <v>6</v>
      </c>
      <c r="O37" s="103">
        <v>5578.08</v>
      </c>
      <c r="P37" s="101">
        <v>929.68</v>
      </c>
      <c r="Q37" s="150">
        <v>927.44</v>
      </c>
      <c r="S37" s="8"/>
    </row>
    <row r="38" spans="1:21" x14ac:dyDescent="0.25">
      <c r="A38" s="149" t="s">
        <v>440</v>
      </c>
      <c r="B38" s="102">
        <v>317010</v>
      </c>
      <c r="C38" s="103">
        <v>399909166.19999999</v>
      </c>
      <c r="D38" s="103">
        <v>1261.5</v>
      </c>
      <c r="E38" s="103">
        <v>1267.93</v>
      </c>
      <c r="F38" s="102">
        <v>2648</v>
      </c>
      <c r="G38" s="103">
        <v>3200888.97</v>
      </c>
      <c r="H38" s="103">
        <v>1208.79</v>
      </c>
      <c r="I38" s="103">
        <v>1209.07</v>
      </c>
      <c r="J38" s="102">
        <v>17625</v>
      </c>
      <c r="K38" s="103">
        <v>21240987.239999998</v>
      </c>
      <c r="L38" s="103">
        <v>1205.1600000000001</v>
      </c>
      <c r="M38" s="103">
        <v>1188.4000000000001</v>
      </c>
      <c r="N38" s="102">
        <v>1</v>
      </c>
      <c r="O38" s="103">
        <v>1293.8800000000001</v>
      </c>
      <c r="P38" s="101">
        <v>1293.8800000000001</v>
      </c>
      <c r="Q38" s="150">
        <v>1293.8800000000001</v>
      </c>
    </row>
    <row r="39" spans="1:21" x14ac:dyDescent="0.25">
      <c r="A39" s="149" t="s">
        <v>441</v>
      </c>
      <c r="B39" s="102">
        <v>212058</v>
      </c>
      <c r="C39" s="103">
        <v>361258001.00999999</v>
      </c>
      <c r="D39" s="103">
        <v>1703.58</v>
      </c>
      <c r="E39" s="103">
        <v>1686.09</v>
      </c>
      <c r="F39" s="102">
        <v>634</v>
      </c>
      <c r="G39" s="103">
        <v>1073727.1399999999</v>
      </c>
      <c r="H39" s="103">
        <v>1693.58</v>
      </c>
      <c r="I39" s="103">
        <v>1666.97</v>
      </c>
      <c r="J39" s="102">
        <v>4140</v>
      </c>
      <c r="K39" s="103">
        <v>7013957.2300000004</v>
      </c>
      <c r="L39" s="103">
        <v>1694.19</v>
      </c>
      <c r="M39" s="103">
        <v>1675.42</v>
      </c>
      <c r="N39" s="102">
        <v>5</v>
      </c>
      <c r="O39" s="103">
        <v>8523.4</v>
      </c>
      <c r="P39" s="101">
        <v>1704.68</v>
      </c>
      <c r="Q39" s="150">
        <v>1704.68</v>
      </c>
    </row>
    <row r="40" spans="1:21" x14ac:dyDescent="0.25">
      <c r="A40" s="149" t="s">
        <v>442</v>
      </c>
      <c r="B40" s="102">
        <v>65574</v>
      </c>
      <c r="C40" s="103">
        <v>144947604.87</v>
      </c>
      <c r="D40" s="103">
        <v>2210.44</v>
      </c>
      <c r="E40" s="103">
        <v>2193.62</v>
      </c>
      <c r="F40" s="102">
        <v>161</v>
      </c>
      <c r="G40" s="103">
        <v>356077.83</v>
      </c>
      <c r="H40" s="103">
        <v>2211.66</v>
      </c>
      <c r="I40" s="103">
        <v>2203.9699999999998</v>
      </c>
      <c r="J40" s="102">
        <v>837</v>
      </c>
      <c r="K40" s="103">
        <v>1841515.99</v>
      </c>
      <c r="L40" s="103">
        <v>2200.14</v>
      </c>
      <c r="M40" s="103">
        <v>2176.9899999999998</v>
      </c>
      <c r="N40" s="102">
        <v>0</v>
      </c>
      <c r="O40" s="103">
        <v>0</v>
      </c>
      <c r="P40" s="101">
        <v>0</v>
      </c>
      <c r="Q40" s="150" t="s">
        <v>433</v>
      </c>
    </row>
    <row r="41" spans="1:21" x14ac:dyDescent="0.25">
      <c r="A41" s="149" t="s">
        <v>489</v>
      </c>
      <c r="B41" s="102">
        <v>28624</v>
      </c>
      <c r="C41" s="103">
        <v>77654791.739999995</v>
      </c>
      <c r="D41" s="103">
        <v>2712.93</v>
      </c>
      <c r="E41" s="103">
        <v>2698.77</v>
      </c>
      <c r="F41" s="102">
        <v>44</v>
      </c>
      <c r="G41" s="103">
        <v>117327.47</v>
      </c>
      <c r="H41" s="103">
        <v>2666.53</v>
      </c>
      <c r="I41" s="103">
        <v>2630.96</v>
      </c>
      <c r="J41" s="102">
        <v>246</v>
      </c>
      <c r="K41" s="103">
        <v>668338.07999999996</v>
      </c>
      <c r="L41" s="103">
        <v>2716.82</v>
      </c>
      <c r="M41" s="103">
        <v>2682.79</v>
      </c>
      <c r="N41" s="102">
        <v>0</v>
      </c>
      <c r="O41" s="103">
        <v>0</v>
      </c>
      <c r="P41" s="101">
        <v>0</v>
      </c>
      <c r="Q41" s="150" t="s">
        <v>433</v>
      </c>
    </row>
    <row r="42" spans="1:21" x14ac:dyDescent="0.25">
      <c r="A42" s="149" t="s">
        <v>490</v>
      </c>
      <c r="B42" s="102">
        <v>12236</v>
      </c>
      <c r="C42" s="103">
        <v>39364860.969999999</v>
      </c>
      <c r="D42" s="103">
        <v>3217.13</v>
      </c>
      <c r="E42" s="103">
        <v>3202.41</v>
      </c>
      <c r="F42" s="102">
        <v>20</v>
      </c>
      <c r="G42" s="103">
        <v>64437.07</v>
      </c>
      <c r="H42" s="103">
        <v>3221.85</v>
      </c>
      <c r="I42" s="103">
        <v>3234.3</v>
      </c>
      <c r="J42" s="102">
        <v>61</v>
      </c>
      <c r="K42" s="103">
        <v>194183.6</v>
      </c>
      <c r="L42" s="103">
        <v>3183.34</v>
      </c>
      <c r="M42" s="103">
        <v>3113.23</v>
      </c>
      <c r="N42" s="102">
        <v>0</v>
      </c>
      <c r="O42" s="103">
        <v>0</v>
      </c>
      <c r="P42" s="101">
        <v>0</v>
      </c>
      <c r="Q42" s="150" t="s">
        <v>433</v>
      </c>
    </row>
    <row r="43" spans="1:21" x14ac:dyDescent="0.25">
      <c r="A43" s="149" t="s">
        <v>491</v>
      </c>
      <c r="B43" s="102">
        <v>5299</v>
      </c>
      <c r="C43" s="103">
        <v>19707333.100000001</v>
      </c>
      <c r="D43" s="103">
        <v>3719.07</v>
      </c>
      <c r="E43" s="103">
        <v>3705.06</v>
      </c>
      <c r="F43" s="102">
        <v>2</v>
      </c>
      <c r="G43" s="103">
        <v>7801.69</v>
      </c>
      <c r="H43" s="103">
        <v>3900.85</v>
      </c>
      <c r="I43" s="103">
        <v>3900.85</v>
      </c>
      <c r="J43" s="102">
        <v>23</v>
      </c>
      <c r="K43" s="103">
        <v>84789.29</v>
      </c>
      <c r="L43" s="103">
        <v>3686.49</v>
      </c>
      <c r="M43" s="103">
        <v>3652.52</v>
      </c>
      <c r="N43" s="102">
        <v>0</v>
      </c>
      <c r="O43" s="103">
        <v>0</v>
      </c>
      <c r="P43" s="101">
        <v>0</v>
      </c>
      <c r="Q43" s="150" t="s">
        <v>433</v>
      </c>
      <c r="S43" s="8"/>
      <c r="U43" s="8"/>
    </row>
    <row r="44" spans="1:21" ht="15.75" thickBot="1" x14ac:dyDescent="0.3">
      <c r="A44" s="151" t="s">
        <v>492</v>
      </c>
      <c r="B44" s="152">
        <v>4810</v>
      </c>
      <c r="C44" s="153">
        <v>22445981.379999999</v>
      </c>
      <c r="D44" s="153">
        <v>4666.5200000000004</v>
      </c>
      <c r="E44" s="153">
        <v>4525.54</v>
      </c>
      <c r="F44" s="152">
        <v>3</v>
      </c>
      <c r="G44" s="153">
        <v>16457.09</v>
      </c>
      <c r="H44" s="153">
        <v>5485.7</v>
      </c>
      <c r="I44" s="153">
        <v>4653.33</v>
      </c>
      <c r="J44" s="152">
        <v>17</v>
      </c>
      <c r="K44" s="153">
        <v>78596.14</v>
      </c>
      <c r="L44" s="153">
        <v>4623.3</v>
      </c>
      <c r="M44" s="153">
        <v>4270.3900000000003</v>
      </c>
      <c r="N44" s="152">
        <v>0</v>
      </c>
      <c r="O44" s="153">
        <v>0</v>
      </c>
      <c r="P44" s="154">
        <v>0</v>
      </c>
      <c r="Q44" s="155" t="s">
        <v>433</v>
      </c>
    </row>
    <row r="45" spans="1:21" ht="16.5" thickBot="1" x14ac:dyDescent="0.3">
      <c r="A45" s="145" t="s">
        <v>530</v>
      </c>
      <c r="B45" s="146">
        <v>1010962</v>
      </c>
      <c r="C45" s="147">
        <v>1307936507.73</v>
      </c>
      <c r="D45" s="147">
        <v>1293.75</v>
      </c>
      <c r="E45" s="147">
        <v>1240.8</v>
      </c>
      <c r="F45" s="146">
        <v>32232</v>
      </c>
      <c r="G45" s="147">
        <v>16787511</v>
      </c>
      <c r="H45" s="147">
        <v>520.83000000000004</v>
      </c>
      <c r="I45" s="147">
        <v>426.17</v>
      </c>
      <c r="J45" s="146">
        <v>108395</v>
      </c>
      <c r="K45" s="147">
        <v>82423339.790000007</v>
      </c>
      <c r="L45" s="147">
        <v>760.4</v>
      </c>
      <c r="M45" s="147">
        <v>650.28</v>
      </c>
      <c r="N45" s="146">
        <v>9339</v>
      </c>
      <c r="O45" s="147">
        <v>4117360.43</v>
      </c>
      <c r="P45" s="148">
        <v>440.88</v>
      </c>
      <c r="Q45" s="264">
        <v>399.54</v>
      </c>
      <c r="S45" s="8"/>
    </row>
    <row r="46" spans="1:21" x14ac:dyDescent="0.25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1:21" ht="15.75" x14ac:dyDescent="0.25">
      <c r="A47" s="429" t="s">
        <v>702</v>
      </c>
      <c r="B47" s="429"/>
      <c r="C47" s="429"/>
      <c r="D47" s="429"/>
      <c r="E47" s="429"/>
      <c r="F47" s="429"/>
      <c r="G47" s="429"/>
      <c r="H47" s="429"/>
      <c r="I47" s="429"/>
      <c r="J47" s="429"/>
      <c r="K47" s="429"/>
      <c r="L47" s="429"/>
      <c r="M47" s="429"/>
      <c r="N47" s="429"/>
      <c r="O47" s="429"/>
      <c r="P47" s="429"/>
      <c r="Q47" s="429"/>
      <c r="U47" s="8"/>
    </row>
    <row r="48" spans="1:21" ht="15.75" thickBot="1" x14ac:dyDescent="0.3"/>
    <row r="49" spans="1:17" x14ac:dyDescent="0.25">
      <c r="A49" s="423" t="s">
        <v>18</v>
      </c>
      <c r="B49" s="425" t="s">
        <v>5</v>
      </c>
      <c r="C49" s="426"/>
      <c r="D49" s="426"/>
      <c r="E49" s="427"/>
      <c r="F49" s="425" t="s">
        <v>6</v>
      </c>
      <c r="G49" s="426"/>
      <c r="H49" s="426"/>
      <c r="I49" s="427"/>
      <c r="J49" s="425" t="s">
        <v>19</v>
      </c>
      <c r="K49" s="426"/>
      <c r="L49" s="426"/>
      <c r="M49" s="427"/>
      <c r="N49" s="425" t="s">
        <v>20</v>
      </c>
      <c r="O49" s="426"/>
      <c r="P49" s="426"/>
      <c r="Q49" s="428"/>
    </row>
    <row r="50" spans="1:17" ht="15.75" thickBot="1" x14ac:dyDescent="0.3">
      <c r="A50" s="424"/>
      <c r="B50" s="164" t="s">
        <v>1</v>
      </c>
      <c r="C50" s="165" t="s">
        <v>50</v>
      </c>
      <c r="D50" s="165" t="s">
        <v>21</v>
      </c>
      <c r="E50" s="165" t="s">
        <v>435</v>
      </c>
      <c r="F50" s="164" t="s">
        <v>1</v>
      </c>
      <c r="G50" s="165" t="s">
        <v>50</v>
      </c>
      <c r="H50" s="165" t="s">
        <v>21</v>
      </c>
      <c r="I50" s="165" t="s">
        <v>435</v>
      </c>
      <c r="J50" s="164" t="s">
        <v>1</v>
      </c>
      <c r="K50" s="165" t="s">
        <v>50</v>
      </c>
      <c r="L50" s="165" t="s">
        <v>21</v>
      </c>
      <c r="M50" s="165" t="s">
        <v>435</v>
      </c>
      <c r="N50" s="164" t="s">
        <v>1</v>
      </c>
      <c r="O50" s="165" t="s">
        <v>50</v>
      </c>
      <c r="P50" s="165" t="s">
        <v>21</v>
      </c>
      <c r="Q50" s="166" t="s">
        <v>435</v>
      </c>
    </row>
    <row r="51" spans="1:17" x14ac:dyDescent="0.25">
      <c r="A51" s="167" t="s">
        <v>453</v>
      </c>
      <c r="B51" s="168">
        <v>10352</v>
      </c>
      <c r="C51" s="169">
        <v>620017.4</v>
      </c>
      <c r="D51" s="169">
        <v>59.89</v>
      </c>
      <c r="E51" s="169">
        <v>61.47</v>
      </c>
      <c r="F51" s="168">
        <v>5429</v>
      </c>
      <c r="G51" s="169">
        <v>355745.79</v>
      </c>
      <c r="H51" s="169">
        <v>65.53</v>
      </c>
      <c r="I51" s="169">
        <v>70</v>
      </c>
      <c r="J51" s="168">
        <v>399</v>
      </c>
      <c r="K51" s="169">
        <v>23984.639999999999</v>
      </c>
      <c r="L51" s="169">
        <v>60.11</v>
      </c>
      <c r="M51" s="169">
        <v>62.87</v>
      </c>
      <c r="N51" s="168">
        <v>599</v>
      </c>
      <c r="O51" s="169">
        <v>47321.47</v>
      </c>
      <c r="P51" s="170">
        <v>79</v>
      </c>
      <c r="Q51" s="171">
        <v>84.73</v>
      </c>
    </row>
    <row r="52" spans="1:17" x14ac:dyDescent="0.25">
      <c r="A52" s="172" t="s">
        <v>454</v>
      </c>
      <c r="B52" s="105">
        <v>10642</v>
      </c>
      <c r="C52" s="106">
        <v>1561291.34</v>
      </c>
      <c r="D52" s="106">
        <v>146.71</v>
      </c>
      <c r="E52" s="106">
        <v>144.28</v>
      </c>
      <c r="F52" s="105">
        <v>6908</v>
      </c>
      <c r="G52" s="106">
        <v>1051351.8400000001</v>
      </c>
      <c r="H52" s="106">
        <v>152.19</v>
      </c>
      <c r="I52" s="106">
        <v>147.37</v>
      </c>
      <c r="J52" s="105">
        <v>354</v>
      </c>
      <c r="K52" s="106">
        <v>51649.66</v>
      </c>
      <c r="L52" s="106">
        <v>145.9</v>
      </c>
      <c r="M52" s="106">
        <v>143.63</v>
      </c>
      <c r="N52" s="105">
        <v>1863</v>
      </c>
      <c r="O52" s="106">
        <v>292111.90999999997</v>
      </c>
      <c r="P52" s="104">
        <v>156.80000000000001</v>
      </c>
      <c r="Q52" s="173">
        <v>158.84</v>
      </c>
    </row>
    <row r="53" spans="1:17" x14ac:dyDescent="0.25">
      <c r="A53" s="172" t="s">
        <v>455</v>
      </c>
      <c r="B53" s="105">
        <v>6875</v>
      </c>
      <c r="C53" s="106">
        <v>1699022.19</v>
      </c>
      <c r="D53" s="106">
        <v>247.13</v>
      </c>
      <c r="E53" s="106">
        <v>245.85</v>
      </c>
      <c r="F53" s="105">
        <v>8125</v>
      </c>
      <c r="G53" s="106">
        <v>1949122.63</v>
      </c>
      <c r="H53" s="106">
        <v>239.89</v>
      </c>
      <c r="I53" s="106">
        <v>232.83</v>
      </c>
      <c r="J53" s="105">
        <v>1216</v>
      </c>
      <c r="K53" s="106">
        <v>321725.39</v>
      </c>
      <c r="L53" s="106">
        <v>264.58</v>
      </c>
      <c r="M53" s="106">
        <v>268.25</v>
      </c>
      <c r="N53" s="105">
        <v>1583</v>
      </c>
      <c r="O53" s="106">
        <v>389745.01</v>
      </c>
      <c r="P53" s="104">
        <v>246.21</v>
      </c>
      <c r="Q53" s="173">
        <v>239.72</v>
      </c>
    </row>
    <row r="54" spans="1:17" x14ac:dyDescent="0.25">
      <c r="A54" s="172" t="s">
        <v>456</v>
      </c>
      <c r="B54" s="105">
        <v>37778</v>
      </c>
      <c r="C54" s="106">
        <v>14501221.49</v>
      </c>
      <c r="D54" s="106">
        <v>383.85</v>
      </c>
      <c r="E54" s="106">
        <v>398.23</v>
      </c>
      <c r="F54" s="105">
        <v>19040</v>
      </c>
      <c r="G54" s="106">
        <v>7261478.5300000003</v>
      </c>
      <c r="H54" s="106">
        <v>381.38</v>
      </c>
      <c r="I54" s="106">
        <v>399.53</v>
      </c>
      <c r="J54" s="105">
        <v>14782</v>
      </c>
      <c r="K54" s="106">
        <v>5668596.9199999999</v>
      </c>
      <c r="L54" s="106">
        <v>383.48</v>
      </c>
      <c r="M54" s="106">
        <v>399.54</v>
      </c>
      <c r="N54" s="105">
        <v>6480</v>
      </c>
      <c r="O54" s="106">
        <v>2543088.83</v>
      </c>
      <c r="P54" s="104">
        <v>392.45</v>
      </c>
      <c r="Q54" s="173">
        <v>399.54</v>
      </c>
    </row>
    <row r="55" spans="1:17" x14ac:dyDescent="0.25">
      <c r="A55" s="172" t="s">
        <v>457</v>
      </c>
      <c r="B55" s="105">
        <v>74737</v>
      </c>
      <c r="C55" s="106">
        <v>34203175.82</v>
      </c>
      <c r="D55" s="106">
        <v>457.65</v>
      </c>
      <c r="E55" s="106">
        <v>460.81</v>
      </c>
      <c r="F55" s="105">
        <v>58438</v>
      </c>
      <c r="G55" s="106">
        <v>25926109.289999999</v>
      </c>
      <c r="H55" s="106">
        <v>443.65</v>
      </c>
      <c r="I55" s="106">
        <v>435.84</v>
      </c>
      <c r="J55" s="105">
        <v>14146</v>
      </c>
      <c r="K55" s="106">
        <v>6451112.71</v>
      </c>
      <c r="L55" s="106">
        <v>456.04</v>
      </c>
      <c r="M55" s="106">
        <v>457.87</v>
      </c>
      <c r="N55" s="105">
        <v>37</v>
      </c>
      <c r="O55" s="106">
        <v>15654.17</v>
      </c>
      <c r="P55" s="104">
        <v>423.09</v>
      </c>
      <c r="Q55" s="173">
        <v>423</v>
      </c>
    </row>
    <row r="56" spans="1:17" x14ac:dyDescent="0.25">
      <c r="A56" s="172" t="s">
        <v>458</v>
      </c>
      <c r="B56" s="105">
        <v>114271</v>
      </c>
      <c r="C56" s="106">
        <v>63005601.759999998</v>
      </c>
      <c r="D56" s="106">
        <v>551.37</v>
      </c>
      <c r="E56" s="106">
        <v>550.62</v>
      </c>
      <c r="F56" s="105">
        <v>57908</v>
      </c>
      <c r="G56" s="106">
        <v>31720984.780000001</v>
      </c>
      <c r="H56" s="106">
        <v>547.78</v>
      </c>
      <c r="I56" s="106">
        <v>543.41999999999996</v>
      </c>
      <c r="J56" s="105">
        <v>12999</v>
      </c>
      <c r="K56" s="106">
        <v>7125950.3499999996</v>
      </c>
      <c r="L56" s="106">
        <v>548.19000000000005</v>
      </c>
      <c r="M56" s="106">
        <v>540.29999999999995</v>
      </c>
      <c r="N56" s="105">
        <v>1</v>
      </c>
      <c r="O56" s="106">
        <v>568.16999999999996</v>
      </c>
      <c r="P56" s="104">
        <v>568.16999999999996</v>
      </c>
      <c r="Q56" s="173">
        <v>568.16999999999996</v>
      </c>
    </row>
    <row r="57" spans="1:17" x14ac:dyDescent="0.25">
      <c r="A57" s="172" t="s">
        <v>459</v>
      </c>
      <c r="B57" s="105">
        <v>96026</v>
      </c>
      <c r="C57" s="106">
        <v>62037310.530000001</v>
      </c>
      <c r="D57" s="106">
        <v>646.04999999999995</v>
      </c>
      <c r="E57" s="106">
        <v>644.1</v>
      </c>
      <c r="F57" s="105">
        <v>33325</v>
      </c>
      <c r="G57" s="106">
        <v>21564891.559999999</v>
      </c>
      <c r="H57" s="106">
        <v>647.11</v>
      </c>
      <c r="I57" s="106">
        <v>646.26</v>
      </c>
      <c r="J57" s="105">
        <v>7038</v>
      </c>
      <c r="K57" s="106">
        <v>4499496.3</v>
      </c>
      <c r="L57" s="106">
        <v>639.30999999999995</v>
      </c>
      <c r="M57" s="106">
        <v>633.97</v>
      </c>
      <c r="N57" s="105">
        <v>0</v>
      </c>
      <c r="O57" s="106">
        <v>0</v>
      </c>
      <c r="P57" s="104">
        <v>0</v>
      </c>
      <c r="Q57" s="173" t="s">
        <v>433</v>
      </c>
    </row>
    <row r="58" spans="1:17" x14ac:dyDescent="0.25">
      <c r="A58" s="172" t="s">
        <v>460</v>
      </c>
      <c r="B58" s="105">
        <v>65089</v>
      </c>
      <c r="C58" s="106">
        <v>48616919.560000002</v>
      </c>
      <c r="D58" s="106">
        <v>746.93</v>
      </c>
      <c r="E58" s="106">
        <v>745.53</v>
      </c>
      <c r="F58" s="105">
        <v>28828</v>
      </c>
      <c r="G58" s="106">
        <v>21605681.68</v>
      </c>
      <c r="H58" s="106">
        <v>749.47</v>
      </c>
      <c r="I58" s="106">
        <v>748.81</v>
      </c>
      <c r="J58" s="105">
        <v>2816</v>
      </c>
      <c r="K58" s="106">
        <v>2097159.9500000002</v>
      </c>
      <c r="L58" s="106">
        <v>744.73</v>
      </c>
      <c r="M58" s="106">
        <v>742.77</v>
      </c>
      <c r="N58" s="105">
        <v>0</v>
      </c>
      <c r="O58" s="106">
        <v>0</v>
      </c>
      <c r="P58" s="104">
        <v>0</v>
      </c>
      <c r="Q58" s="173" t="s">
        <v>433</v>
      </c>
    </row>
    <row r="59" spans="1:17" x14ac:dyDescent="0.25">
      <c r="A59" s="172" t="s">
        <v>461</v>
      </c>
      <c r="B59" s="105">
        <v>50325</v>
      </c>
      <c r="C59" s="106">
        <v>42708865.439999998</v>
      </c>
      <c r="D59" s="106">
        <v>848.66</v>
      </c>
      <c r="E59" s="106">
        <v>848.05</v>
      </c>
      <c r="F59" s="105">
        <v>24229</v>
      </c>
      <c r="G59" s="106">
        <v>20587146.530000001</v>
      </c>
      <c r="H59" s="106">
        <v>849.69</v>
      </c>
      <c r="I59" s="106">
        <v>852.01</v>
      </c>
      <c r="J59" s="105">
        <v>4759</v>
      </c>
      <c r="K59" s="106">
        <v>4026306.32</v>
      </c>
      <c r="L59" s="106">
        <v>846.04</v>
      </c>
      <c r="M59" s="106">
        <v>846</v>
      </c>
      <c r="N59" s="105">
        <v>2375</v>
      </c>
      <c r="O59" s="106">
        <v>2010605.97</v>
      </c>
      <c r="P59" s="104">
        <v>846.57</v>
      </c>
      <c r="Q59" s="173">
        <v>846</v>
      </c>
    </row>
    <row r="60" spans="1:17" x14ac:dyDescent="0.25">
      <c r="A60" s="172" t="s">
        <v>462</v>
      </c>
      <c r="B60" s="105">
        <v>51178</v>
      </c>
      <c r="C60" s="106">
        <v>48709416.909999996</v>
      </c>
      <c r="D60" s="106">
        <v>951.76</v>
      </c>
      <c r="E60" s="106">
        <v>952.32</v>
      </c>
      <c r="F60" s="105">
        <v>25575</v>
      </c>
      <c r="G60" s="106">
        <v>24359007.82</v>
      </c>
      <c r="H60" s="106">
        <v>952.45</v>
      </c>
      <c r="I60" s="106">
        <v>952.4</v>
      </c>
      <c r="J60" s="105">
        <v>1527</v>
      </c>
      <c r="K60" s="106">
        <v>1448308.97</v>
      </c>
      <c r="L60" s="106">
        <v>948.47</v>
      </c>
      <c r="M60" s="106">
        <v>945.04</v>
      </c>
      <c r="N60" s="105">
        <v>0</v>
      </c>
      <c r="O60" s="106">
        <v>0</v>
      </c>
      <c r="P60" s="104">
        <v>0</v>
      </c>
      <c r="Q60" s="173" t="s">
        <v>433</v>
      </c>
    </row>
    <row r="61" spans="1:17" x14ac:dyDescent="0.25">
      <c r="A61" s="172" t="s">
        <v>440</v>
      </c>
      <c r="B61" s="105">
        <v>229776</v>
      </c>
      <c r="C61" s="106">
        <v>285493231.14999998</v>
      </c>
      <c r="D61" s="106">
        <v>1242.48</v>
      </c>
      <c r="E61" s="106">
        <v>1238.69</v>
      </c>
      <c r="F61" s="105">
        <v>57498</v>
      </c>
      <c r="G61" s="106">
        <v>68817791.230000004</v>
      </c>
      <c r="H61" s="106">
        <v>1196.8699999999999</v>
      </c>
      <c r="I61" s="106">
        <v>1177.8699999999999</v>
      </c>
      <c r="J61" s="105">
        <v>7595</v>
      </c>
      <c r="K61" s="106">
        <v>9294074.0399999991</v>
      </c>
      <c r="L61" s="106">
        <v>1223.71</v>
      </c>
      <c r="M61" s="106">
        <v>1245.54</v>
      </c>
      <c r="N61" s="105">
        <v>1</v>
      </c>
      <c r="O61" s="106">
        <v>1245.54</v>
      </c>
      <c r="P61" s="104">
        <v>1245.54</v>
      </c>
      <c r="Q61" s="173">
        <v>1245.54</v>
      </c>
    </row>
    <row r="62" spans="1:17" x14ac:dyDescent="0.25">
      <c r="A62" s="172" t="s">
        <v>441</v>
      </c>
      <c r="B62" s="105">
        <v>105167</v>
      </c>
      <c r="C62" s="106">
        <v>177298033.47999999</v>
      </c>
      <c r="D62" s="106">
        <v>1685.87</v>
      </c>
      <c r="E62" s="106">
        <v>1654.39</v>
      </c>
      <c r="F62" s="105">
        <v>10593</v>
      </c>
      <c r="G62" s="106">
        <v>17741597.57</v>
      </c>
      <c r="H62" s="106">
        <v>1674.84</v>
      </c>
      <c r="I62" s="106">
        <v>1641.68</v>
      </c>
      <c r="J62" s="105">
        <v>1058</v>
      </c>
      <c r="K62" s="106">
        <v>1765704.52</v>
      </c>
      <c r="L62" s="106">
        <v>1668.91</v>
      </c>
      <c r="M62" s="106">
        <v>1625.8</v>
      </c>
      <c r="N62" s="105">
        <v>1</v>
      </c>
      <c r="O62" s="106">
        <v>1704.68</v>
      </c>
      <c r="P62" s="104">
        <v>1704.68</v>
      </c>
      <c r="Q62" s="173">
        <v>1704.68</v>
      </c>
    </row>
    <row r="63" spans="1:17" x14ac:dyDescent="0.25">
      <c r="A63" s="172" t="s">
        <v>442</v>
      </c>
      <c r="B63" s="105">
        <v>29800</v>
      </c>
      <c r="C63" s="106">
        <v>65917271.119999997</v>
      </c>
      <c r="D63" s="106">
        <v>2211.9899999999998</v>
      </c>
      <c r="E63" s="106">
        <v>2192.96</v>
      </c>
      <c r="F63" s="105">
        <v>2009</v>
      </c>
      <c r="G63" s="106">
        <v>4403219.84</v>
      </c>
      <c r="H63" s="106">
        <v>2191.75</v>
      </c>
      <c r="I63" s="106">
        <v>2167.92</v>
      </c>
      <c r="J63" s="105">
        <v>183</v>
      </c>
      <c r="K63" s="106">
        <v>398763.87</v>
      </c>
      <c r="L63" s="106">
        <v>2179.04</v>
      </c>
      <c r="M63" s="106">
        <v>2143.08</v>
      </c>
      <c r="N63" s="105">
        <v>0</v>
      </c>
      <c r="O63" s="106">
        <v>0</v>
      </c>
      <c r="P63" s="104">
        <v>0</v>
      </c>
      <c r="Q63" s="173" t="s">
        <v>433</v>
      </c>
    </row>
    <row r="64" spans="1:17" x14ac:dyDescent="0.25">
      <c r="A64" s="172" t="s">
        <v>489</v>
      </c>
      <c r="B64" s="105">
        <v>12426</v>
      </c>
      <c r="C64" s="106">
        <v>33683095.329999998</v>
      </c>
      <c r="D64" s="106">
        <v>2710.69</v>
      </c>
      <c r="E64" s="106">
        <v>2693.23</v>
      </c>
      <c r="F64" s="105">
        <v>569</v>
      </c>
      <c r="G64" s="106">
        <v>1530656.79</v>
      </c>
      <c r="H64" s="106">
        <v>2690.08</v>
      </c>
      <c r="I64" s="106">
        <v>2663.23</v>
      </c>
      <c r="J64" s="105">
        <v>40</v>
      </c>
      <c r="K64" s="106">
        <v>109054.75</v>
      </c>
      <c r="L64" s="106">
        <v>2726.37</v>
      </c>
      <c r="M64" s="106">
        <v>2682.22</v>
      </c>
      <c r="N64" s="105">
        <v>0</v>
      </c>
      <c r="O64" s="106">
        <v>0</v>
      </c>
      <c r="P64" s="104">
        <v>0</v>
      </c>
      <c r="Q64" s="173" t="s">
        <v>433</v>
      </c>
    </row>
    <row r="65" spans="1:17" x14ac:dyDescent="0.25">
      <c r="A65" s="172" t="s">
        <v>490</v>
      </c>
      <c r="B65" s="105">
        <v>4768</v>
      </c>
      <c r="C65" s="106">
        <v>15304527.359999999</v>
      </c>
      <c r="D65" s="106">
        <v>3209.84</v>
      </c>
      <c r="E65" s="106">
        <v>3191.22</v>
      </c>
      <c r="F65" s="105">
        <v>196</v>
      </c>
      <c r="G65" s="106">
        <v>632759.02</v>
      </c>
      <c r="H65" s="106">
        <v>3228.36</v>
      </c>
      <c r="I65" s="106">
        <v>3216</v>
      </c>
      <c r="J65" s="105">
        <v>9</v>
      </c>
      <c r="K65" s="106">
        <v>28173.34</v>
      </c>
      <c r="L65" s="106">
        <v>3130.37</v>
      </c>
      <c r="M65" s="106">
        <v>3159.14</v>
      </c>
      <c r="N65" s="105">
        <v>0</v>
      </c>
      <c r="O65" s="106">
        <v>0</v>
      </c>
      <c r="P65" s="104">
        <v>0</v>
      </c>
      <c r="Q65" s="173" t="s">
        <v>433</v>
      </c>
    </row>
    <row r="66" spans="1:17" x14ac:dyDescent="0.25">
      <c r="A66" s="172" t="s">
        <v>491</v>
      </c>
      <c r="B66" s="105">
        <v>2032</v>
      </c>
      <c r="C66" s="106">
        <v>7557537.8399999999</v>
      </c>
      <c r="D66" s="106">
        <v>3719.26</v>
      </c>
      <c r="E66" s="106">
        <v>3702.13</v>
      </c>
      <c r="F66" s="105">
        <v>106</v>
      </c>
      <c r="G66" s="106">
        <v>392918.5</v>
      </c>
      <c r="H66" s="106">
        <v>3706.78</v>
      </c>
      <c r="I66" s="106">
        <v>3701.3</v>
      </c>
      <c r="J66" s="105">
        <v>3</v>
      </c>
      <c r="K66" s="106">
        <v>11579.05</v>
      </c>
      <c r="L66" s="106">
        <v>3859.68</v>
      </c>
      <c r="M66" s="106">
        <v>3896.09</v>
      </c>
      <c r="N66" s="105">
        <v>0</v>
      </c>
      <c r="O66" s="106">
        <v>0</v>
      </c>
      <c r="P66" s="104">
        <v>0</v>
      </c>
      <c r="Q66" s="173" t="s">
        <v>433</v>
      </c>
    </row>
    <row r="67" spans="1:17" ht="15.75" thickBot="1" x14ac:dyDescent="0.3">
      <c r="A67" s="174" t="s">
        <v>492</v>
      </c>
      <c r="B67" s="175">
        <v>1790</v>
      </c>
      <c r="C67" s="176">
        <v>8337860.5800000001</v>
      </c>
      <c r="D67" s="176">
        <v>4658.0200000000004</v>
      </c>
      <c r="E67" s="176">
        <v>4497.54</v>
      </c>
      <c r="F67" s="175">
        <v>37</v>
      </c>
      <c r="G67" s="176">
        <v>165764.56</v>
      </c>
      <c r="H67" s="176">
        <v>4480.12</v>
      </c>
      <c r="I67" s="176">
        <v>4334.3900000000003</v>
      </c>
      <c r="J67" s="175">
        <v>0</v>
      </c>
      <c r="K67" s="176">
        <v>0</v>
      </c>
      <c r="L67" s="176">
        <v>0</v>
      </c>
      <c r="M67" s="176" t="s">
        <v>433</v>
      </c>
      <c r="N67" s="175">
        <v>0</v>
      </c>
      <c r="O67" s="176">
        <v>0</v>
      </c>
      <c r="P67" s="177">
        <v>0</v>
      </c>
      <c r="Q67" s="178" t="s">
        <v>433</v>
      </c>
    </row>
    <row r="68" spans="1:17" ht="16.5" thickBot="1" x14ac:dyDescent="0.3">
      <c r="A68" s="107" t="s">
        <v>530</v>
      </c>
      <c r="B68" s="108">
        <v>903032</v>
      </c>
      <c r="C68" s="109">
        <v>911254399.29999995</v>
      </c>
      <c r="D68" s="109">
        <v>1009.11</v>
      </c>
      <c r="E68" s="109">
        <v>869.41</v>
      </c>
      <c r="F68" s="108">
        <v>338813</v>
      </c>
      <c r="G68" s="109">
        <v>250066227.96000001</v>
      </c>
      <c r="H68" s="109">
        <v>738.07</v>
      </c>
      <c r="I68" s="109">
        <v>636.85</v>
      </c>
      <c r="J68" s="108">
        <v>68924</v>
      </c>
      <c r="K68" s="109">
        <v>43321640.780000001</v>
      </c>
      <c r="L68" s="109">
        <v>628.54</v>
      </c>
      <c r="M68" s="109">
        <v>529.14</v>
      </c>
      <c r="N68" s="108">
        <v>12940</v>
      </c>
      <c r="O68" s="109">
        <v>5302045.75</v>
      </c>
      <c r="P68" s="110">
        <v>409.74</v>
      </c>
      <c r="Q68" s="355">
        <v>399.54</v>
      </c>
    </row>
    <row r="70" spans="1:17" x14ac:dyDescent="0.25">
      <c r="D70" s="8"/>
    </row>
    <row r="71" spans="1:17" x14ac:dyDescent="0.25">
      <c r="B71" s="8"/>
    </row>
    <row r="72" spans="1:17" x14ac:dyDescent="0.25">
      <c r="B72" s="8"/>
      <c r="C72" s="8"/>
    </row>
    <row r="73" spans="1:17" x14ac:dyDescent="0.25">
      <c r="B73" s="8"/>
    </row>
    <row r="74" spans="1:17" x14ac:dyDescent="0.25">
      <c r="C74" s="8"/>
      <c r="G74" s="8"/>
    </row>
    <row r="75" spans="1:17" x14ac:dyDescent="0.25">
      <c r="B75" s="8"/>
      <c r="E75" s="8"/>
      <c r="F75" s="8"/>
    </row>
    <row r="78" spans="1:17" x14ac:dyDescent="0.25">
      <c r="C78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I23" sqref="I23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03" t="s">
        <v>713</v>
      </c>
      <c r="B1" s="403"/>
      <c r="C1" s="403"/>
    </row>
    <row r="2" spans="1:6" ht="15.75" thickBot="1" x14ac:dyDescent="0.3">
      <c r="B2" s="39"/>
    </row>
    <row r="3" spans="1:6" s="42" customFormat="1" ht="16.5" thickBot="1" x14ac:dyDescent="0.3">
      <c r="A3" s="255" t="s">
        <v>52</v>
      </c>
      <c r="B3" s="144" t="s">
        <v>307</v>
      </c>
      <c r="C3" s="256" t="s">
        <v>1</v>
      </c>
    </row>
    <row r="4" spans="1:6" x14ac:dyDescent="0.25">
      <c r="A4" s="86">
        <v>1</v>
      </c>
      <c r="B4" s="139" t="s">
        <v>76</v>
      </c>
      <c r="C4" s="288">
        <v>32078</v>
      </c>
      <c r="F4" s="181"/>
    </row>
    <row r="5" spans="1:6" x14ac:dyDescent="0.25">
      <c r="A5" s="52">
        <v>2</v>
      </c>
      <c r="B5" s="7" t="s">
        <v>77</v>
      </c>
      <c r="C5" s="137">
        <v>38134</v>
      </c>
      <c r="D5" s="8"/>
    </row>
    <row r="6" spans="1:6" x14ac:dyDescent="0.25">
      <c r="A6" s="52">
        <v>3</v>
      </c>
      <c r="B6" s="78" t="s">
        <v>308</v>
      </c>
      <c r="C6" s="137">
        <v>5405</v>
      </c>
    </row>
    <row r="7" spans="1:6" x14ac:dyDescent="0.25">
      <c r="A7" s="52">
        <v>4</v>
      </c>
      <c r="B7" s="78" t="s">
        <v>309</v>
      </c>
      <c r="C7" s="137">
        <v>6147</v>
      </c>
    </row>
    <row r="8" spans="1:6" x14ac:dyDescent="0.25">
      <c r="A8" s="52">
        <v>5</v>
      </c>
      <c r="B8" s="78" t="s">
        <v>310</v>
      </c>
      <c r="C8" s="137">
        <v>7418</v>
      </c>
    </row>
    <row r="9" spans="1:6" x14ac:dyDescent="0.25">
      <c r="A9" s="52">
        <v>6</v>
      </c>
      <c r="B9" s="78" t="s">
        <v>311</v>
      </c>
      <c r="C9" s="137">
        <v>8624</v>
      </c>
    </row>
    <row r="10" spans="1:6" x14ac:dyDescent="0.25">
      <c r="A10" s="52">
        <v>7</v>
      </c>
      <c r="B10" s="78" t="s">
        <v>312</v>
      </c>
      <c r="C10" s="137">
        <v>10684</v>
      </c>
    </row>
    <row r="11" spans="1:6" x14ac:dyDescent="0.25">
      <c r="A11" s="52">
        <v>8</v>
      </c>
      <c r="B11" s="78" t="s">
        <v>313</v>
      </c>
      <c r="C11" s="137">
        <v>12991</v>
      </c>
    </row>
    <row r="12" spans="1:6" x14ac:dyDescent="0.25">
      <c r="A12" s="52">
        <v>9</v>
      </c>
      <c r="B12" s="78" t="s">
        <v>314</v>
      </c>
      <c r="C12" s="137">
        <v>15271</v>
      </c>
    </row>
    <row r="13" spans="1:6" x14ac:dyDescent="0.25">
      <c r="A13" s="52">
        <v>10</v>
      </c>
      <c r="B13" s="78" t="s">
        <v>170</v>
      </c>
      <c r="C13" s="137">
        <v>20141</v>
      </c>
    </row>
    <row r="14" spans="1:6" x14ac:dyDescent="0.25">
      <c r="A14" s="52">
        <v>11</v>
      </c>
      <c r="B14" s="78" t="s">
        <v>315</v>
      </c>
      <c r="C14" s="137">
        <v>24044</v>
      </c>
    </row>
    <row r="15" spans="1:6" x14ac:dyDescent="0.25">
      <c r="A15" s="52">
        <v>12</v>
      </c>
      <c r="B15" s="78" t="s">
        <v>316</v>
      </c>
      <c r="C15" s="137">
        <v>29179</v>
      </c>
    </row>
    <row r="16" spans="1:6" x14ac:dyDescent="0.25">
      <c r="A16" s="52">
        <v>13</v>
      </c>
      <c r="B16" s="78" t="s">
        <v>317</v>
      </c>
      <c r="C16" s="137">
        <v>32439</v>
      </c>
    </row>
    <row r="17" spans="1:5" x14ac:dyDescent="0.25">
      <c r="A17" s="52">
        <v>14</v>
      </c>
      <c r="B17" s="78" t="s">
        <v>118</v>
      </c>
      <c r="C17" s="137">
        <v>38366</v>
      </c>
    </row>
    <row r="18" spans="1:5" x14ac:dyDescent="0.25">
      <c r="A18" s="52">
        <v>15</v>
      </c>
      <c r="B18" s="78" t="s">
        <v>318</v>
      </c>
      <c r="C18" s="137">
        <v>51850</v>
      </c>
    </row>
    <row r="19" spans="1:5" x14ac:dyDescent="0.25">
      <c r="A19" s="52">
        <v>16</v>
      </c>
      <c r="B19" s="78" t="s">
        <v>319</v>
      </c>
      <c r="C19" s="137">
        <v>65142</v>
      </c>
    </row>
    <row r="20" spans="1:5" x14ac:dyDescent="0.25">
      <c r="A20" s="52">
        <v>17</v>
      </c>
      <c r="B20" s="78" t="s">
        <v>123</v>
      </c>
      <c r="C20" s="137">
        <v>70375</v>
      </c>
    </row>
    <row r="21" spans="1:5" x14ac:dyDescent="0.25">
      <c r="A21" s="52">
        <v>18</v>
      </c>
      <c r="B21" s="78" t="s">
        <v>320</v>
      </c>
      <c r="C21" s="137">
        <v>70939</v>
      </c>
    </row>
    <row r="22" spans="1:5" x14ac:dyDescent="0.25">
      <c r="A22" s="52">
        <v>19</v>
      </c>
      <c r="B22" s="78" t="s">
        <v>321</v>
      </c>
      <c r="C22" s="137">
        <v>73931</v>
      </c>
    </row>
    <row r="23" spans="1:5" x14ac:dyDescent="0.25">
      <c r="A23" s="52">
        <v>20</v>
      </c>
      <c r="B23" s="78" t="s">
        <v>121</v>
      </c>
      <c r="C23" s="137">
        <v>90661</v>
      </c>
    </row>
    <row r="24" spans="1:5" x14ac:dyDescent="0.25">
      <c r="A24" s="52">
        <v>21</v>
      </c>
      <c r="B24" s="78" t="s">
        <v>322</v>
      </c>
      <c r="C24" s="137">
        <v>98788</v>
      </c>
    </row>
    <row r="25" spans="1:5" ht="15.75" thickBot="1" x14ac:dyDescent="0.3">
      <c r="A25" s="284">
        <v>22</v>
      </c>
      <c r="B25" s="285" t="s">
        <v>78</v>
      </c>
      <c r="C25" s="286">
        <v>1682030</v>
      </c>
      <c r="E25" s="8"/>
    </row>
    <row r="26" spans="1:5" s="42" customFormat="1" ht="16.5" thickBot="1" x14ac:dyDescent="0.3">
      <c r="A26" s="114"/>
      <c r="B26" s="287" t="s">
        <v>10</v>
      </c>
      <c r="C26" s="212">
        <f>SUM(C4:C25)</f>
        <v>2484637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4" workbookViewId="0">
      <selection activeCell="H55" sqref="H55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3" t="s">
        <v>714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ht="15.75" customHeight="1" thickBot="1" x14ac:dyDescent="0.3">
      <c r="C2" s="39"/>
    </row>
    <row r="3" spans="1:23" s="38" customFormat="1" ht="14.25" customHeight="1" x14ac:dyDescent="0.25">
      <c r="A3" s="437" t="s">
        <v>52</v>
      </c>
      <c r="B3" s="439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s="38" customFormat="1" ht="16.5" thickBot="1" x14ac:dyDescent="0.3">
      <c r="A4" s="438"/>
      <c r="B4" s="440"/>
      <c r="C4" s="128" t="s">
        <v>1</v>
      </c>
      <c r="D4" s="129" t="s">
        <v>103</v>
      </c>
      <c r="E4" s="130" t="s">
        <v>21</v>
      </c>
      <c r="F4" s="131" t="s">
        <v>435</v>
      </c>
      <c r="G4" s="128" t="s">
        <v>1</v>
      </c>
      <c r="H4" s="129" t="s">
        <v>103</v>
      </c>
      <c r="I4" s="130" t="s">
        <v>21</v>
      </c>
      <c r="J4" s="131" t="s">
        <v>435</v>
      </c>
      <c r="K4" s="128" t="s">
        <v>1</v>
      </c>
      <c r="L4" s="129" t="s">
        <v>103</v>
      </c>
      <c r="M4" s="130" t="s">
        <v>21</v>
      </c>
      <c r="N4" s="131" t="s">
        <v>435</v>
      </c>
      <c r="O4" s="128" t="s">
        <v>1</v>
      </c>
      <c r="P4" s="129" t="s">
        <v>103</v>
      </c>
      <c r="Q4" s="130" t="s">
        <v>21</v>
      </c>
      <c r="R4" s="131" t="s">
        <v>435</v>
      </c>
      <c r="S4" s="128" t="s">
        <v>1</v>
      </c>
      <c r="T4" s="129" t="s">
        <v>103</v>
      </c>
      <c r="U4" s="130" t="s">
        <v>21</v>
      </c>
      <c r="V4" s="131" t="s">
        <v>435</v>
      </c>
      <c r="W4" s="130" t="s">
        <v>531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433</v>
      </c>
      <c r="G5" s="134">
        <v>29603</v>
      </c>
      <c r="H5" s="135">
        <v>10122639.24</v>
      </c>
      <c r="I5" s="132">
        <v>341.95</v>
      </c>
      <c r="J5" s="133">
        <v>330.67</v>
      </c>
      <c r="K5" s="134">
        <v>1448</v>
      </c>
      <c r="L5" s="135">
        <v>1199210.3600000001</v>
      </c>
      <c r="M5" s="132">
        <v>828.18</v>
      </c>
      <c r="N5" s="133">
        <v>846</v>
      </c>
      <c r="O5" s="134">
        <v>1027</v>
      </c>
      <c r="P5" s="135">
        <v>865213.33</v>
      </c>
      <c r="Q5" s="132">
        <v>842.47</v>
      </c>
      <c r="R5" s="133">
        <v>846</v>
      </c>
      <c r="S5" s="283">
        <v>32078</v>
      </c>
      <c r="T5" s="135">
        <v>12187062.93</v>
      </c>
      <c r="U5" s="133">
        <v>379.92</v>
      </c>
      <c r="V5" s="133">
        <v>399.54</v>
      </c>
      <c r="W5" s="111">
        <v>1.29</v>
      </c>
    </row>
    <row r="6" spans="1:23" x14ac:dyDescent="0.25">
      <c r="A6" s="52">
        <v>2</v>
      </c>
      <c r="B6" s="116" t="s">
        <v>77</v>
      </c>
      <c r="C6" s="118">
        <v>3409</v>
      </c>
      <c r="D6" s="119">
        <v>4038567.8</v>
      </c>
      <c r="E6" s="117">
        <v>1184.68</v>
      </c>
      <c r="F6" s="117">
        <v>1103.6099999999999</v>
      </c>
      <c r="G6" s="118">
        <v>15792</v>
      </c>
      <c r="H6" s="119">
        <v>8734600.1999999993</v>
      </c>
      <c r="I6" s="116">
        <v>553.1</v>
      </c>
      <c r="J6" s="117">
        <v>464.88</v>
      </c>
      <c r="K6" s="118">
        <v>17433</v>
      </c>
      <c r="L6" s="119">
        <v>11547610.18</v>
      </c>
      <c r="M6" s="116">
        <v>662.4</v>
      </c>
      <c r="N6" s="117">
        <v>539.79999999999995</v>
      </c>
      <c r="O6" s="118">
        <v>1500</v>
      </c>
      <c r="P6" s="119">
        <v>1254768.1499999999</v>
      </c>
      <c r="Q6" s="116">
        <v>836.51</v>
      </c>
      <c r="R6" s="117">
        <v>846</v>
      </c>
      <c r="S6" s="118">
        <v>38134</v>
      </c>
      <c r="T6" s="119">
        <v>25575546.329999998</v>
      </c>
      <c r="U6" s="117">
        <v>670.68</v>
      </c>
      <c r="V6" s="117">
        <v>537.12</v>
      </c>
      <c r="W6" s="113">
        <v>1.53</v>
      </c>
    </row>
    <row r="7" spans="1:23" x14ac:dyDescent="0.25">
      <c r="A7" s="52">
        <v>3</v>
      </c>
      <c r="B7" s="116" t="s">
        <v>95</v>
      </c>
      <c r="C7" s="118">
        <v>9918</v>
      </c>
      <c r="D7" s="119">
        <v>13851391.619999999</v>
      </c>
      <c r="E7" s="117">
        <v>1396.59</v>
      </c>
      <c r="F7" s="117">
        <v>1383.81</v>
      </c>
      <c r="G7" s="118">
        <v>14676</v>
      </c>
      <c r="H7" s="119">
        <v>8906331.7599999998</v>
      </c>
      <c r="I7" s="116">
        <v>606.86</v>
      </c>
      <c r="J7" s="117">
        <v>525.85</v>
      </c>
      <c r="K7" s="118">
        <v>13311</v>
      </c>
      <c r="L7" s="119">
        <v>9073248.8499999996</v>
      </c>
      <c r="M7" s="116">
        <v>681.64</v>
      </c>
      <c r="N7" s="117">
        <v>564.30999999999995</v>
      </c>
      <c r="O7" s="118">
        <v>373</v>
      </c>
      <c r="P7" s="119">
        <v>310098.8</v>
      </c>
      <c r="Q7" s="116">
        <v>831.36</v>
      </c>
      <c r="R7" s="117">
        <v>846</v>
      </c>
      <c r="S7" s="118">
        <v>38278</v>
      </c>
      <c r="T7" s="119">
        <v>32141071.030000001</v>
      </c>
      <c r="U7" s="117">
        <v>839.67</v>
      </c>
      <c r="V7" s="117">
        <v>661.44</v>
      </c>
      <c r="W7" s="113">
        <v>1.54</v>
      </c>
    </row>
    <row r="8" spans="1:23" x14ac:dyDescent="0.25">
      <c r="A8" s="52">
        <v>4</v>
      </c>
      <c r="B8" s="116" t="s">
        <v>96</v>
      </c>
      <c r="C8" s="118">
        <v>56641</v>
      </c>
      <c r="D8" s="119">
        <v>77025261.700000003</v>
      </c>
      <c r="E8" s="117">
        <v>1359.89</v>
      </c>
      <c r="F8" s="117">
        <v>1331.38</v>
      </c>
      <c r="G8" s="118">
        <v>24382</v>
      </c>
      <c r="H8" s="119">
        <v>16215819.27</v>
      </c>
      <c r="I8" s="116">
        <v>665.07</v>
      </c>
      <c r="J8" s="117">
        <v>566.83000000000004</v>
      </c>
      <c r="K8" s="118">
        <v>20250</v>
      </c>
      <c r="L8" s="119">
        <v>14646197.51</v>
      </c>
      <c r="M8" s="116">
        <v>723.27</v>
      </c>
      <c r="N8" s="117">
        <v>600.22</v>
      </c>
      <c r="O8" s="118">
        <v>353</v>
      </c>
      <c r="P8" s="119">
        <v>291071.71999999997</v>
      </c>
      <c r="Q8" s="116">
        <v>824.57</v>
      </c>
      <c r="R8" s="117">
        <v>846</v>
      </c>
      <c r="S8" s="118">
        <v>101626</v>
      </c>
      <c r="T8" s="119">
        <v>108178350.2</v>
      </c>
      <c r="U8" s="117">
        <v>1064.48</v>
      </c>
      <c r="V8" s="117">
        <v>977.56</v>
      </c>
      <c r="W8" s="113">
        <v>4.09</v>
      </c>
    </row>
    <row r="9" spans="1:23" x14ac:dyDescent="0.25">
      <c r="A9" s="52">
        <v>5</v>
      </c>
      <c r="B9" s="116" t="s">
        <v>97</v>
      </c>
      <c r="C9" s="118">
        <v>197117</v>
      </c>
      <c r="D9" s="119">
        <v>266993600.68000001</v>
      </c>
      <c r="E9" s="117">
        <v>1354.49</v>
      </c>
      <c r="F9" s="117">
        <v>1259.6400000000001</v>
      </c>
      <c r="G9" s="118">
        <v>34087</v>
      </c>
      <c r="H9" s="119">
        <v>24416386.52</v>
      </c>
      <c r="I9" s="116">
        <v>716.3</v>
      </c>
      <c r="J9" s="117">
        <v>620.73</v>
      </c>
      <c r="K9" s="118">
        <v>26676</v>
      </c>
      <c r="L9" s="119">
        <v>19882037.890000001</v>
      </c>
      <c r="M9" s="116">
        <v>745.32</v>
      </c>
      <c r="N9" s="117">
        <v>618.30999999999995</v>
      </c>
      <c r="O9" s="118">
        <v>292</v>
      </c>
      <c r="P9" s="119">
        <v>239100.86</v>
      </c>
      <c r="Q9" s="116">
        <v>818.84</v>
      </c>
      <c r="R9" s="117">
        <v>846</v>
      </c>
      <c r="S9" s="118">
        <v>258172</v>
      </c>
      <c r="T9" s="119">
        <v>311531125.94999999</v>
      </c>
      <c r="U9" s="117">
        <v>1206.68</v>
      </c>
      <c r="V9" s="117">
        <v>1111.8900000000001</v>
      </c>
      <c r="W9" s="113">
        <v>10.39</v>
      </c>
    </row>
    <row r="10" spans="1:23" x14ac:dyDescent="0.25">
      <c r="A10" s="52">
        <v>6</v>
      </c>
      <c r="B10" s="116" t="s">
        <v>98</v>
      </c>
      <c r="C10" s="118">
        <v>362733</v>
      </c>
      <c r="D10" s="119">
        <v>457546488.10000002</v>
      </c>
      <c r="E10" s="117">
        <v>1261.3900000000001</v>
      </c>
      <c r="F10" s="117">
        <v>1191.99</v>
      </c>
      <c r="G10" s="118">
        <v>38437</v>
      </c>
      <c r="H10" s="119">
        <v>30200114.600000001</v>
      </c>
      <c r="I10" s="116">
        <v>785.7</v>
      </c>
      <c r="J10" s="117">
        <v>702.73</v>
      </c>
      <c r="K10" s="118">
        <v>27558</v>
      </c>
      <c r="L10" s="119">
        <v>20461834.75</v>
      </c>
      <c r="M10" s="116">
        <v>742.5</v>
      </c>
      <c r="N10" s="117">
        <v>620.29</v>
      </c>
      <c r="O10" s="118">
        <v>3216</v>
      </c>
      <c r="P10" s="119">
        <v>1268728.1100000001</v>
      </c>
      <c r="Q10" s="116">
        <v>394.51</v>
      </c>
      <c r="R10" s="117">
        <v>399.54</v>
      </c>
      <c r="S10" s="118">
        <v>431944</v>
      </c>
      <c r="T10" s="119">
        <v>509477165.56</v>
      </c>
      <c r="U10" s="117">
        <v>1179.5</v>
      </c>
      <c r="V10" s="117">
        <v>1089.48</v>
      </c>
      <c r="W10" s="113">
        <v>17.38</v>
      </c>
    </row>
    <row r="11" spans="1:23" x14ac:dyDescent="0.25">
      <c r="A11" s="52">
        <v>7</v>
      </c>
      <c r="B11" s="116" t="s">
        <v>99</v>
      </c>
      <c r="C11" s="118">
        <v>391949</v>
      </c>
      <c r="D11" s="119">
        <v>474321451.02999997</v>
      </c>
      <c r="E11" s="117">
        <v>1210.1600000000001</v>
      </c>
      <c r="F11" s="117">
        <v>1134.4100000000001</v>
      </c>
      <c r="G11" s="118">
        <v>38805</v>
      </c>
      <c r="H11" s="119">
        <v>31590971.960000001</v>
      </c>
      <c r="I11" s="116">
        <v>814.1</v>
      </c>
      <c r="J11" s="117">
        <v>736.29</v>
      </c>
      <c r="K11" s="118">
        <v>22856</v>
      </c>
      <c r="L11" s="119">
        <v>16628280.92</v>
      </c>
      <c r="M11" s="116">
        <v>727.52</v>
      </c>
      <c r="N11" s="117">
        <v>612.89</v>
      </c>
      <c r="O11" s="118">
        <v>9486</v>
      </c>
      <c r="P11" s="119">
        <v>3314000.37</v>
      </c>
      <c r="Q11" s="116">
        <v>349.36</v>
      </c>
      <c r="R11" s="117">
        <v>399.54</v>
      </c>
      <c r="S11" s="118">
        <v>463096</v>
      </c>
      <c r="T11" s="119">
        <v>525854704.27999997</v>
      </c>
      <c r="U11" s="117">
        <v>1135.52</v>
      </c>
      <c r="V11" s="117">
        <v>1019.98</v>
      </c>
      <c r="W11" s="113">
        <v>18.64</v>
      </c>
    </row>
    <row r="12" spans="1:23" x14ac:dyDescent="0.25">
      <c r="A12" s="52">
        <v>8</v>
      </c>
      <c r="B12" s="116" t="s">
        <v>100</v>
      </c>
      <c r="C12" s="118">
        <v>357720</v>
      </c>
      <c r="D12" s="119">
        <v>403468463.67000002</v>
      </c>
      <c r="E12" s="117">
        <v>1127.8900000000001</v>
      </c>
      <c r="F12" s="117">
        <v>1031.93</v>
      </c>
      <c r="G12" s="118">
        <v>53888</v>
      </c>
      <c r="H12" s="119">
        <v>42955486.609999999</v>
      </c>
      <c r="I12" s="116">
        <v>797.13</v>
      </c>
      <c r="J12" s="117">
        <v>711.43</v>
      </c>
      <c r="K12" s="118">
        <v>20264</v>
      </c>
      <c r="L12" s="119">
        <v>14010541.060000001</v>
      </c>
      <c r="M12" s="116">
        <v>691.4</v>
      </c>
      <c r="N12" s="117">
        <v>597.20000000000005</v>
      </c>
      <c r="O12" s="118">
        <v>3601</v>
      </c>
      <c r="P12" s="119">
        <v>1207121.81</v>
      </c>
      <c r="Q12" s="116">
        <v>335.22</v>
      </c>
      <c r="R12" s="117">
        <v>399.54</v>
      </c>
      <c r="S12" s="118">
        <v>435473</v>
      </c>
      <c r="T12" s="119">
        <v>461641613.14999998</v>
      </c>
      <c r="U12" s="117">
        <v>1060.0899999999999</v>
      </c>
      <c r="V12" s="117">
        <v>939.77</v>
      </c>
      <c r="W12" s="113">
        <v>17.53</v>
      </c>
    </row>
    <row r="13" spans="1:23" x14ac:dyDescent="0.25">
      <c r="A13" s="52">
        <v>9</v>
      </c>
      <c r="B13" s="116" t="s">
        <v>101</v>
      </c>
      <c r="C13" s="118">
        <v>243482</v>
      </c>
      <c r="D13" s="119">
        <v>248576864.38</v>
      </c>
      <c r="E13" s="117">
        <v>1020.93</v>
      </c>
      <c r="F13" s="117">
        <v>877.18</v>
      </c>
      <c r="G13" s="118">
        <v>46282</v>
      </c>
      <c r="H13" s="119">
        <v>35884059.740000002</v>
      </c>
      <c r="I13" s="116">
        <v>775.34</v>
      </c>
      <c r="J13" s="117">
        <v>673.22</v>
      </c>
      <c r="K13" s="118">
        <v>13653</v>
      </c>
      <c r="L13" s="119">
        <v>9063158.5</v>
      </c>
      <c r="M13" s="116">
        <v>663.82</v>
      </c>
      <c r="N13" s="117">
        <v>571.65</v>
      </c>
      <c r="O13" s="118">
        <v>1299</v>
      </c>
      <c r="P13" s="119">
        <v>365341.52</v>
      </c>
      <c r="Q13" s="116">
        <v>281.25</v>
      </c>
      <c r="R13" s="117">
        <v>193.09</v>
      </c>
      <c r="S13" s="118">
        <v>304716</v>
      </c>
      <c r="T13" s="119">
        <v>293889424.13999999</v>
      </c>
      <c r="U13" s="117">
        <v>964.47</v>
      </c>
      <c r="V13" s="117">
        <v>810.62</v>
      </c>
      <c r="W13" s="113">
        <v>12.26</v>
      </c>
    </row>
    <row r="14" spans="1:23" x14ac:dyDescent="0.25">
      <c r="A14" s="52">
        <v>10</v>
      </c>
      <c r="B14" s="116" t="s">
        <v>109</v>
      </c>
      <c r="C14" s="118">
        <v>191786</v>
      </c>
      <c r="D14" s="119">
        <v>184769008.05000001</v>
      </c>
      <c r="E14" s="117">
        <v>963.41</v>
      </c>
      <c r="F14" s="117">
        <v>772.13</v>
      </c>
      <c r="G14" s="118">
        <v>44902</v>
      </c>
      <c r="H14" s="119">
        <v>34570737.740000002</v>
      </c>
      <c r="I14" s="116">
        <v>769.92</v>
      </c>
      <c r="J14" s="117">
        <v>659.91</v>
      </c>
      <c r="K14" s="118">
        <v>9282</v>
      </c>
      <c r="L14" s="119">
        <v>6128614.8099999996</v>
      </c>
      <c r="M14" s="116">
        <v>660.27</v>
      </c>
      <c r="N14" s="117">
        <v>537.94000000000005</v>
      </c>
      <c r="O14" s="118">
        <v>793</v>
      </c>
      <c r="P14" s="119">
        <v>214311.82</v>
      </c>
      <c r="Q14" s="116">
        <v>270.25</v>
      </c>
      <c r="R14" s="117">
        <v>181.67</v>
      </c>
      <c r="S14" s="118">
        <v>246763</v>
      </c>
      <c r="T14" s="119">
        <v>225682672.41999999</v>
      </c>
      <c r="U14" s="117">
        <v>914.57</v>
      </c>
      <c r="V14" s="117">
        <v>731.28</v>
      </c>
      <c r="W14" s="113">
        <v>9.93</v>
      </c>
    </row>
    <row r="15" spans="1:23" x14ac:dyDescent="0.25">
      <c r="A15" s="52">
        <v>11</v>
      </c>
      <c r="B15" s="116" t="s">
        <v>110</v>
      </c>
      <c r="C15" s="118">
        <v>79613</v>
      </c>
      <c r="D15" s="119">
        <v>72142244.079999998</v>
      </c>
      <c r="E15" s="117">
        <v>906.16</v>
      </c>
      <c r="F15" s="117">
        <v>694.56</v>
      </c>
      <c r="G15" s="118">
        <v>23287</v>
      </c>
      <c r="H15" s="119">
        <v>18014636.940000001</v>
      </c>
      <c r="I15" s="116">
        <v>773.59</v>
      </c>
      <c r="J15" s="117">
        <v>653.41</v>
      </c>
      <c r="K15" s="118">
        <v>3484</v>
      </c>
      <c r="L15" s="119">
        <v>2375559.67</v>
      </c>
      <c r="M15" s="116">
        <v>681.85</v>
      </c>
      <c r="N15" s="117">
        <v>509.27</v>
      </c>
      <c r="O15" s="118">
        <v>286</v>
      </c>
      <c r="P15" s="119">
        <v>78192.03</v>
      </c>
      <c r="Q15" s="116">
        <v>273.39999999999998</v>
      </c>
      <c r="R15" s="117">
        <v>181.67</v>
      </c>
      <c r="S15" s="118">
        <v>106670</v>
      </c>
      <c r="T15" s="119">
        <v>92610632.719999999</v>
      </c>
      <c r="U15" s="117">
        <v>868.2</v>
      </c>
      <c r="V15" s="117">
        <v>674.86</v>
      </c>
      <c r="W15" s="113">
        <v>4.29</v>
      </c>
    </row>
    <row r="16" spans="1:23" ht="15.75" thickBot="1" x14ac:dyDescent="0.3">
      <c r="A16" s="52">
        <v>12</v>
      </c>
      <c r="B16" s="116" t="s">
        <v>111</v>
      </c>
      <c r="C16" s="118">
        <v>19626</v>
      </c>
      <c r="D16" s="119">
        <v>16457565.92</v>
      </c>
      <c r="E16" s="117">
        <v>838.55935595638437</v>
      </c>
      <c r="F16" s="117">
        <v>617.09</v>
      </c>
      <c r="G16" s="118">
        <v>6904</v>
      </c>
      <c r="H16" s="119">
        <v>5241954.38</v>
      </c>
      <c r="I16" s="289">
        <v>759.26338064889921</v>
      </c>
      <c r="J16" s="117">
        <v>618.15</v>
      </c>
      <c r="K16" s="118">
        <v>1104</v>
      </c>
      <c r="L16" s="119">
        <v>728686.07</v>
      </c>
      <c r="M16" s="117">
        <v>660.04173007246368</v>
      </c>
      <c r="N16" s="117">
        <v>483.4</v>
      </c>
      <c r="O16" s="118">
        <v>53</v>
      </c>
      <c r="P16" s="119">
        <v>11457.66</v>
      </c>
      <c r="Q16" s="117">
        <v>216.18226415094338</v>
      </c>
      <c r="R16" s="117">
        <v>170.26</v>
      </c>
      <c r="S16" s="118">
        <v>27687</v>
      </c>
      <c r="T16" s="119">
        <v>22439664.029999997</v>
      </c>
      <c r="U16" s="117">
        <v>810.47654242063049</v>
      </c>
      <c r="V16" s="117">
        <v>610.87</v>
      </c>
      <c r="W16" s="113">
        <v>1.1143277669937299</v>
      </c>
    </row>
    <row r="17" spans="1:23" s="42" customFormat="1" ht="16.5" thickBot="1" x14ac:dyDescent="0.3">
      <c r="A17" s="114"/>
      <c r="B17" s="124" t="s">
        <v>530</v>
      </c>
      <c r="C17" s="125">
        <v>1913994</v>
      </c>
      <c r="D17" s="126">
        <v>2219190907.0300002</v>
      </c>
      <c r="E17" s="127">
        <v>1159.4555192074793</v>
      </c>
      <c r="F17" s="127">
        <v>1068.3699999999999</v>
      </c>
      <c r="G17" s="125">
        <v>371045</v>
      </c>
      <c r="H17" s="126">
        <v>266853738.96000004</v>
      </c>
      <c r="I17" s="127">
        <v>719.19508135131866</v>
      </c>
      <c r="J17" s="127">
        <v>612.72</v>
      </c>
      <c r="K17" s="125">
        <v>177319</v>
      </c>
      <c r="L17" s="126">
        <v>125744980.56999999</v>
      </c>
      <c r="M17" s="127">
        <v>709.14555445270946</v>
      </c>
      <c r="N17" s="127">
        <v>597.41</v>
      </c>
      <c r="O17" s="125">
        <v>22279</v>
      </c>
      <c r="P17" s="126">
        <v>9419406.1799999997</v>
      </c>
      <c r="Q17" s="127">
        <v>422.7930418780017</v>
      </c>
      <c r="R17" s="127">
        <v>399.54</v>
      </c>
      <c r="S17" s="125">
        <v>2484637</v>
      </c>
      <c r="T17" s="126">
        <v>2621209032.7399998</v>
      </c>
      <c r="U17" s="127">
        <v>1054.9665938082705</v>
      </c>
      <c r="V17" s="124">
        <v>929.42</v>
      </c>
      <c r="W17" s="115">
        <v>100</v>
      </c>
    </row>
    <row r="18" spans="1:23" x14ac:dyDescent="0.25">
      <c r="C18" s="15"/>
    </row>
    <row r="19" spans="1:23" ht="15" customHeight="1" x14ac:dyDescent="0.25">
      <c r="A19" s="403" t="s">
        <v>715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</row>
    <row r="20" spans="1:23" ht="15.75" thickBot="1" x14ac:dyDescent="0.3"/>
    <row r="21" spans="1:23" ht="15.75" x14ac:dyDescent="0.25">
      <c r="A21" s="437" t="s">
        <v>52</v>
      </c>
      <c r="B21" s="439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3" ht="16.5" thickBot="1" x14ac:dyDescent="0.3">
      <c r="A22" s="438"/>
      <c r="B22" s="440"/>
      <c r="C22" s="128" t="s">
        <v>1</v>
      </c>
      <c r="D22" s="129" t="s">
        <v>103</v>
      </c>
      <c r="E22" s="130" t="s">
        <v>21</v>
      </c>
      <c r="F22" s="131" t="s">
        <v>435</v>
      </c>
      <c r="G22" s="128" t="s">
        <v>1</v>
      </c>
      <c r="H22" s="129" t="s">
        <v>103</v>
      </c>
      <c r="I22" s="130" t="s">
        <v>21</v>
      </c>
      <c r="J22" s="131" t="s">
        <v>435</v>
      </c>
      <c r="K22" s="128" t="s">
        <v>1</v>
      </c>
      <c r="L22" s="129" t="s">
        <v>103</v>
      </c>
      <c r="M22" s="130" t="s">
        <v>21</v>
      </c>
      <c r="N22" s="131" t="s">
        <v>435</v>
      </c>
      <c r="O22" s="128" t="s">
        <v>1</v>
      </c>
      <c r="P22" s="129" t="s">
        <v>103</v>
      </c>
      <c r="Q22" s="130" t="s">
        <v>21</v>
      </c>
      <c r="R22" s="131" t="s">
        <v>435</v>
      </c>
      <c r="S22" s="128" t="s">
        <v>1</v>
      </c>
      <c r="T22" s="129" t="s">
        <v>103</v>
      </c>
      <c r="U22" s="130" t="s">
        <v>21</v>
      </c>
      <c r="V22" s="131" t="s">
        <v>435</v>
      </c>
      <c r="W22" s="130" t="s">
        <v>531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433</v>
      </c>
      <c r="G23" s="134">
        <v>15045</v>
      </c>
      <c r="H23" s="135">
        <v>5125793.03</v>
      </c>
      <c r="I23" s="132">
        <v>340.7</v>
      </c>
      <c r="J23" s="133">
        <v>315.43</v>
      </c>
      <c r="K23" s="134">
        <v>822</v>
      </c>
      <c r="L23" s="135">
        <v>680640.9</v>
      </c>
      <c r="M23" s="132">
        <v>828.03</v>
      </c>
      <c r="N23" s="133">
        <v>846</v>
      </c>
      <c r="O23" s="134">
        <v>610</v>
      </c>
      <c r="P23" s="135">
        <v>513455.16</v>
      </c>
      <c r="Q23" s="132">
        <v>841.73</v>
      </c>
      <c r="R23" s="133">
        <v>846</v>
      </c>
      <c r="S23" s="283">
        <v>16477</v>
      </c>
      <c r="T23" s="135">
        <v>6319889.0899999999</v>
      </c>
      <c r="U23" s="135">
        <v>383.56</v>
      </c>
      <c r="V23" s="133">
        <v>399.54</v>
      </c>
      <c r="W23" s="111">
        <v>1.42</v>
      </c>
    </row>
    <row r="24" spans="1:23" x14ac:dyDescent="0.25">
      <c r="A24" s="52">
        <v>2</v>
      </c>
      <c r="B24" s="116" t="s">
        <v>77</v>
      </c>
      <c r="C24" s="118">
        <v>2059</v>
      </c>
      <c r="D24" s="119">
        <v>2675141.2599999998</v>
      </c>
      <c r="E24" s="117">
        <v>1299.24</v>
      </c>
      <c r="F24" s="117">
        <v>1220</v>
      </c>
      <c r="G24" s="118">
        <v>3406</v>
      </c>
      <c r="H24" s="119">
        <v>2073321.11</v>
      </c>
      <c r="I24" s="116">
        <v>608.73</v>
      </c>
      <c r="J24" s="117">
        <v>474.92</v>
      </c>
      <c r="K24" s="118">
        <v>10649</v>
      </c>
      <c r="L24" s="119">
        <v>7189464.3499999996</v>
      </c>
      <c r="M24" s="116">
        <v>675.13</v>
      </c>
      <c r="N24" s="117">
        <v>552.37</v>
      </c>
      <c r="O24" s="118">
        <v>804</v>
      </c>
      <c r="P24" s="119">
        <v>669388.93999999994</v>
      </c>
      <c r="Q24" s="116">
        <v>832.57</v>
      </c>
      <c r="R24" s="117">
        <v>846</v>
      </c>
      <c r="S24" s="118">
        <v>16918</v>
      </c>
      <c r="T24" s="119">
        <v>12607315.66</v>
      </c>
      <c r="U24" s="119">
        <v>745.2</v>
      </c>
      <c r="V24" s="117">
        <v>600.33000000000004</v>
      </c>
      <c r="W24" s="113">
        <v>1.46</v>
      </c>
    </row>
    <row r="25" spans="1:23" x14ac:dyDescent="0.25">
      <c r="A25" s="52">
        <v>3</v>
      </c>
      <c r="B25" s="116" t="s">
        <v>95</v>
      </c>
      <c r="C25" s="118">
        <v>6119</v>
      </c>
      <c r="D25" s="119">
        <v>9210143.3200000003</v>
      </c>
      <c r="E25" s="117">
        <v>1505.17</v>
      </c>
      <c r="F25" s="117">
        <v>1455.63</v>
      </c>
      <c r="G25" s="118">
        <v>1967</v>
      </c>
      <c r="H25" s="119">
        <v>1166756.44</v>
      </c>
      <c r="I25" s="116">
        <v>593.16999999999996</v>
      </c>
      <c r="J25" s="117">
        <v>466.95</v>
      </c>
      <c r="K25" s="118">
        <v>7926</v>
      </c>
      <c r="L25" s="119">
        <v>5572492.8700000001</v>
      </c>
      <c r="M25" s="116">
        <v>703.06</v>
      </c>
      <c r="N25" s="117">
        <v>596.57000000000005</v>
      </c>
      <c r="O25" s="118">
        <v>193</v>
      </c>
      <c r="P25" s="119">
        <v>159285.74</v>
      </c>
      <c r="Q25" s="116">
        <v>825.31</v>
      </c>
      <c r="R25" s="117">
        <v>846</v>
      </c>
      <c r="S25" s="118">
        <v>16205</v>
      </c>
      <c r="T25" s="119">
        <v>16108678.369999999</v>
      </c>
      <c r="U25" s="119">
        <v>994.06</v>
      </c>
      <c r="V25" s="117">
        <v>846</v>
      </c>
      <c r="W25" s="113">
        <v>1.4</v>
      </c>
    </row>
    <row r="26" spans="1:23" x14ac:dyDescent="0.25">
      <c r="A26" s="52">
        <v>4</v>
      </c>
      <c r="B26" s="368" t="s">
        <v>96</v>
      </c>
      <c r="C26" s="369">
        <v>23028</v>
      </c>
      <c r="D26" s="370">
        <v>37886259.670000002</v>
      </c>
      <c r="E26" s="117">
        <v>1645.23</v>
      </c>
      <c r="F26" s="117">
        <v>1585.25</v>
      </c>
      <c r="G26" s="118">
        <v>2719</v>
      </c>
      <c r="H26" s="119">
        <v>1654010.72</v>
      </c>
      <c r="I26" s="116">
        <v>608.32000000000005</v>
      </c>
      <c r="J26" s="117">
        <v>493.36</v>
      </c>
      <c r="K26" s="118">
        <v>12501</v>
      </c>
      <c r="L26" s="119">
        <v>9502679.6600000001</v>
      </c>
      <c r="M26" s="116">
        <v>760.15</v>
      </c>
      <c r="N26" s="117">
        <v>637.05999999999995</v>
      </c>
      <c r="O26" s="118">
        <v>171</v>
      </c>
      <c r="P26" s="119">
        <v>140732.38</v>
      </c>
      <c r="Q26" s="116">
        <v>823</v>
      </c>
      <c r="R26" s="117">
        <v>846</v>
      </c>
      <c r="S26" s="118">
        <v>38419</v>
      </c>
      <c r="T26" s="119">
        <v>49183682.43</v>
      </c>
      <c r="U26" s="119">
        <v>1280.19</v>
      </c>
      <c r="V26" s="117">
        <v>1354.38</v>
      </c>
      <c r="W26" s="113">
        <v>3.31</v>
      </c>
    </row>
    <row r="27" spans="1:23" x14ac:dyDescent="0.25">
      <c r="A27" s="52">
        <v>5</v>
      </c>
      <c r="B27" s="116" t="s">
        <v>97</v>
      </c>
      <c r="C27" s="118">
        <v>103344</v>
      </c>
      <c r="D27" s="119">
        <v>156499038.22</v>
      </c>
      <c r="E27" s="117">
        <v>1514.35</v>
      </c>
      <c r="F27" s="117">
        <v>1402.34</v>
      </c>
      <c r="G27" s="118">
        <v>2675</v>
      </c>
      <c r="H27" s="119">
        <v>1707015.92</v>
      </c>
      <c r="I27" s="116">
        <v>638.14</v>
      </c>
      <c r="J27" s="117">
        <v>523.02</v>
      </c>
      <c r="K27" s="118">
        <v>17063</v>
      </c>
      <c r="L27" s="119">
        <v>13679280.02</v>
      </c>
      <c r="M27" s="116">
        <v>801.69</v>
      </c>
      <c r="N27" s="117">
        <v>678.66</v>
      </c>
      <c r="O27" s="118">
        <v>134</v>
      </c>
      <c r="P27" s="119">
        <v>108838.9</v>
      </c>
      <c r="Q27" s="116">
        <v>812.23</v>
      </c>
      <c r="R27" s="117">
        <v>846</v>
      </c>
      <c r="S27" s="118">
        <v>123216</v>
      </c>
      <c r="T27" s="119">
        <v>171994173.06</v>
      </c>
      <c r="U27" s="119">
        <v>1395.88</v>
      </c>
      <c r="V27" s="117">
        <v>1286.51</v>
      </c>
      <c r="W27" s="113">
        <v>10.61</v>
      </c>
    </row>
    <row r="28" spans="1:23" x14ac:dyDescent="0.25">
      <c r="A28" s="52">
        <v>6</v>
      </c>
      <c r="B28" s="116" t="s">
        <v>98</v>
      </c>
      <c r="C28" s="118">
        <v>202036</v>
      </c>
      <c r="D28" s="119">
        <v>281891178.63999999</v>
      </c>
      <c r="E28" s="117">
        <v>1395.25</v>
      </c>
      <c r="F28" s="117">
        <v>1313.12</v>
      </c>
      <c r="G28" s="118">
        <v>1896</v>
      </c>
      <c r="H28" s="119">
        <v>1379676.14</v>
      </c>
      <c r="I28" s="116">
        <v>727.68</v>
      </c>
      <c r="J28" s="117">
        <v>563.5</v>
      </c>
      <c r="K28" s="118">
        <v>17850</v>
      </c>
      <c r="L28" s="119">
        <v>14434525.07</v>
      </c>
      <c r="M28" s="116">
        <v>808.66</v>
      </c>
      <c r="N28" s="117">
        <v>698.3</v>
      </c>
      <c r="O28" s="118">
        <v>1444</v>
      </c>
      <c r="P28" s="119">
        <v>556089.4</v>
      </c>
      <c r="Q28" s="116">
        <v>385.1</v>
      </c>
      <c r="R28" s="117">
        <v>399.54</v>
      </c>
      <c r="S28" s="118">
        <v>223226</v>
      </c>
      <c r="T28" s="119">
        <v>298261469.25</v>
      </c>
      <c r="U28" s="119">
        <v>1336.14</v>
      </c>
      <c r="V28" s="117">
        <v>1258.3</v>
      </c>
      <c r="W28" s="113">
        <v>19.23</v>
      </c>
    </row>
    <row r="29" spans="1:23" x14ac:dyDescent="0.25">
      <c r="A29" s="52">
        <v>7</v>
      </c>
      <c r="B29" s="116" t="s">
        <v>99</v>
      </c>
      <c r="C29" s="118">
        <v>215698</v>
      </c>
      <c r="D29" s="119">
        <v>290531428.07999998</v>
      </c>
      <c r="E29" s="117">
        <v>1346.94</v>
      </c>
      <c r="F29" s="117">
        <v>1314.34</v>
      </c>
      <c r="G29" s="118">
        <v>1153</v>
      </c>
      <c r="H29" s="119">
        <v>966790.66</v>
      </c>
      <c r="I29" s="116">
        <v>838.5</v>
      </c>
      <c r="J29" s="117">
        <v>681.65</v>
      </c>
      <c r="K29" s="118">
        <v>14713</v>
      </c>
      <c r="L29" s="119">
        <v>11655502.51</v>
      </c>
      <c r="M29" s="116">
        <v>792.19</v>
      </c>
      <c r="N29" s="117">
        <v>689.98</v>
      </c>
      <c r="O29" s="118">
        <v>3915</v>
      </c>
      <c r="P29" s="119">
        <v>1373672.64</v>
      </c>
      <c r="Q29" s="116">
        <v>350.87</v>
      </c>
      <c r="R29" s="117">
        <v>399.54</v>
      </c>
      <c r="S29" s="118">
        <v>235479</v>
      </c>
      <c r="T29" s="119">
        <v>304527393.88999999</v>
      </c>
      <c r="U29" s="119">
        <v>1293.23</v>
      </c>
      <c r="V29" s="117">
        <v>1262.75</v>
      </c>
      <c r="W29" s="113">
        <v>20.28</v>
      </c>
    </row>
    <row r="30" spans="1:23" x14ac:dyDescent="0.25">
      <c r="A30" s="52">
        <v>8</v>
      </c>
      <c r="B30" s="116" t="s">
        <v>100</v>
      </c>
      <c r="C30" s="118">
        <v>194541</v>
      </c>
      <c r="D30" s="119">
        <v>244111642.81999999</v>
      </c>
      <c r="E30" s="117">
        <v>1254.81</v>
      </c>
      <c r="F30" s="117">
        <v>1221.17</v>
      </c>
      <c r="G30" s="118">
        <v>1144</v>
      </c>
      <c r="H30" s="119">
        <v>943526.59</v>
      </c>
      <c r="I30" s="116">
        <v>824.76</v>
      </c>
      <c r="J30" s="117">
        <v>701.82</v>
      </c>
      <c r="K30" s="118">
        <v>12428</v>
      </c>
      <c r="L30" s="119">
        <v>9381725.7400000002</v>
      </c>
      <c r="M30" s="116">
        <v>754.89</v>
      </c>
      <c r="N30" s="117">
        <v>663.13</v>
      </c>
      <c r="O30" s="118">
        <v>1331</v>
      </c>
      <c r="P30" s="119">
        <v>431805.08</v>
      </c>
      <c r="Q30" s="116">
        <v>324.42</v>
      </c>
      <c r="R30" s="117">
        <v>399.54</v>
      </c>
      <c r="S30" s="118">
        <v>209444</v>
      </c>
      <c r="T30" s="119">
        <v>254868700.22999999</v>
      </c>
      <c r="U30" s="119">
        <v>1216.8800000000001</v>
      </c>
      <c r="V30" s="117">
        <v>1172.3800000000001</v>
      </c>
      <c r="W30" s="113">
        <v>18.04</v>
      </c>
    </row>
    <row r="31" spans="1:23" x14ac:dyDescent="0.25">
      <c r="A31" s="52">
        <v>9</v>
      </c>
      <c r="B31" s="116" t="s">
        <v>101</v>
      </c>
      <c r="C31" s="118">
        <v>125996</v>
      </c>
      <c r="D31" s="119">
        <v>141868995.38999999</v>
      </c>
      <c r="E31" s="117">
        <v>1125.98</v>
      </c>
      <c r="F31" s="117">
        <v>1018.98</v>
      </c>
      <c r="G31" s="118">
        <v>881</v>
      </c>
      <c r="H31" s="119">
        <v>747588.72</v>
      </c>
      <c r="I31" s="116">
        <v>848.57</v>
      </c>
      <c r="J31" s="117">
        <v>818.36</v>
      </c>
      <c r="K31" s="118">
        <v>7674</v>
      </c>
      <c r="L31" s="119">
        <v>5532087.3799999999</v>
      </c>
      <c r="M31" s="116">
        <v>720.89</v>
      </c>
      <c r="N31" s="117">
        <v>633.98</v>
      </c>
      <c r="O31" s="118">
        <v>435</v>
      </c>
      <c r="P31" s="119">
        <v>102062.23</v>
      </c>
      <c r="Q31" s="116">
        <v>234.63</v>
      </c>
      <c r="R31" s="117">
        <v>193.09</v>
      </c>
      <c r="S31" s="118">
        <v>134986</v>
      </c>
      <c r="T31" s="119">
        <v>148250733.72</v>
      </c>
      <c r="U31" s="119">
        <v>1098.27</v>
      </c>
      <c r="V31" s="117">
        <v>990.12</v>
      </c>
      <c r="W31" s="113">
        <v>11.63</v>
      </c>
    </row>
    <row r="32" spans="1:23" x14ac:dyDescent="0.25">
      <c r="A32" s="52">
        <v>10</v>
      </c>
      <c r="B32" s="116" t="s">
        <v>109</v>
      </c>
      <c r="C32" s="118">
        <v>93005</v>
      </c>
      <c r="D32" s="119">
        <v>98687420.810000002</v>
      </c>
      <c r="E32" s="117">
        <v>1061.0999999999999</v>
      </c>
      <c r="F32" s="117">
        <v>917.47</v>
      </c>
      <c r="G32" s="118">
        <v>739</v>
      </c>
      <c r="H32" s="119">
        <v>586603.13</v>
      </c>
      <c r="I32" s="116">
        <v>793.78</v>
      </c>
      <c r="J32" s="117">
        <v>762.78</v>
      </c>
      <c r="K32" s="118">
        <v>4742</v>
      </c>
      <c r="L32" s="119">
        <v>3348050.1</v>
      </c>
      <c r="M32" s="116">
        <v>706.04</v>
      </c>
      <c r="N32" s="117">
        <v>617</v>
      </c>
      <c r="O32" s="118">
        <v>224</v>
      </c>
      <c r="P32" s="119">
        <v>44047.25</v>
      </c>
      <c r="Q32" s="116">
        <v>196.64</v>
      </c>
      <c r="R32" s="117">
        <v>170.62</v>
      </c>
      <c r="S32" s="118">
        <v>98710</v>
      </c>
      <c r="T32" s="119">
        <v>102666121.29000001</v>
      </c>
      <c r="U32" s="119">
        <v>1040.08</v>
      </c>
      <c r="V32" s="117">
        <v>891.42</v>
      </c>
      <c r="W32" s="113">
        <v>8.5</v>
      </c>
    </row>
    <row r="33" spans="1:23" x14ac:dyDescent="0.25">
      <c r="A33" s="52">
        <v>11</v>
      </c>
      <c r="B33" s="116" t="s">
        <v>110</v>
      </c>
      <c r="C33" s="118">
        <v>36955</v>
      </c>
      <c r="D33" s="119">
        <v>36939208.829999998</v>
      </c>
      <c r="E33" s="117">
        <v>999.57</v>
      </c>
      <c r="F33" s="117">
        <v>837.3</v>
      </c>
      <c r="G33" s="118">
        <v>480</v>
      </c>
      <c r="H33" s="119">
        <v>356544.1</v>
      </c>
      <c r="I33" s="116">
        <v>742.8</v>
      </c>
      <c r="J33" s="117">
        <v>559.9</v>
      </c>
      <c r="K33" s="118">
        <v>1621</v>
      </c>
      <c r="L33" s="119">
        <v>1168108.71</v>
      </c>
      <c r="M33" s="116">
        <v>720.61</v>
      </c>
      <c r="N33" s="117">
        <v>635.77</v>
      </c>
      <c r="O33" s="118">
        <v>72</v>
      </c>
      <c r="P33" s="119">
        <v>15967.57</v>
      </c>
      <c r="Q33" s="116">
        <v>221.77</v>
      </c>
      <c r="R33" s="117">
        <v>170.26</v>
      </c>
      <c r="S33" s="118">
        <v>39128</v>
      </c>
      <c r="T33" s="119">
        <v>38479829.210000001</v>
      </c>
      <c r="U33" s="119">
        <v>983.43</v>
      </c>
      <c r="V33" s="117">
        <v>824.13</v>
      </c>
      <c r="W33" s="113">
        <v>3.37</v>
      </c>
    </row>
    <row r="34" spans="1:23" ht="15.75" thickBot="1" x14ac:dyDescent="0.3">
      <c r="A34" s="284">
        <v>12</v>
      </c>
      <c r="B34" s="285" t="s">
        <v>111</v>
      </c>
      <c r="C34" s="269">
        <v>8181</v>
      </c>
      <c r="D34" s="270">
        <v>7636050.6899999995</v>
      </c>
      <c r="E34" s="270">
        <v>933.38842317565081</v>
      </c>
      <c r="F34" s="301">
        <v>777.6</v>
      </c>
      <c r="G34" s="269">
        <v>127</v>
      </c>
      <c r="H34" s="270">
        <v>79884.44</v>
      </c>
      <c r="I34" s="270">
        <v>629.01133858267724</v>
      </c>
      <c r="J34" s="301">
        <v>476.2</v>
      </c>
      <c r="K34" s="269">
        <v>406</v>
      </c>
      <c r="L34" s="270">
        <v>278782.48</v>
      </c>
      <c r="M34" s="270">
        <v>686.65635467980292</v>
      </c>
      <c r="N34" s="301">
        <v>602.54</v>
      </c>
      <c r="O34" s="269">
        <v>6</v>
      </c>
      <c r="P34" s="270">
        <v>2015.14</v>
      </c>
      <c r="Q34" s="270">
        <v>335.85666666666668</v>
      </c>
      <c r="R34" s="301">
        <v>284.89999999999998</v>
      </c>
      <c r="S34" s="269">
        <v>8720</v>
      </c>
      <c r="T34" s="270">
        <v>7996732.75</v>
      </c>
      <c r="U34" s="270">
        <v>917.05650802752291</v>
      </c>
      <c r="V34" s="301">
        <v>761.15</v>
      </c>
      <c r="W34" s="270">
        <v>0.75112323933956282</v>
      </c>
    </row>
    <row r="35" spans="1:23" ht="16.5" thickBot="1" x14ac:dyDescent="0.3">
      <c r="A35" s="114"/>
      <c r="B35" s="124" t="s">
        <v>530</v>
      </c>
      <c r="C35" s="250">
        <v>1010962</v>
      </c>
      <c r="D35" s="323">
        <v>1307936507.73</v>
      </c>
      <c r="E35" s="323">
        <v>1293.7543723008382</v>
      </c>
      <c r="F35" s="127">
        <v>1240.8</v>
      </c>
      <c r="G35" s="250">
        <v>32232</v>
      </c>
      <c r="H35" s="323">
        <v>16787511.000000004</v>
      </c>
      <c r="I35" s="323">
        <v>520.83367460908426</v>
      </c>
      <c r="J35" s="127">
        <v>426.17</v>
      </c>
      <c r="K35" s="250">
        <v>108395</v>
      </c>
      <c r="L35" s="323">
        <v>82423339.789999977</v>
      </c>
      <c r="M35" s="323">
        <v>760.39798689976453</v>
      </c>
      <c r="N35" s="127">
        <v>650.28</v>
      </c>
      <c r="O35" s="250">
        <v>9339</v>
      </c>
      <c r="P35" s="323">
        <v>4117360.4299999992</v>
      </c>
      <c r="Q35" s="323">
        <v>440.87808437734225</v>
      </c>
      <c r="R35" s="127">
        <v>399.54</v>
      </c>
      <c r="S35" s="250">
        <v>1160928</v>
      </c>
      <c r="T35" s="323">
        <v>1411264718.95</v>
      </c>
      <c r="U35" s="323">
        <v>1215.6350083295433</v>
      </c>
      <c r="V35" s="127">
        <v>1142.29</v>
      </c>
      <c r="W35" s="115">
        <v>100</v>
      </c>
    </row>
    <row r="36" spans="1:23" x14ac:dyDescent="0.25">
      <c r="D36" s="213"/>
    </row>
    <row r="37" spans="1:23" ht="15.75" x14ac:dyDescent="0.25">
      <c r="A37" s="403" t="s">
        <v>716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</row>
    <row r="38" spans="1:23" ht="15.75" thickBot="1" x14ac:dyDescent="0.3"/>
    <row r="39" spans="1:23" ht="15.75" x14ac:dyDescent="0.25">
      <c r="A39" s="437" t="s">
        <v>52</v>
      </c>
      <c r="B39" s="439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5" thickBot="1" x14ac:dyDescent="0.3">
      <c r="A40" s="438"/>
      <c r="B40" s="440"/>
      <c r="C40" s="128" t="s">
        <v>1</v>
      </c>
      <c r="D40" s="129" t="s">
        <v>103</v>
      </c>
      <c r="E40" s="130" t="s">
        <v>21</v>
      </c>
      <c r="F40" s="131" t="s">
        <v>435</v>
      </c>
      <c r="G40" s="128" t="s">
        <v>1</v>
      </c>
      <c r="H40" s="129" t="s">
        <v>103</v>
      </c>
      <c r="I40" s="130" t="s">
        <v>21</v>
      </c>
      <c r="J40" s="131" t="s">
        <v>435</v>
      </c>
      <c r="K40" s="128" t="s">
        <v>1</v>
      </c>
      <c r="L40" s="129" t="s">
        <v>103</v>
      </c>
      <c r="M40" s="130" t="s">
        <v>21</v>
      </c>
      <c r="N40" s="131" t="s">
        <v>435</v>
      </c>
      <c r="O40" s="128" t="s">
        <v>1</v>
      </c>
      <c r="P40" s="129" t="s">
        <v>103</v>
      </c>
      <c r="Q40" s="130" t="s">
        <v>21</v>
      </c>
      <c r="R40" s="131" t="s">
        <v>435</v>
      </c>
      <c r="S40" s="128" t="s">
        <v>1</v>
      </c>
      <c r="T40" s="129" t="s">
        <v>103</v>
      </c>
      <c r="U40" s="130" t="s">
        <v>21</v>
      </c>
      <c r="V40" s="131" t="s">
        <v>435</v>
      </c>
      <c r="W40" s="130" t="s">
        <v>531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433</v>
      </c>
      <c r="G41" s="134">
        <v>14558</v>
      </c>
      <c r="H41" s="135">
        <v>4996846.21</v>
      </c>
      <c r="I41" s="132">
        <v>343.24</v>
      </c>
      <c r="J41" s="133">
        <v>343.28</v>
      </c>
      <c r="K41" s="134">
        <v>626</v>
      </c>
      <c r="L41" s="135">
        <v>518569.46</v>
      </c>
      <c r="M41" s="132">
        <v>828.39</v>
      </c>
      <c r="N41" s="133">
        <v>846</v>
      </c>
      <c r="O41" s="134">
        <v>417</v>
      </c>
      <c r="P41" s="135">
        <v>351758.17</v>
      </c>
      <c r="Q41" s="132">
        <v>843.54</v>
      </c>
      <c r="R41" s="133">
        <v>846</v>
      </c>
      <c r="S41" s="283">
        <v>15601</v>
      </c>
      <c r="T41" s="135">
        <v>5867173.8399999999</v>
      </c>
      <c r="U41" s="135">
        <v>376.08</v>
      </c>
      <c r="V41" s="132">
        <v>399.54</v>
      </c>
      <c r="W41" s="111">
        <v>1.18</v>
      </c>
    </row>
    <row r="42" spans="1:23" x14ac:dyDescent="0.25">
      <c r="A42" s="52">
        <v>2</v>
      </c>
      <c r="B42" s="116" t="s">
        <v>77</v>
      </c>
      <c r="C42" s="118">
        <v>1350</v>
      </c>
      <c r="D42" s="119">
        <v>1363426.54</v>
      </c>
      <c r="E42" s="117">
        <v>1009.95</v>
      </c>
      <c r="F42" s="117">
        <v>879.66</v>
      </c>
      <c r="G42" s="118">
        <v>12386</v>
      </c>
      <c r="H42" s="119">
        <v>6661279.0899999999</v>
      </c>
      <c r="I42" s="116">
        <v>537.80999999999995</v>
      </c>
      <c r="J42" s="117">
        <v>459.52</v>
      </c>
      <c r="K42" s="118">
        <v>6784</v>
      </c>
      <c r="L42" s="119">
        <v>4358145.83</v>
      </c>
      <c r="M42" s="116">
        <v>642.41999999999996</v>
      </c>
      <c r="N42" s="117">
        <v>513.55999999999995</v>
      </c>
      <c r="O42" s="118">
        <v>696</v>
      </c>
      <c r="P42" s="119">
        <v>585379.21</v>
      </c>
      <c r="Q42" s="116">
        <v>841.06</v>
      </c>
      <c r="R42" s="117">
        <v>846</v>
      </c>
      <c r="S42" s="118">
        <v>21216</v>
      </c>
      <c r="T42" s="119">
        <v>12968230.67</v>
      </c>
      <c r="U42" s="119">
        <v>611.25</v>
      </c>
      <c r="V42" s="116">
        <v>499.89</v>
      </c>
      <c r="W42" s="113">
        <v>1.6</v>
      </c>
    </row>
    <row r="43" spans="1:23" x14ac:dyDescent="0.25">
      <c r="A43" s="52">
        <v>3</v>
      </c>
      <c r="B43" s="116" t="s">
        <v>95</v>
      </c>
      <c r="C43" s="118">
        <v>3799</v>
      </c>
      <c r="D43" s="119">
        <v>4641248.3</v>
      </c>
      <c r="E43" s="117">
        <v>1221.7</v>
      </c>
      <c r="F43" s="117">
        <v>1165.01</v>
      </c>
      <c r="G43" s="118">
        <v>12709</v>
      </c>
      <c r="H43" s="119">
        <v>7739575.3200000003</v>
      </c>
      <c r="I43" s="116">
        <v>608.98</v>
      </c>
      <c r="J43" s="117">
        <v>531.21</v>
      </c>
      <c r="K43" s="118">
        <v>5385</v>
      </c>
      <c r="L43" s="119">
        <v>3500755.98</v>
      </c>
      <c r="M43" s="116">
        <v>650.09</v>
      </c>
      <c r="N43" s="117">
        <v>531.53</v>
      </c>
      <c r="O43" s="118">
        <v>180</v>
      </c>
      <c r="P43" s="119">
        <v>150813.06</v>
      </c>
      <c r="Q43" s="116">
        <v>837.85</v>
      </c>
      <c r="R43" s="117">
        <v>846</v>
      </c>
      <c r="S43" s="118">
        <v>22073</v>
      </c>
      <c r="T43" s="119">
        <v>16032392.66</v>
      </c>
      <c r="U43" s="119">
        <v>726.34</v>
      </c>
      <c r="V43" s="116">
        <v>587.87</v>
      </c>
      <c r="W43" s="113">
        <v>1.67</v>
      </c>
    </row>
    <row r="44" spans="1:23" x14ac:dyDescent="0.25">
      <c r="A44" s="52">
        <v>4</v>
      </c>
      <c r="B44" s="368" t="s">
        <v>96</v>
      </c>
      <c r="C44" s="369">
        <v>33613</v>
      </c>
      <c r="D44" s="370">
        <v>39139002.030000001</v>
      </c>
      <c r="E44" s="117">
        <v>1164.4000000000001</v>
      </c>
      <c r="F44" s="117">
        <v>1118.46</v>
      </c>
      <c r="G44" s="118">
        <v>21663</v>
      </c>
      <c r="H44" s="119">
        <v>14561808.550000001</v>
      </c>
      <c r="I44" s="116">
        <v>672.2</v>
      </c>
      <c r="J44" s="117">
        <v>576.45000000000005</v>
      </c>
      <c r="K44" s="118">
        <v>7749</v>
      </c>
      <c r="L44" s="119">
        <v>5143517.8499999996</v>
      </c>
      <c r="M44" s="116">
        <v>663.77</v>
      </c>
      <c r="N44" s="117">
        <v>538.99</v>
      </c>
      <c r="O44" s="118">
        <v>182</v>
      </c>
      <c r="P44" s="119">
        <v>150339.34</v>
      </c>
      <c r="Q44" s="116">
        <v>826.04</v>
      </c>
      <c r="R44" s="117">
        <v>846</v>
      </c>
      <c r="S44" s="118">
        <v>63207</v>
      </c>
      <c r="T44" s="119">
        <v>58994667.770000003</v>
      </c>
      <c r="U44" s="119">
        <v>933.36</v>
      </c>
      <c r="V44" s="116">
        <v>852.35</v>
      </c>
      <c r="W44" s="113">
        <v>4.7699999999999996</v>
      </c>
    </row>
    <row r="45" spans="1:23" x14ac:dyDescent="0.25">
      <c r="A45" s="52">
        <v>5</v>
      </c>
      <c r="B45" s="116" t="s">
        <v>97</v>
      </c>
      <c r="C45" s="118">
        <v>93773</v>
      </c>
      <c r="D45" s="119">
        <v>110494562.45999999</v>
      </c>
      <c r="E45" s="117">
        <v>1178.32</v>
      </c>
      <c r="F45" s="117">
        <v>1125.56</v>
      </c>
      <c r="G45" s="118">
        <v>31412</v>
      </c>
      <c r="H45" s="119">
        <v>22709370.600000001</v>
      </c>
      <c r="I45" s="116">
        <v>722.95</v>
      </c>
      <c r="J45" s="117">
        <v>631.35</v>
      </c>
      <c r="K45" s="118">
        <v>9613</v>
      </c>
      <c r="L45" s="119">
        <v>6202757.8700000001</v>
      </c>
      <c r="M45" s="116">
        <v>645.25</v>
      </c>
      <c r="N45" s="117">
        <v>532.75</v>
      </c>
      <c r="O45" s="118">
        <v>158</v>
      </c>
      <c r="P45" s="119">
        <v>130261.96</v>
      </c>
      <c r="Q45" s="116">
        <v>824.44</v>
      </c>
      <c r="R45" s="117">
        <v>846</v>
      </c>
      <c r="S45" s="118">
        <v>134956</v>
      </c>
      <c r="T45" s="119">
        <v>139536952.88999999</v>
      </c>
      <c r="U45" s="119">
        <v>1033.94</v>
      </c>
      <c r="V45" s="116">
        <v>955.99</v>
      </c>
      <c r="W45" s="113">
        <v>10.199999999999999</v>
      </c>
    </row>
    <row r="46" spans="1:23" x14ac:dyDescent="0.25">
      <c r="A46" s="52">
        <v>6</v>
      </c>
      <c r="B46" s="116" t="s">
        <v>98</v>
      </c>
      <c r="C46" s="118">
        <v>160697</v>
      </c>
      <c r="D46" s="119">
        <v>175655309.46000001</v>
      </c>
      <c r="E46" s="117">
        <v>1093.08</v>
      </c>
      <c r="F46" s="117">
        <v>997.55</v>
      </c>
      <c r="G46" s="118">
        <v>36541</v>
      </c>
      <c r="H46" s="119">
        <v>28820438.460000001</v>
      </c>
      <c r="I46" s="116">
        <v>788.72</v>
      </c>
      <c r="J46" s="117">
        <v>708.74</v>
      </c>
      <c r="K46" s="118">
        <v>9708</v>
      </c>
      <c r="L46" s="119">
        <v>6027309.6799999997</v>
      </c>
      <c r="M46" s="116">
        <v>620.86</v>
      </c>
      <c r="N46" s="117">
        <v>529.09</v>
      </c>
      <c r="O46" s="118">
        <v>1772</v>
      </c>
      <c r="P46" s="119">
        <v>712638.71</v>
      </c>
      <c r="Q46" s="116">
        <v>402.17</v>
      </c>
      <c r="R46" s="117">
        <v>399.54</v>
      </c>
      <c r="S46" s="118">
        <v>208718</v>
      </c>
      <c r="T46" s="119">
        <v>211215696.31</v>
      </c>
      <c r="U46" s="119">
        <v>1011.97</v>
      </c>
      <c r="V46" s="116">
        <v>893.6</v>
      </c>
      <c r="W46" s="113">
        <v>15.77</v>
      </c>
    </row>
    <row r="47" spans="1:23" x14ac:dyDescent="0.25">
      <c r="A47" s="52">
        <v>7</v>
      </c>
      <c r="B47" s="116" t="s">
        <v>99</v>
      </c>
      <c r="C47" s="118">
        <v>176251</v>
      </c>
      <c r="D47" s="119">
        <v>183790022.94999999</v>
      </c>
      <c r="E47" s="117">
        <v>1042.77</v>
      </c>
      <c r="F47" s="117">
        <v>887.54</v>
      </c>
      <c r="G47" s="118">
        <v>37652</v>
      </c>
      <c r="H47" s="119">
        <v>30624181.300000001</v>
      </c>
      <c r="I47" s="116">
        <v>813.35</v>
      </c>
      <c r="J47" s="117">
        <v>737.03</v>
      </c>
      <c r="K47" s="118">
        <v>8143</v>
      </c>
      <c r="L47" s="119">
        <v>4972778.41</v>
      </c>
      <c r="M47" s="116">
        <v>610.67999999999995</v>
      </c>
      <c r="N47" s="117">
        <v>533.75</v>
      </c>
      <c r="O47" s="118">
        <v>5571</v>
      </c>
      <c r="P47" s="119">
        <v>1940327.73</v>
      </c>
      <c r="Q47" s="116">
        <v>348.29</v>
      </c>
      <c r="R47" s="117">
        <v>399.54</v>
      </c>
      <c r="S47" s="118">
        <v>227617</v>
      </c>
      <c r="T47" s="119">
        <v>221327310.38999999</v>
      </c>
      <c r="U47" s="119">
        <v>972.37</v>
      </c>
      <c r="V47" s="116">
        <v>813.6</v>
      </c>
      <c r="W47" s="113">
        <v>17.2</v>
      </c>
    </row>
    <row r="48" spans="1:23" x14ac:dyDescent="0.25">
      <c r="A48" s="52">
        <v>8</v>
      </c>
      <c r="B48" s="116" t="s">
        <v>100</v>
      </c>
      <c r="C48" s="118">
        <v>163179</v>
      </c>
      <c r="D48" s="119">
        <v>159356820.84999999</v>
      </c>
      <c r="E48" s="117">
        <v>976.58</v>
      </c>
      <c r="F48" s="117">
        <v>797.3</v>
      </c>
      <c r="G48" s="118">
        <v>52744</v>
      </c>
      <c r="H48" s="119">
        <v>42011960.020000003</v>
      </c>
      <c r="I48" s="116">
        <v>796.53</v>
      </c>
      <c r="J48" s="117">
        <v>711.53</v>
      </c>
      <c r="K48" s="118">
        <v>7836</v>
      </c>
      <c r="L48" s="119">
        <v>4628815.32</v>
      </c>
      <c r="M48" s="116">
        <v>590.71</v>
      </c>
      <c r="N48" s="117">
        <v>537.69000000000005</v>
      </c>
      <c r="O48" s="118">
        <v>2270</v>
      </c>
      <c r="P48" s="119">
        <v>775316.73</v>
      </c>
      <c r="Q48" s="116">
        <v>341.55</v>
      </c>
      <c r="R48" s="117">
        <v>399.54</v>
      </c>
      <c r="S48" s="118">
        <v>226029</v>
      </c>
      <c r="T48" s="119">
        <v>206772912.91999999</v>
      </c>
      <c r="U48" s="119">
        <v>914.81</v>
      </c>
      <c r="V48" s="116">
        <v>748.55</v>
      </c>
      <c r="W48" s="113">
        <v>17.079999999999998</v>
      </c>
    </row>
    <row r="49" spans="1:23" x14ac:dyDescent="0.25">
      <c r="A49" s="52">
        <v>9</v>
      </c>
      <c r="B49" s="116" t="s">
        <v>101</v>
      </c>
      <c r="C49" s="118">
        <v>117486</v>
      </c>
      <c r="D49" s="119">
        <v>106707868.98999999</v>
      </c>
      <c r="E49" s="117">
        <v>908.26</v>
      </c>
      <c r="F49" s="117">
        <v>713.62</v>
      </c>
      <c r="G49" s="118">
        <v>45401</v>
      </c>
      <c r="H49" s="119">
        <v>35136471.020000003</v>
      </c>
      <c r="I49" s="116">
        <v>773.91</v>
      </c>
      <c r="J49" s="117">
        <v>672.36</v>
      </c>
      <c r="K49" s="118">
        <v>5979</v>
      </c>
      <c r="L49" s="119">
        <v>3531071.12</v>
      </c>
      <c r="M49" s="116">
        <v>590.58000000000004</v>
      </c>
      <c r="N49" s="117">
        <v>529.14</v>
      </c>
      <c r="O49" s="118">
        <v>864</v>
      </c>
      <c r="P49" s="119">
        <v>263279.28999999998</v>
      </c>
      <c r="Q49" s="116">
        <v>304.72000000000003</v>
      </c>
      <c r="R49" s="117">
        <v>193.09</v>
      </c>
      <c r="S49" s="118">
        <v>169730</v>
      </c>
      <c r="T49" s="119">
        <v>145638690.41999999</v>
      </c>
      <c r="U49" s="119">
        <v>858.06</v>
      </c>
      <c r="V49" s="116">
        <v>688.93</v>
      </c>
      <c r="W49" s="113">
        <v>12.82</v>
      </c>
    </row>
    <row r="50" spans="1:23" x14ac:dyDescent="0.25">
      <c r="A50" s="52">
        <v>10</v>
      </c>
      <c r="B50" s="116" t="s">
        <v>109</v>
      </c>
      <c r="C50" s="118">
        <v>98781</v>
      </c>
      <c r="D50" s="119">
        <v>86081587.239999995</v>
      </c>
      <c r="E50" s="117">
        <v>871.44</v>
      </c>
      <c r="F50" s="117">
        <v>650.79</v>
      </c>
      <c r="G50" s="118">
        <v>44163</v>
      </c>
      <c r="H50" s="119">
        <v>33984134.609999999</v>
      </c>
      <c r="I50" s="116">
        <v>769.52</v>
      </c>
      <c r="J50" s="117">
        <v>659.63</v>
      </c>
      <c r="K50" s="118">
        <v>4540</v>
      </c>
      <c r="L50" s="119">
        <v>2780564.71</v>
      </c>
      <c r="M50" s="116">
        <v>612.46</v>
      </c>
      <c r="N50" s="117">
        <v>476.24</v>
      </c>
      <c r="O50" s="118">
        <v>569</v>
      </c>
      <c r="P50" s="119">
        <v>170264.57</v>
      </c>
      <c r="Q50" s="116">
        <v>299.23</v>
      </c>
      <c r="R50" s="117">
        <v>193.09</v>
      </c>
      <c r="S50" s="118">
        <v>148053</v>
      </c>
      <c r="T50" s="119">
        <v>123016551.13</v>
      </c>
      <c r="U50" s="119">
        <v>830.9</v>
      </c>
      <c r="V50" s="116">
        <v>648.29</v>
      </c>
      <c r="W50" s="113">
        <v>11.18</v>
      </c>
    </row>
    <row r="51" spans="1:23" x14ac:dyDescent="0.25">
      <c r="A51" s="52">
        <v>11</v>
      </c>
      <c r="B51" s="116" t="s">
        <v>110</v>
      </c>
      <c r="C51" s="118">
        <v>42658</v>
      </c>
      <c r="D51" s="119">
        <v>35203035.25</v>
      </c>
      <c r="E51" s="117">
        <v>825.24</v>
      </c>
      <c r="F51" s="117">
        <v>541.65</v>
      </c>
      <c r="G51" s="118">
        <v>22807</v>
      </c>
      <c r="H51" s="119">
        <v>17658092.84</v>
      </c>
      <c r="I51" s="116">
        <v>774.24</v>
      </c>
      <c r="J51" s="117">
        <v>653.94000000000005</v>
      </c>
      <c r="K51" s="118">
        <v>1863</v>
      </c>
      <c r="L51" s="119">
        <v>1207450.96</v>
      </c>
      <c r="M51" s="116">
        <v>648.12</v>
      </c>
      <c r="N51" s="117">
        <v>447.92</v>
      </c>
      <c r="O51" s="118">
        <v>214</v>
      </c>
      <c r="P51" s="119">
        <v>62224.46</v>
      </c>
      <c r="Q51" s="116">
        <v>290.77</v>
      </c>
      <c r="R51" s="117">
        <v>181.67</v>
      </c>
      <c r="S51" s="118">
        <v>67542</v>
      </c>
      <c r="T51" s="119">
        <v>54130803.509999998</v>
      </c>
      <c r="U51" s="119">
        <v>801.44</v>
      </c>
      <c r="V51" s="116">
        <v>587.33000000000004</v>
      </c>
      <c r="W51" s="113">
        <v>5.0999999999999996</v>
      </c>
    </row>
    <row r="52" spans="1:23" ht="15.75" thickBot="1" x14ac:dyDescent="0.3">
      <c r="A52" s="284">
        <v>12</v>
      </c>
      <c r="B52" s="285" t="s">
        <v>111</v>
      </c>
      <c r="C52" s="269">
        <v>11445</v>
      </c>
      <c r="D52" s="270">
        <v>8821515.2300000004</v>
      </c>
      <c r="E52" s="270">
        <v>770.77459414591533</v>
      </c>
      <c r="F52" s="301">
        <v>484.72</v>
      </c>
      <c r="G52" s="269">
        <v>6777</v>
      </c>
      <c r="H52" s="270">
        <v>5162069.9400000004</v>
      </c>
      <c r="I52" s="270">
        <v>761.70428508189468</v>
      </c>
      <c r="J52" s="301">
        <v>620.17999999999995</v>
      </c>
      <c r="K52" s="269">
        <v>698</v>
      </c>
      <c r="L52" s="270">
        <v>449903.59</v>
      </c>
      <c r="M52" s="270">
        <v>644.56101719197716</v>
      </c>
      <c r="N52" s="270">
        <v>422.94</v>
      </c>
      <c r="O52" s="269">
        <v>47</v>
      </c>
      <c r="P52" s="270">
        <v>9442.52</v>
      </c>
      <c r="Q52" s="270">
        <v>200.90468085106383</v>
      </c>
      <c r="R52" s="301">
        <v>170.26</v>
      </c>
      <c r="S52" s="269">
        <v>18967</v>
      </c>
      <c r="T52" s="270">
        <v>14442931.279999999</v>
      </c>
      <c r="U52" s="270">
        <v>761.47684293773398</v>
      </c>
      <c r="V52" s="298">
        <v>540.82000000000005</v>
      </c>
      <c r="W52" s="270">
        <v>1.4328677979827893</v>
      </c>
    </row>
    <row r="53" spans="1:23" ht="16.5" thickBot="1" x14ac:dyDescent="0.3">
      <c r="A53" s="114"/>
      <c r="B53" s="124" t="s">
        <v>530</v>
      </c>
      <c r="C53" s="250">
        <v>903032</v>
      </c>
      <c r="D53" s="323">
        <v>911254399.29999995</v>
      </c>
      <c r="E53" s="323">
        <v>1009.1053243960347</v>
      </c>
      <c r="F53" s="127">
        <v>869.41</v>
      </c>
      <c r="G53" s="250">
        <v>338813</v>
      </c>
      <c r="H53" s="323">
        <v>250066227.96000001</v>
      </c>
      <c r="I53" s="323">
        <v>738.06562310182903</v>
      </c>
      <c r="J53" s="127">
        <v>636.85</v>
      </c>
      <c r="K53" s="250">
        <v>68924</v>
      </c>
      <c r="L53" s="323">
        <v>43321640.780000001</v>
      </c>
      <c r="M53" s="323">
        <v>628.54217369856656</v>
      </c>
      <c r="N53" s="127">
        <v>529.14</v>
      </c>
      <c r="O53" s="250">
        <v>12940</v>
      </c>
      <c r="P53" s="323">
        <v>5302045.75</v>
      </c>
      <c r="Q53" s="323">
        <v>409.74078438948993</v>
      </c>
      <c r="R53" s="127">
        <v>399.54</v>
      </c>
      <c r="S53" s="250">
        <v>1323709</v>
      </c>
      <c r="T53" s="323">
        <v>1209944313.79</v>
      </c>
      <c r="U53" s="323">
        <v>914.05612093745674</v>
      </c>
      <c r="V53" s="124">
        <v>759.03</v>
      </c>
      <c r="W53" s="115">
        <v>100</v>
      </c>
    </row>
    <row r="58" spans="1:23" x14ac:dyDescent="0.25">
      <c r="B58" s="8"/>
    </row>
    <row r="61" spans="1:23" x14ac:dyDescent="0.25">
      <c r="D61" s="366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topLeftCell="A83" zoomScale="115" zoomScaleNormal="115" workbookViewId="0">
      <selection activeCell="E107" sqref="E107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95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3" t="s">
        <v>707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4" s="2" customFormat="1" ht="15.75" thickBot="1" x14ac:dyDescent="0.3">
      <c r="A2" s="292"/>
      <c r="E2" s="36"/>
      <c r="F2" s="36"/>
      <c r="G2" s="36"/>
      <c r="H2" s="294"/>
      <c r="I2" s="293"/>
      <c r="J2" s="293"/>
      <c r="K2" s="293"/>
      <c r="L2" s="293"/>
    </row>
    <row r="3" spans="1:14" s="2" customFormat="1" ht="33" customHeight="1" x14ac:dyDescent="0.25">
      <c r="A3" s="360" t="s">
        <v>367</v>
      </c>
      <c r="B3" s="361" t="s">
        <v>368</v>
      </c>
      <c r="C3" s="361" t="s">
        <v>43</v>
      </c>
      <c r="D3" s="361" t="s">
        <v>44</v>
      </c>
      <c r="E3" s="361" t="s">
        <v>5</v>
      </c>
      <c r="F3" s="361" t="s">
        <v>6</v>
      </c>
      <c r="G3" s="361" t="s">
        <v>45</v>
      </c>
      <c r="H3" s="362" t="s">
        <v>49</v>
      </c>
      <c r="I3" s="363" t="s">
        <v>112</v>
      </c>
      <c r="J3" s="363" t="s">
        <v>500</v>
      </c>
      <c r="K3" s="363" t="s">
        <v>501</v>
      </c>
      <c r="L3" s="364" t="s">
        <v>502</v>
      </c>
    </row>
    <row r="4" spans="1:14" s="42" customFormat="1" ht="15.75" x14ac:dyDescent="0.25">
      <c r="A4" s="209">
        <v>1</v>
      </c>
      <c r="B4" s="234" t="s">
        <v>369</v>
      </c>
      <c r="C4" s="3"/>
      <c r="D4" s="234" t="s">
        <v>369</v>
      </c>
      <c r="E4" s="3">
        <v>355369</v>
      </c>
      <c r="F4" s="3">
        <v>92869</v>
      </c>
      <c r="G4" s="3">
        <v>10205</v>
      </c>
      <c r="H4" s="234">
        <v>2531</v>
      </c>
      <c r="I4" s="4">
        <v>506937682.5</v>
      </c>
      <c r="J4" s="4">
        <v>8596921.9100000001</v>
      </c>
      <c r="K4" s="4">
        <v>27749998.59</v>
      </c>
      <c r="L4" s="197">
        <v>543284603</v>
      </c>
    </row>
    <row r="5" spans="1:14" x14ac:dyDescent="0.25">
      <c r="A5" s="210"/>
      <c r="B5" s="233" t="s">
        <v>369</v>
      </c>
      <c r="C5" s="78" t="s">
        <v>258</v>
      </c>
      <c r="D5" s="233" t="s">
        <v>419</v>
      </c>
      <c r="E5" s="6">
        <v>335</v>
      </c>
      <c r="F5" s="6">
        <v>8814</v>
      </c>
      <c r="G5" s="6">
        <v>2185</v>
      </c>
      <c r="H5" s="233">
        <v>0</v>
      </c>
      <c r="I5" s="22">
        <v>5770188.5</v>
      </c>
      <c r="J5" s="22">
        <v>1995.09</v>
      </c>
      <c r="K5" s="22">
        <v>304612.38</v>
      </c>
      <c r="L5" s="95">
        <v>6076795.9699999997</v>
      </c>
    </row>
    <row r="6" spans="1:14" s="42" customFormat="1" ht="15.75" x14ac:dyDescent="0.25">
      <c r="A6" s="210"/>
      <c r="B6" s="233" t="s">
        <v>369</v>
      </c>
      <c r="C6" s="6" t="s">
        <v>638</v>
      </c>
      <c r="D6" s="233" t="s">
        <v>637</v>
      </c>
      <c r="E6" s="6">
        <v>0</v>
      </c>
      <c r="F6" s="6">
        <v>0</v>
      </c>
      <c r="G6" s="6">
        <v>0</v>
      </c>
      <c r="H6" s="233">
        <v>2531</v>
      </c>
      <c r="I6" s="22">
        <v>567015.11</v>
      </c>
      <c r="J6" s="22">
        <v>0</v>
      </c>
      <c r="K6" s="22">
        <v>4704.87</v>
      </c>
      <c r="L6" s="95">
        <v>571719.98</v>
      </c>
    </row>
    <row r="7" spans="1:14" x14ac:dyDescent="0.25">
      <c r="A7" s="210"/>
      <c r="B7" s="6" t="s">
        <v>369</v>
      </c>
      <c r="C7" s="6" t="s">
        <v>503</v>
      </c>
      <c r="D7" s="6" t="s">
        <v>561</v>
      </c>
      <c r="E7" s="6">
        <v>355034</v>
      </c>
      <c r="F7" s="6">
        <v>84055</v>
      </c>
      <c r="G7" s="6">
        <v>8020</v>
      </c>
      <c r="H7" s="233">
        <v>0</v>
      </c>
      <c r="I7" s="22">
        <v>500600478.88999999</v>
      </c>
      <c r="J7" s="22">
        <v>8594926.8200000003</v>
      </c>
      <c r="K7" s="22">
        <v>27440681.34</v>
      </c>
      <c r="L7" s="95">
        <v>536636087.05000001</v>
      </c>
    </row>
    <row r="8" spans="1:14" s="42" customFormat="1" ht="15.75" x14ac:dyDescent="0.25">
      <c r="A8" s="209">
        <v>1</v>
      </c>
      <c r="B8" s="3" t="s">
        <v>69</v>
      </c>
      <c r="C8" s="3"/>
      <c r="D8" s="3" t="s">
        <v>69</v>
      </c>
      <c r="E8" s="3">
        <v>12453</v>
      </c>
      <c r="F8" s="3">
        <v>3410</v>
      </c>
      <c r="G8" s="3">
        <v>0</v>
      </c>
      <c r="H8" s="234">
        <v>0</v>
      </c>
      <c r="I8" s="4">
        <v>1314356.67</v>
      </c>
      <c r="J8" s="4">
        <v>0</v>
      </c>
      <c r="K8" s="4">
        <v>0</v>
      </c>
      <c r="L8" s="197">
        <v>1314356.67</v>
      </c>
    </row>
    <row r="9" spans="1:14" x14ac:dyDescent="0.25">
      <c r="A9" s="210"/>
      <c r="B9" s="6" t="s">
        <v>69</v>
      </c>
      <c r="C9" s="6" t="s">
        <v>302</v>
      </c>
      <c r="D9" s="6" t="s">
        <v>69</v>
      </c>
      <c r="E9" s="6">
        <v>12453</v>
      </c>
      <c r="F9" s="6">
        <v>3410</v>
      </c>
      <c r="G9" s="6">
        <v>0</v>
      </c>
      <c r="H9" s="233">
        <v>0</v>
      </c>
      <c r="I9" s="22">
        <v>1314356.67</v>
      </c>
      <c r="J9" s="22">
        <v>0</v>
      </c>
      <c r="K9" s="22">
        <v>0</v>
      </c>
      <c r="L9" s="95">
        <v>1314356.67</v>
      </c>
      <c r="N9" s="8"/>
    </row>
    <row r="10" spans="1:14" s="42" customFormat="1" ht="15.75" x14ac:dyDescent="0.25">
      <c r="A10" s="209">
        <v>1</v>
      </c>
      <c r="B10" s="3" t="s">
        <v>370</v>
      </c>
      <c r="C10" s="3"/>
      <c r="D10" s="3" t="s">
        <v>370</v>
      </c>
      <c r="E10" s="3">
        <v>24466</v>
      </c>
      <c r="F10" s="3">
        <v>0</v>
      </c>
      <c r="G10" s="3">
        <v>0</v>
      </c>
      <c r="H10" s="234">
        <v>0</v>
      </c>
      <c r="I10" s="4">
        <v>3366063.47</v>
      </c>
      <c r="J10" s="4">
        <v>0</v>
      </c>
      <c r="K10" s="4">
        <v>0</v>
      </c>
      <c r="L10" s="197">
        <v>3366063.47</v>
      </c>
    </row>
    <row r="11" spans="1:14" x14ac:dyDescent="0.25">
      <c r="A11" s="210"/>
      <c r="B11" s="6" t="s">
        <v>370</v>
      </c>
      <c r="C11" s="6" t="s">
        <v>303</v>
      </c>
      <c r="D11" s="6" t="s">
        <v>73</v>
      </c>
      <c r="E11" s="6">
        <v>24466</v>
      </c>
      <c r="F11" s="6">
        <v>0</v>
      </c>
      <c r="G11" s="6">
        <v>0</v>
      </c>
      <c r="H11" s="233">
        <v>0</v>
      </c>
      <c r="I11" s="22">
        <v>3366063.47</v>
      </c>
      <c r="J11" s="22">
        <v>0</v>
      </c>
      <c r="K11" s="22">
        <v>0</v>
      </c>
      <c r="L11" s="95">
        <v>3366063.47</v>
      </c>
    </row>
    <row r="12" spans="1:14" x14ac:dyDescent="0.25">
      <c r="A12" s="209">
        <v>1</v>
      </c>
      <c r="B12" s="3" t="s">
        <v>371</v>
      </c>
      <c r="C12" s="3"/>
      <c r="D12" s="3" t="s">
        <v>371</v>
      </c>
      <c r="E12" s="3">
        <v>43191</v>
      </c>
      <c r="F12" s="3">
        <v>15127</v>
      </c>
      <c r="G12" s="3">
        <v>1826</v>
      </c>
      <c r="H12" s="234">
        <v>163</v>
      </c>
      <c r="I12" s="4">
        <v>63456646.740000002</v>
      </c>
      <c r="J12" s="4">
        <v>2596862.06</v>
      </c>
      <c r="K12" s="4">
        <v>3361404.38</v>
      </c>
      <c r="L12" s="197">
        <v>69414913.180000007</v>
      </c>
    </row>
    <row r="13" spans="1:14" x14ac:dyDescent="0.25">
      <c r="A13" s="210"/>
      <c r="B13" s="6" t="s">
        <v>371</v>
      </c>
      <c r="C13" s="6" t="s">
        <v>267</v>
      </c>
      <c r="D13" s="6" t="s">
        <v>352</v>
      </c>
      <c r="E13" s="6">
        <v>12504</v>
      </c>
      <c r="F13" s="6">
        <v>4178</v>
      </c>
      <c r="G13" s="6">
        <v>548</v>
      </c>
      <c r="H13" s="233">
        <v>0</v>
      </c>
      <c r="I13" s="22">
        <v>12332013.789999999</v>
      </c>
      <c r="J13" s="22">
        <v>308545.5</v>
      </c>
      <c r="K13" s="22">
        <v>689186.26</v>
      </c>
      <c r="L13" s="95">
        <v>13329745.550000001</v>
      </c>
    </row>
    <row r="14" spans="1:14" x14ac:dyDescent="0.25">
      <c r="A14" s="210"/>
      <c r="B14" s="6" t="s">
        <v>371</v>
      </c>
      <c r="C14" s="6" t="s">
        <v>268</v>
      </c>
      <c r="D14" s="6" t="s">
        <v>62</v>
      </c>
      <c r="E14" s="6">
        <v>13254</v>
      </c>
      <c r="F14" s="6">
        <v>5829</v>
      </c>
      <c r="G14" s="6">
        <v>295</v>
      </c>
      <c r="H14" s="233">
        <v>163</v>
      </c>
      <c r="I14" s="22">
        <v>22175037.190000001</v>
      </c>
      <c r="J14" s="22">
        <v>1261078.5900000001</v>
      </c>
      <c r="K14" s="22">
        <v>1188448.74</v>
      </c>
      <c r="L14" s="95">
        <v>24624564.52</v>
      </c>
    </row>
    <row r="15" spans="1:14" x14ac:dyDescent="0.25">
      <c r="A15" s="210"/>
      <c r="B15" s="6" t="s">
        <v>371</v>
      </c>
      <c r="C15" s="6" t="s">
        <v>269</v>
      </c>
      <c r="D15" s="6" t="s">
        <v>63</v>
      </c>
      <c r="E15" s="6">
        <v>17433</v>
      </c>
      <c r="F15" s="6">
        <v>5120</v>
      </c>
      <c r="G15" s="6">
        <v>983</v>
      </c>
      <c r="H15" s="233">
        <v>0</v>
      </c>
      <c r="I15" s="22">
        <v>28949595.760000002</v>
      </c>
      <c r="J15" s="22">
        <v>1027237.97</v>
      </c>
      <c r="K15" s="22">
        <v>1483769.38</v>
      </c>
      <c r="L15" s="95">
        <v>31460603.109999999</v>
      </c>
    </row>
    <row r="16" spans="1:14" x14ac:dyDescent="0.25">
      <c r="A16" s="209">
        <v>1</v>
      </c>
      <c r="B16" s="3" t="s">
        <v>372</v>
      </c>
      <c r="C16" s="3"/>
      <c r="D16" s="3" t="s">
        <v>372</v>
      </c>
      <c r="E16" s="3">
        <v>4096</v>
      </c>
      <c r="F16" s="3">
        <v>1114</v>
      </c>
      <c r="G16" s="3">
        <v>359</v>
      </c>
      <c r="H16" s="234">
        <v>0</v>
      </c>
      <c r="I16" s="4">
        <v>7284856.7199999997</v>
      </c>
      <c r="J16" s="4">
        <v>305393.7</v>
      </c>
      <c r="K16" s="4">
        <v>159116.82</v>
      </c>
      <c r="L16" s="197">
        <v>7749367.2400000002</v>
      </c>
    </row>
    <row r="17" spans="1:12" s="42" customFormat="1" ht="15.75" x14ac:dyDescent="0.25">
      <c r="A17" s="210"/>
      <c r="B17" s="6" t="s">
        <v>372</v>
      </c>
      <c r="C17" s="6" t="s">
        <v>270</v>
      </c>
      <c r="D17" s="6" t="s">
        <v>353</v>
      </c>
      <c r="E17" s="6">
        <v>2256</v>
      </c>
      <c r="F17" s="6">
        <v>497</v>
      </c>
      <c r="G17" s="6">
        <v>208</v>
      </c>
      <c r="H17" s="233">
        <v>0</v>
      </c>
      <c r="I17" s="22">
        <v>4497823.16</v>
      </c>
      <c r="J17" s="22">
        <v>277694.40999999997</v>
      </c>
      <c r="K17" s="22">
        <v>26488.53</v>
      </c>
      <c r="L17" s="95">
        <v>4802006.0999999996</v>
      </c>
    </row>
    <row r="18" spans="1:12" x14ac:dyDescent="0.25">
      <c r="A18" s="210"/>
      <c r="B18" s="6" t="s">
        <v>372</v>
      </c>
      <c r="C18" s="6" t="s">
        <v>271</v>
      </c>
      <c r="D18" s="6" t="s">
        <v>354</v>
      </c>
      <c r="E18" s="6">
        <v>444</v>
      </c>
      <c r="F18" s="6">
        <v>114</v>
      </c>
      <c r="G18" s="6">
        <v>45</v>
      </c>
      <c r="H18" s="233">
        <v>0</v>
      </c>
      <c r="I18" s="22">
        <v>538202.53</v>
      </c>
      <c r="J18" s="22">
        <v>5620.38</v>
      </c>
      <c r="K18" s="22">
        <v>26373.119999999999</v>
      </c>
      <c r="L18" s="95">
        <v>570196.03</v>
      </c>
    </row>
    <row r="19" spans="1:12" x14ac:dyDescent="0.25">
      <c r="A19" s="210"/>
      <c r="B19" s="6" t="s">
        <v>372</v>
      </c>
      <c r="C19" s="6" t="s">
        <v>398</v>
      </c>
      <c r="D19" s="6" t="s">
        <v>373</v>
      </c>
      <c r="E19" s="6">
        <v>484</v>
      </c>
      <c r="F19" s="6">
        <v>226</v>
      </c>
      <c r="G19" s="6">
        <v>39</v>
      </c>
      <c r="H19" s="233">
        <v>0</v>
      </c>
      <c r="I19" s="22">
        <v>813920.53</v>
      </c>
      <c r="J19" s="22">
        <v>2372.5100000000002</v>
      </c>
      <c r="K19" s="22">
        <v>40568</v>
      </c>
      <c r="L19" s="95">
        <v>856861.04</v>
      </c>
    </row>
    <row r="20" spans="1:12" x14ac:dyDescent="0.25">
      <c r="A20" s="210"/>
      <c r="B20" s="6" t="s">
        <v>372</v>
      </c>
      <c r="C20" s="6" t="s">
        <v>399</v>
      </c>
      <c r="D20" s="6" t="s">
        <v>374</v>
      </c>
      <c r="E20" s="6">
        <v>42</v>
      </c>
      <c r="F20" s="6">
        <v>22</v>
      </c>
      <c r="G20" s="6">
        <v>7</v>
      </c>
      <c r="H20" s="233">
        <v>0</v>
      </c>
      <c r="I20" s="22">
        <v>76144.600000000006</v>
      </c>
      <c r="J20" s="22">
        <v>566.91</v>
      </c>
      <c r="K20" s="22">
        <v>3724.39</v>
      </c>
      <c r="L20" s="95">
        <v>80435.899999999994</v>
      </c>
    </row>
    <row r="21" spans="1:12" x14ac:dyDescent="0.25">
      <c r="A21" s="210"/>
      <c r="B21" s="6" t="s">
        <v>372</v>
      </c>
      <c r="C21" s="6" t="s">
        <v>395</v>
      </c>
      <c r="D21" s="6" t="s">
        <v>375</v>
      </c>
      <c r="E21" s="6">
        <v>807</v>
      </c>
      <c r="F21" s="6">
        <v>214</v>
      </c>
      <c r="G21" s="6">
        <v>55</v>
      </c>
      <c r="H21" s="233">
        <v>0</v>
      </c>
      <c r="I21" s="22">
        <v>1240486.5900000001</v>
      </c>
      <c r="J21" s="22">
        <v>17460.47</v>
      </c>
      <c r="K21" s="22">
        <v>56291.64</v>
      </c>
      <c r="L21" s="95">
        <v>1314238.7</v>
      </c>
    </row>
    <row r="22" spans="1:12" x14ac:dyDescent="0.25">
      <c r="A22" s="210"/>
      <c r="B22" s="6" t="s">
        <v>372</v>
      </c>
      <c r="C22" s="6" t="s">
        <v>396</v>
      </c>
      <c r="D22" s="6" t="s">
        <v>376</v>
      </c>
      <c r="E22" s="6">
        <v>26</v>
      </c>
      <c r="F22" s="6">
        <v>28</v>
      </c>
      <c r="G22" s="6">
        <v>5</v>
      </c>
      <c r="H22" s="233">
        <v>0</v>
      </c>
      <c r="I22" s="22">
        <v>50124.95</v>
      </c>
      <c r="J22" s="22">
        <v>64.83</v>
      </c>
      <c r="K22" s="22">
        <v>2541.6999999999998</v>
      </c>
      <c r="L22" s="95">
        <v>52731.48</v>
      </c>
    </row>
    <row r="23" spans="1:12" x14ac:dyDescent="0.25">
      <c r="A23" s="210"/>
      <c r="B23" s="6" t="s">
        <v>372</v>
      </c>
      <c r="C23" s="6" t="s">
        <v>393</v>
      </c>
      <c r="D23" s="6" t="s">
        <v>377</v>
      </c>
      <c r="E23" s="6">
        <v>29</v>
      </c>
      <c r="F23" s="6">
        <v>9</v>
      </c>
      <c r="G23" s="6">
        <v>0</v>
      </c>
      <c r="H23" s="233">
        <v>0</v>
      </c>
      <c r="I23" s="22">
        <v>43740.15</v>
      </c>
      <c r="J23" s="22">
        <v>297.93</v>
      </c>
      <c r="K23" s="22">
        <v>2126.29</v>
      </c>
      <c r="L23" s="95">
        <v>46164.37</v>
      </c>
    </row>
    <row r="24" spans="1:12" x14ac:dyDescent="0.25">
      <c r="A24" s="210"/>
      <c r="B24" s="6" t="s">
        <v>372</v>
      </c>
      <c r="C24" s="6" t="s">
        <v>394</v>
      </c>
      <c r="D24" s="6" t="s">
        <v>378</v>
      </c>
      <c r="E24" s="6">
        <v>8</v>
      </c>
      <c r="F24" s="6">
        <v>4</v>
      </c>
      <c r="G24" s="6">
        <v>0</v>
      </c>
      <c r="H24" s="233">
        <v>0</v>
      </c>
      <c r="I24" s="22">
        <v>24414.21</v>
      </c>
      <c r="J24" s="22">
        <v>1316.26</v>
      </c>
      <c r="K24" s="22">
        <v>1003.15</v>
      </c>
      <c r="L24" s="95">
        <v>26733.62</v>
      </c>
    </row>
    <row r="25" spans="1:12" x14ac:dyDescent="0.25">
      <c r="A25" s="209">
        <v>1</v>
      </c>
      <c r="B25" s="3" t="s">
        <v>379</v>
      </c>
      <c r="C25" s="3"/>
      <c r="D25" s="3" t="s">
        <v>379</v>
      </c>
      <c r="E25" s="3">
        <v>9828</v>
      </c>
      <c r="F25" s="3">
        <v>89</v>
      </c>
      <c r="G25" s="3">
        <v>22</v>
      </c>
      <c r="H25" s="234">
        <v>0</v>
      </c>
      <c r="I25" s="4">
        <v>5361882.8600000003</v>
      </c>
      <c r="J25" s="4">
        <v>218374.81</v>
      </c>
      <c r="K25" s="4">
        <v>308482.37</v>
      </c>
      <c r="L25" s="197">
        <v>5888740.04</v>
      </c>
    </row>
    <row r="26" spans="1:12" x14ac:dyDescent="0.25">
      <c r="A26" s="210"/>
      <c r="B26" s="6" t="s">
        <v>379</v>
      </c>
      <c r="C26" s="6" t="s">
        <v>402</v>
      </c>
      <c r="D26" s="6" t="s">
        <v>578</v>
      </c>
      <c r="E26" s="6">
        <v>6436</v>
      </c>
      <c r="F26" s="6">
        <v>73</v>
      </c>
      <c r="G26" s="6">
        <v>18</v>
      </c>
      <c r="H26" s="233">
        <v>0</v>
      </c>
      <c r="I26" s="22">
        <v>3646196.5</v>
      </c>
      <c r="J26" s="22">
        <v>155664.44</v>
      </c>
      <c r="K26" s="22">
        <v>209442.29</v>
      </c>
      <c r="L26" s="95">
        <v>4011303.23</v>
      </c>
    </row>
    <row r="27" spans="1:12" x14ac:dyDescent="0.25">
      <c r="A27" s="210"/>
      <c r="B27" s="6" t="s">
        <v>379</v>
      </c>
      <c r="C27" s="6" t="s">
        <v>401</v>
      </c>
      <c r="D27" s="6" t="s">
        <v>323</v>
      </c>
      <c r="E27" s="6">
        <v>2886</v>
      </c>
      <c r="F27" s="6">
        <v>0</v>
      </c>
      <c r="G27" s="6">
        <v>0</v>
      </c>
      <c r="H27" s="233">
        <v>0</v>
      </c>
      <c r="I27" s="22">
        <v>1512613.36</v>
      </c>
      <c r="J27" s="22">
        <v>56636.33</v>
      </c>
      <c r="K27" s="22">
        <v>87220.18</v>
      </c>
      <c r="L27" s="95">
        <v>1656469.87</v>
      </c>
    </row>
    <row r="28" spans="1:12" s="42" customFormat="1" ht="15.75" x14ac:dyDescent="0.25">
      <c r="A28" s="210"/>
      <c r="B28" s="6" t="s">
        <v>379</v>
      </c>
      <c r="C28" s="6" t="s">
        <v>400</v>
      </c>
      <c r="D28" s="6" t="s">
        <v>428</v>
      </c>
      <c r="E28" s="6">
        <v>506</v>
      </c>
      <c r="F28" s="6">
        <v>16</v>
      </c>
      <c r="G28" s="6">
        <v>4</v>
      </c>
      <c r="H28" s="233">
        <v>0</v>
      </c>
      <c r="I28" s="22">
        <v>203073</v>
      </c>
      <c r="J28" s="22">
        <v>6074.04</v>
      </c>
      <c r="K28" s="22">
        <v>11819.9</v>
      </c>
      <c r="L28" s="95">
        <v>220966.94</v>
      </c>
    </row>
    <row r="29" spans="1:12" x14ac:dyDescent="0.25">
      <c r="A29" s="209">
        <v>1</v>
      </c>
      <c r="B29" s="3" t="s">
        <v>558</v>
      </c>
      <c r="C29" s="3"/>
      <c r="D29" s="3" t="s">
        <v>558</v>
      </c>
      <c r="E29" s="3">
        <v>965669</v>
      </c>
      <c r="F29" s="3">
        <v>296911</v>
      </c>
      <c r="G29" s="3">
        <v>70571</v>
      </c>
      <c r="H29" s="234">
        <v>1</v>
      </c>
      <c r="I29" s="4">
        <v>260404004.50999999</v>
      </c>
      <c r="J29" s="4">
        <v>9114135.3499999996</v>
      </c>
      <c r="K29" s="4">
        <v>14835168.16</v>
      </c>
      <c r="L29" s="197">
        <v>284353308.01999998</v>
      </c>
    </row>
    <row r="30" spans="1:12" x14ac:dyDescent="0.25">
      <c r="A30" s="210"/>
      <c r="B30" s="6" t="s">
        <v>558</v>
      </c>
      <c r="C30" s="6" t="s">
        <v>404</v>
      </c>
      <c r="D30" s="6" t="s">
        <v>534</v>
      </c>
      <c r="E30" s="6">
        <v>14</v>
      </c>
      <c r="F30" s="6">
        <v>5</v>
      </c>
      <c r="G30" s="6">
        <v>0</v>
      </c>
      <c r="H30" s="233">
        <v>0</v>
      </c>
      <c r="I30" s="22">
        <v>20175.27</v>
      </c>
      <c r="J30" s="22">
        <v>269.89999999999998</v>
      </c>
      <c r="K30" s="22">
        <v>1168.67</v>
      </c>
      <c r="L30" s="95">
        <v>21613.84</v>
      </c>
    </row>
    <row r="31" spans="1:12" x14ac:dyDescent="0.25">
      <c r="A31" s="210"/>
      <c r="B31" s="6" t="s">
        <v>558</v>
      </c>
      <c r="C31" s="6" t="s">
        <v>273</v>
      </c>
      <c r="D31" s="6" t="s">
        <v>506</v>
      </c>
      <c r="E31" s="6">
        <v>4827</v>
      </c>
      <c r="F31" s="6">
        <v>1264</v>
      </c>
      <c r="G31" s="6">
        <v>328</v>
      </c>
      <c r="H31" s="233">
        <v>0</v>
      </c>
      <c r="I31" s="22">
        <v>2531552.5299999998</v>
      </c>
      <c r="J31" s="22">
        <v>239617.53</v>
      </c>
      <c r="K31" s="22">
        <v>135904.82999999999</v>
      </c>
      <c r="L31" s="95">
        <v>2907074.89</v>
      </c>
    </row>
    <row r="32" spans="1:12" s="42" customFormat="1" ht="15.75" x14ac:dyDescent="0.25">
      <c r="A32" s="210"/>
      <c r="B32" s="6" t="s">
        <v>558</v>
      </c>
      <c r="C32" s="6" t="s">
        <v>274</v>
      </c>
      <c r="D32" s="6" t="s">
        <v>507</v>
      </c>
      <c r="E32" s="6">
        <v>26740</v>
      </c>
      <c r="F32" s="6">
        <v>7808</v>
      </c>
      <c r="G32" s="6">
        <v>3065</v>
      </c>
      <c r="H32" s="233">
        <v>0</v>
      </c>
      <c r="I32" s="22">
        <v>9008377.1099999994</v>
      </c>
      <c r="J32" s="22">
        <v>411255.83</v>
      </c>
      <c r="K32" s="22">
        <v>509404.77</v>
      </c>
      <c r="L32" s="95">
        <v>9929037.7100000009</v>
      </c>
    </row>
    <row r="33" spans="1:12" x14ac:dyDescent="0.25">
      <c r="A33" s="210"/>
      <c r="B33" s="6" t="s">
        <v>558</v>
      </c>
      <c r="C33" s="6" t="s">
        <v>643</v>
      </c>
      <c r="D33" s="6" t="s">
        <v>644</v>
      </c>
      <c r="E33" s="6">
        <v>13110</v>
      </c>
      <c r="F33" s="6">
        <v>2540</v>
      </c>
      <c r="G33" s="6">
        <v>345</v>
      </c>
      <c r="H33" s="233">
        <v>0</v>
      </c>
      <c r="I33" s="22">
        <v>5980528.0199999996</v>
      </c>
      <c r="J33" s="22">
        <v>297515.19</v>
      </c>
      <c r="K33" s="22">
        <v>303620.28000000003</v>
      </c>
      <c r="L33" s="95">
        <v>6581663.4900000002</v>
      </c>
    </row>
    <row r="34" spans="1:12" x14ac:dyDescent="0.25">
      <c r="A34" s="210"/>
      <c r="B34" s="6" t="s">
        <v>558</v>
      </c>
      <c r="C34" s="6" t="s">
        <v>350</v>
      </c>
      <c r="D34" s="6" t="s">
        <v>508</v>
      </c>
      <c r="E34" s="6">
        <v>2935</v>
      </c>
      <c r="F34" s="6">
        <v>1325</v>
      </c>
      <c r="G34" s="6">
        <v>289</v>
      </c>
      <c r="H34" s="233">
        <v>0</v>
      </c>
      <c r="I34" s="22">
        <v>952487.51</v>
      </c>
      <c r="J34" s="22">
        <v>18208.71</v>
      </c>
      <c r="K34" s="22">
        <v>55983.53</v>
      </c>
      <c r="L34" s="95">
        <v>1026679.75</v>
      </c>
    </row>
    <row r="35" spans="1:12" x14ac:dyDescent="0.25">
      <c r="A35" s="210"/>
      <c r="B35" s="6" t="s">
        <v>558</v>
      </c>
      <c r="C35" s="6" t="s">
        <v>275</v>
      </c>
      <c r="D35" s="6" t="s">
        <v>509</v>
      </c>
      <c r="E35" s="6">
        <v>2157</v>
      </c>
      <c r="F35" s="6">
        <v>709</v>
      </c>
      <c r="G35" s="6">
        <v>45</v>
      </c>
      <c r="H35" s="233">
        <v>0</v>
      </c>
      <c r="I35" s="22">
        <v>613914.36</v>
      </c>
      <c r="J35" s="22">
        <v>15334.94</v>
      </c>
      <c r="K35" s="22">
        <v>35517.42</v>
      </c>
      <c r="L35" s="95">
        <v>664766.71999999997</v>
      </c>
    </row>
    <row r="36" spans="1:12" x14ac:dyDescent="0.25">
      <c r="A36" s="210"/>
      <c r="B36" s="6" t="s">
        <v>558</v>
      </c>
      <c r="C36" s="6" t="s">
        <v>276</v>
      </c>
      <c r="D36" s="6" t="s">
        <v>510</v>
      </c>
      <c r="E36" s="6">
        <v>22622</v>
      </c>
      <c r="F36" s="6">
        <v>4517</v>
      </c>
      <c r="G36" s="6">
        <v>193</v>
      </c>
      <c r="H36" s="233">
        <v>0</v>
      </c>
      <c r="I36" s="22">
        <v>6947902.7000000002</v>
      </c>
      <c r="J36" s="22">
        <v>314704.78999999998</v>
      </c>
      <c r="K36" s="22">
        <v>373475.34</v>
      </c>
      <c r="L36" s="95">
        <v>7636082.8300000001</v>
      </c>
    </row>
    <row r="37" spans="1:12" x14ac:dyDescent="0.25">
      <c r="A37" s="210"/>
      <c r="B37" s="6" t="s">
        <v>558</v>
      </c>
      <c r="C37" s="6" t="s">
        <v>277</v>
      </c>
      <c r="D37" s="6" t="s">
        <v>511</v>
      </c>
      <c r="E37" s="6">
        <v>27482</v>
      </c>
      <c r="F37" s="6">
        <v>7013</v>
      </c>
      <c r="G37" s="6">
        <v>207</v>
      </c>
      <c r="H37" s="233">
        <v>0</v>
      </c>
      <c r="I37" s="22">
        <v>8009324.6799999997</v>
      </c>
      <c r="J37" s="22">
        <v>266153.88</v>
      </c>
      <c r="K37" s="22">
        <v>457693.92</v>
      </c>
      <c r="L37" s="95">
        <v>8733172.4800000004</v>
      </c>
    </row>
    <row r="38" spans="1:12" x14ac:dyDescent="0.25">
      <c r="A38" s="210"/>
      <c r="B38" s="6" t="s">
        <v>558</v>
      </c>
      <c r="C38" s="6" t="s">
        <v>278</v>
      </c>
      <c r="D38" s="6" t="s">
        <v>512</v>
      </c>
      <c r="E38" s="6">
        <v>3795</v>
      </c>
      <c r="F38" s="6">
        <v>851</v>
      </c>
      <c r="G38" s="6">
        <v>61</v>
      </c>
      <c r="H38" s="233">
        <v>0</v>
      </c>
      <c r="I38" s="22">
        <v>1695417.67</v>
      </c>
      <c r="J38" s="22">
        <v>145926.88</v>
      </c>
      <c r="K38" s="22">
        <v>88261.56</v>
      </c>
      <c r="L38" s="95">
        <v>1929606.11</v>
      </c>
    </row>
    <row r="39" spans="1:12" x14ac:dyDescent="0.25">
      <c r="A39" s="210"/>
      <c r="B39" s="6" t="s">
        <v>558</v>
      </c>
      <c r="C39" s="6" t="s">
        <v>409</v>
      </c>
      <c r="D39" s="6" t="s">
        <v>559</v>
      </c>
      <c r="E39" s="6">
        <v>1845</v>
      </c>
      <c r="F39" s="6">
        <v>986</v>
      </c>
      <c r="G39" s="6">
        <v>291</v>
      </c>
      <c r="H39" s="233">
        <v>0</v>
      </c>
      <c r="I39" s="22">
        <v>370326.53</v>
      </c>
      <c r="J39" s="22">
        <v>1349.82</v>
      </c>
      <c r="K39" s="22">
        <v>22120.54</v>
      </c>
      <c r="L39" s="95">
        <v>393796.89</v>
      </c>
    </row>
    <row r="40" spans="1:12" x14ac:dyDescent="0.25">
      <c r="A40" s="210"/>
      <c r="B40" s="6" t="s">
        <v>558</v>
      </c>
      <c r="C40" s="6" t="s">
        <v>279</v>
      </c>
      <c r="D40" s="6" t="s">
        <v>513</v>
      </c>
      <c r="E40" s="6">
        <v>1112</v>
      </c>
      <c r="F40" s="6">
        <v>419</v>
      </c>
      <c r="G40" s="6">
        <v>6</v>
      </c>
      <c r="H40" s="233">
        <v>0</v>
      </c>
      <c r="I40" s="22">
        <v>674764.18</v>
      </c>
      <c r="J40" s="22">
        <v>46397.63</v>
      </c>
      <c r="K40" s="22">
        <v>37661.53</v>
      </c>
      <c r="L40" s="95">
        <v>758823.34</v>
      </c>
    </row>
    <row r="41" spans="1:12" x14ac:dyDescent="0.25">
      <c r="A41" s="210"/>
      <c r="B41" s="6" t="s">
        <v>558</v>
      </c>
      <c r="C41" s="6" t="s">
        <v>280</v>
      </c>
      <c r="D41" s="6" t="s">
        <v>634</v>
      </c>
      <c r="E41" s="6">
        <v>221569</v>
      </c>
      <c r="F41" s="6">
        <v>31658</v>
      </c>
      <c r="G41" s="6">
        <v>1092</v>
      </c>
      <c r="H41" s="233">
        <v>0</v>
      </c>
      <c r="I41" s="22">
        <v>47459942.359999999</v>
      </c>
      <c r="J41" s="22">
        <v>429968.38</v>
      </c>
      <c r="K41" s="22">
        <v>2801093.37</v>
      </c>
      <c r="L41" s="95">
        <v>50691004.109999999</v>
      </c>
    </row>
    <row r="42" spans="1:12" x14ac:dyDescent="0.25">
      <c r="A42" s="210"/>
      <c r="B42" s="6" t="s">
        <v>558</v>
      </c>
      <c r="C42" s="6" t="s">
        <v>281</v>
      </c>
      <c r="D42" s="6" t="s">
        <v>514</v>
      </c>
      <c r="E42" s="6">
        <v>11095</v>
      </c>
      <c r="F42" s="6">
        <v>3542</v>
      </c>
      <c r="G42" s="6">
        <v>74</v>
      </c>
      <c r="H42" s="233">
        <v>0</v>
      </c>
      <c r="I42" s="22">
        <v>1162904.46</v>
      </c>
      <c r="J42" s="22">
        <v>75.75</v>
      </c>
      <c r="K42" s="22">
        <v>69773.27</v>
      </c>
      <c r="L42" s="95">
        <v>1232753.48</v>
      </c>
    </row>
    <row r="43" spans="1:12" x14ac:dyDescent="0.25">
      <c r="A43" s="210"/>
      <c r="B43" s="6" t="s">
        <v>558</v>
      </c>
      <c r="C43" s="6" t="s">
        <v>282</v>
      </c>
      <c r="D43" s="6" t="s">
        <v>515</v>
      </c>
      <c r="E43" s="6">
        <v>5831</v>
      </c>
      <c r="F43" s="6">
        <v>1482</v>
      </c>
      <c r="G43" s="6">
        <v>80</v>
      </c>
      <c r="H43" s="233">
        <v>0</v>
      </c>
      <c r="I43" s="22">
        <v>782397.31</v>
      </c>
      <c r="J43" s="22">
        <v>96.12</v>
      </c>
      <c r="K43" s="22">
        <v>46933.16</v>
      </c>
      <c r="L43" s="95">
        <v>829426.59</v>
      </c>
    </row>
    <row r="44" spans="1:12" x14ac:dyDescent="0.25">
      <c r="A44" s="210"/>
      <c r="B44" s="6" t="s">
        <v>558</v>
      </c>
      <c r="C44" s="6" t="s">
        <v>283</v>
      </c>
      <c r="D44" s="6" t="s">
        <v>516</v>
      </c>
      <c r="E44" s="6">
        <v>24487</v>
      </c>
      <c r="F44" s="6">
        <v>9969</v>
      </c>
      <c r="G44" s="6">
        <v>645</v>
      </c>
      <c r="H44" s="233">
        <v>1</v>
      </c>
      <c r="I44" s="22">
        <v>3805173.02</v>
      </c>
      <c r="J44" s="22">
        <v>0</v>
      </c>
      <c r="K44" s="22">
        <v>228016.66</v>
      </c>
      <c r="L44" s="95">
        <v>4033189.68</v>
      </c>
    </row>
    <row r="45" spans="1:12" x14ac:dyDescent="0.25">
      <c r="A45" s="210"/>
      <c r="B45" s="6" t="s">
        <v>558</v>
      </c>
      <c r="C45" s="6" t="s">
        <v>284</v>
      </c>
      <c r="D45" s="6" t="s">
        <v>517</v>
      </c>
      <c r="E45" s="6">
        <v>1400</v>
      </c>
      <c r="F45" s="6">
        <v>276</v>
      </c>
      <c r="G45" s="6">
        <v>22</v>
      </c>
      <c r="H45" s="233">
        <v>0</v>
      </c>
      <c r="I45" s="22">
        <v>421825.36</v>
      </c>
      <c r="J45" s="22">
        <v>22298.68</v>
      </c>
      <c r="K45" s="22">
        <v>23879.87</v>
      </c>
      <c r="L45" s="95">
        <v>468003.91</v>
      </c>
    </row>
    <row r="46" spans="1:12" x14ac:dyDescent="0.25">
      <c r="A46" s="210"/>
      <c r="B46" s="6" t="s">
        <v>558</v>
      </c>
      <c r="C46" s="6" t="s">
        <v>285</v>
      </c>
      <c r="D46" s="6" t="s">
        <v>518</v>
      </c>
      <c r="E46" s="6">
        <v>4121</v>
      </c>
      <c r="F46" s="6">
        <v>990</v>
      </c>
      <c r="G46" s="6">
        <v>88</v>
      </c>
      <c r="H46" s="233">
        <v>0</v>
      </c>
      <c r="I46" s="22">
        <v>2567306.2799999998</v>
      </c>
      <c r="J46" s="22">
        <v>340717.07</v>
      </c>
      <c r="K46" s="22">
        <v>122822.49</v>
      </c>
      <c r="L46" s="95">
        <v>3030845.84</v>
      </c>
    </row>
    <row r="47" spans="1:12" x14ac:dyDescent="0.25">
      <c r="A47" s="210"/>
      <c r="B47" s="6" t="s">
        <v>558</v>
      </c>
      <c r="C47" s="6" t="s">
        <v>286</v>
      </c>
      <c r="D47" s="6" t="s">
        <v>519</v>
      </c>
      <c r="E47" s="6">
        <v>7509</v>
      </c>
      <c r="F47" s="6">
        <v>2938</v>
      </c>
      <c r="G47" s="6">
        <v>332</v>
      </c>
      <c r="H47" s="233">
        <v>0</v>
      </c>
      <c r="I47" s="22">
        <v>2849042.64</v>
      </c>
      <c r="J47" s="22">
        <v>102756.8</v>
      </c>
      <c r="K47" s="22">
        <v>158808.51</v>
      </c>
      <c r="L47" s="95">
        <v>3110607.95</v>
      </c>
    </row>
    <row r="48" spans="1:12" x14ac:dyDescent="0.25">
      <c r="A48" s="210"/>
      <c r="B48" s="6" t="s">
        <v>558</v>
      </c>
      <c r="C48" s="6" t="s">
        <v>287</v>
      </c>
      <c r="D48" s="6" t="s">
        <v>520</v>
      </c>
      <c r="E48" s="6">
        <v>298292</v>
      </c>
      <c r="F48" s="6">
        <v>93082</v>
      </c>
      <c r="G48" s="6">
        <v>40519</v>
      </c>
      <c r="H48" s="233">
        <v>0</v>
      </c>
      <c r="I48" s="22">
        <v>78284162.129999995</v>
      </c>
      <c r="J48" s="22">
        <v>2871126.01</v>
      </c>
      <c r="K48" s="22">
        <v>4477386.41</v>
      </c>
      <c r="L48" s="95">
        <v>85632674.549999997</v>
      </c>
    </row>
    <row r="49" spans="1:12" x14ac:dyDescent="0.25">
      <c r="A49" s="210"/>
      <c r="B49" s="6" t="s">
        <v>558</v>
      </c>
      <c r="C49" s="6" t="s">
        <v>288</v>
      </c>
      <c r="D49" s="6" t="s">
        <v>521</v>
      </c>
      <c r="E49" s="6">
        <v>31335</v>
      </c>
      <c r="F49" s="6">
        <v>10123</v>
      </c>
      <c r="G49" s="6">
        <v>204</v>
      </c>
      <c r="H49" s="233">
        <v>0</v>
      </c>
      <c r="I49" s="22">
        <v>12269449.039999999</v>
      </c>
      <c r="J49" s="22">
        <v>544334.92000000004</v>
      </c>
      <c r="K49" s="22">
        <v>703156.31</v>
      </c>
      <c r="L49" s="95">
        <v>13516940.27</v>
      </c>
    </row>
    <row r="50" spans="1:12" x14ac:dyDescent="0.25">
      <c r="A50" s="210"/>
      <c r="B50" s="6" t="s">
        <v>558</v>
      </c>
      <c r="C50" s="6" t="s">
        <v>408</v>
      </c>
      <c r="D50" s="6" t="s">
        <v>522</v>
      </c>
      <c r="E50" s="6">
        <v>439</v>
      </c>
      <c r="F50" s="6">
        <v>52</v>
      </c>
      <c r="G50" s="6">
        <v>2</v>
      </c>
      <c r="H50" s="233">
        <v>0</v>
      </c>
      <c r="I50" s="22">
        <v>113664.22</v>
      </c>
      <c r="J50" s="22">
        <v>2496.04</v>
      </c>
      <c r="K50" s="22">
        <v>6618.34</v>
      </c>
      <c r="L50" s="95">
        <v>122778.6</v>
      </c>
    </row>
    <row r="51" spans="1:12" x14ac:dyDescent="0.25">
      <c r="A51" s="210"/>
      <c r="B51" s="6" t="s">
        <v>558</v>
      </c>
      <c r="C51" s="6" t="s">
        <v>397</v>
      </c>
      <c r="D51" s="6" t="s">
        <v>560</v>
      </c>
      <c r="E51" s="6">
        <v>747</v>
      </c>
      <c r="F51" s="6">
        <v>275</v>
      </c>
      <c r="G51" s="6">
        <v>53</v>
      </c>
      <c r="H51" s="233">
        <v>0</v>
      </c>
      <c r="I51" s="22">
        <v>223643.32</v>
      </c>
      <c r="J51" s="22">
        <v>3916.36</v>
      </c>
      <c r="K51" s="22">
        <v>13184.02</v>
      </c>
      <c r="L51" s="95">
        <v>240743.7</v>
      </c>
    </row>
    <row r="52" spans="1:12" x14ac:dyDescent="0.25">
      <c r="A52" s="210"/>
      <c r="B52" s="6" t="s">
        <v>558</v>
      </c>
      <c r="C52" s="6" t="s">
        <v>289</v>
      </c>
      <c r="D52" s="6" t="s">
        <v>631</v>
      </c>
      <c r="E52" s="6">
        <v>557</v>
      </c>
      <c r="F52" s="6">
        <v>181</v>
      </c>
      <c r="G52" s="6">
        <v>3</v>
      </c>
      <c r="H52" s="233">
        <v>0</v>
      </c>
      <c r="I52" s="22">
        <v>290387.69</v>
      </c>
      <c r="J52" s="22">
        <v>36206.120000000003</v>
      </c>
      <c r="K52" s="22">
        <v>15011.29</v>
      </c>
      <c r="L52" s="95">
        <v>341605.1</v>
      </c>
    </row>
    <row r="53" spans="1:12" s="42" customFormat="1" ht="15.75" x14ac:dyDescent="0.25">
      <c r="A53" s="210"/>
      <c r="B53" s="6" t="s">
        <v>558</v>
      </c>
      <c r="C53" s="6" t="s">
        <v>290</v>
      </c>
      <c r="D53" s="6" t="s">
        <v>523</v>
      </c>
      <c r="E53" s="6">
        <v>6617</v>
      </c>
      <c r="F53" s="6">
        <v>2233</v>
      </c>
      <c r="G53" s="6">
        <v>525</v>
      </c>
      <c r="H53" s="233">
        <v>0</v>
      </c>
      <c r="I53" s="22">
        <v>1666657.33</v>
      </c>
      <c r="J53" s="22">
        <v>50045.8</v>
      </c>
      <c r="K53" s="22">
        <v>96293.86</v>
      </c>
      <c r="L53" s="95">
        <v>1812996.99</v>
      </c>
    </row>
    <row r="54" spans="1:12" x14ac:dyDescent="0.25">
      <c r="A54" s="210"/>
      <c r="B54" s="6" t="s">
        <v>558</v>
      </c>
      <c r="C54" s="6" t="s">
        <v>291</v>
      </c>
      <c r="D54" s="6" t="s">
        <v>524</v>
      </c>
      <c r="E54" s="6">
        <v>3025</v>
      </c>
      <c r="F54" s="6">
        <v>472</v>
      </c>
      <c r="G54" s="6">
        <v>45</v>
      </c>
      <c r="H54" s="233">
        <v>0</v>
      </c>
      <c r="I54" s="22">
        <v>1763996.12</v>
      </c>
      <c r="J54" s="22">
        <v>250849.48</v>
      </c>
      <c r="K54" s="22">
        <v>89131.06</v>
      </c>
      <c r="L54" s="95">
        <v>2103976.66</v>
      </c>
    </row>
    <row r="55" spans="1:12" x14ac:dyDescent="0.25">
      <c r="A55" s="210"/>
      <c r="B55" s="6" t="s">
        <v>558</v>
      </c>
      <c r="C55" s="6" t="s">
        <v>292</v>
      </c>
      <c r="D55" s="6" t="s">
        <v>525</v>
      </c>
      <c r="E55" s="6">
        <v>23428</v>
      </c>
      <c r="F55" s="6">
        <v>8470</v>
      </c>
      <c r="G55" s="6">
        <v>589</v>
      </c>
      <c r="H55" s="233">
        <v>0</v>
      </c>
      <c r="I55" s="22">
        <v>10731797.08</v>
      </c>
      <c r="J55" s="22">
        <v>977580.01</v>
      </c>
      <c r="K55" s="22">
        <v>547962.49</v>
      </c>
      <c r="L55" s="95">
        <v>12257339.58</v>
      </c>
    </row>
    <row r="56" spans="1:12" x14ac:dyDescent="0.25">
      <c r="A56" s="210"/>
      <c r="B56" s="6" t="s">
        <v>558</v>
      </c>
      <c r="C56" s="6" t="s">
        <v>293</v>
      </c>
      <c r="D56" s="6" t="s">
        <v>526</v>
      </c>
      <c r="E56" s="6">
        <v>22095</v>
      </c>
      <c r="F56" s="6">
        <v>5379</v>
      </c>
      <c r="G56" s="6">
        <v>403</v>
      </c>
      <c r="H56" s="233">
        <v>0</v>
      </c>
      <c r="I56" s="22">
        <v>6738351.4400000004</v>
      </c>
      <c r="J56" s="22">
        <v>444342.76</v>
      </c>
      <c r="K56" s="22">
        <v>358410.13</v>
      </c>
      <c r="L56" s="95">
        <v>7541104.3300000001</v>
      </c>
    </row>
    <row r="57" spans="1:12" x14ac:dyDescent="0.25">
      <c r="A57" s="210"/>
      <c r="B57" s="6" t="s">
        <v>558</v>
      </c>
      <c r="C57" s="6" t="s">
        <v>294</v>
      </c>
      <c r="D57" s="6" t="s">
        <v>632</v>
      </c>
      <c r="E57" s="6">
        <v>8440</v>
      </c>
      <c r="F57" s="6">
        <v>2469</v>
      </c>
      <c r="G57" s="6">
        <v>292</v>
      </c>
      <c r="H57" s="233">
        <v>0</v>
      </c>
      <c r="I57" s="22">
        <v>2082557.11</v>
      </c>
      <c r="J57" s="22">
        <v>42194.75</v>
      </c>
      <c r="K57" s="22">
        <v>121662.31</v>
      </c>
      <c r="L57" s="95">
        <v>2246414.17</v>
      </c>
    </row>
    <row r="58" spans="1:12" x14ac:dyDescent="0.25">
      <c r="A58" s="210"/>
      <c r="B58" s="6" t="s">
        <v>558</v>
      </c>
      <c r="C58" s="6" t="s">
        <v>351</v>
      </c>
      <c r="D58" s="6" t="s">
        <v>527</v>
      </c>
      <c r="E58" s="6">
        <v>514</v>
      </c>
      <c r="F58" s="6">
        <v>192</v>
      </c>
      <c r="G58" s="6">
        <v>43</v>
      </c>
      <c r="H58" s="233">
        <v>0</v>
      </c>
      <c r="I58" s="22">
        <v>167988.73</v>
      </c>
      <c r="J58" s="22">
        <v>4744.87</v>
      </c>
      <c r="K58" s="22">
        <v>9772.6</v>
      </c>
      <c r="L58" s="95">
        <v>182506.2</v>
      </c>
    </row>
    <row r="59" spans="1:12" x14ac:dyDescent="0.25">
      <c r="A59" s="210"/>
      <c r="B59" s="6" t="s">
        <v>558</v>
      </c>
      <c r="C59" s="6" t="s">
        <v>295</v>
      </c>
      <c r="D59" s="6" t="s">
        <v>528</v>
      </c>
      <c r="E59" s="6">
        <v>1620</v>
      </c>
      <c r="F59" s="6">
        <v>445</v>
      </c>
      <c r="G59" s="6">
        <v>28</v>
      </c>
      <c r="H59" s="233">
        <v>0</v>
      </c>
      <c r="I59" s="22">
        <v>903564.81</v>
      </c>
      <c r="J59" s="22">
        <v>107511.78</v>
      </c>
      <c r="K59" s="22">
        <v>47197.3</v>
      </c>
      <c r="L59" s="95">
        <v>1058273.8899999999</v>
      </c>
    </row>
    <row r="60" spans="1:12" x14ac:dyDescent="0.25">
      <c r="A60" s="210"/>
      <c r="B60" s="6" t="s">
        <v>558</v>
      </c>
      <c r="C60" s="6" t="s">
        <v>403</v>
      </c>
      <c r="D60" s="6" t="s">
        <v>380</v>
      </c>
      <c r="E60" s="6">
        <v>183538</v>
      </c>
      <c r="F60" s="6">
        <v>94435</v>
      </c>
      <c r="G60" s="6">
        <v>20488</v>
      </c>
      <c r="H60" s="233">
        <v>0</v>
      </c>
      <c r="I60" s="22">
        <v>48721148.969999999</v>
      </c>
      <c r="J60" s="22">
        <v>1089940.6399999999</v>
      </c>
      <c r="K60" s="22">
        <v>2843843.84</v>
      </c>
      <c r="L60" s="95">
        <v>52654933.450000003</v>
      </c>
    </row>
    <row r="61" spans="1:12" x14ac:dyDescent="0.25">
      <c r="A61" s="210"/>
      <c r="B61" s="6" t="s">
        <v>558</v>
      </c>
      <c r="C61" s="6" t="s">
        <v>392</v>
      </c>
      <c r="D61" s="6" t="s">
        <v>635</v>
      </c>
      <c r="E61" s="6">
        <v>619</v>
      </c>
      <c r="F61" s="6">
        <v>313</v>
      </c>
      <c r="G61" s="6">
        <v>147</v>
      </c>
      <c r="H61" s="233">
        <v>0</v>
      </c>
      <c r="I61" s="22">
        <v>62465.78</v>
      </c>
      <c r="J61" s="22">
        <v>258.89</v>
      </c>
      <c r="K61" s="22">
        <v>3731.57</v>
      </c>
      <c r="L61" s="95">
        <v>66456.240000000005</v>
      </c>
    </row>
    <row r="62" spans="1:12" x14ac:dyDescent="0.25">
      <c r="A62" s="210"/>
      <c r="B62" s="6" t="s">
        <v>558</v>
      </c>
      <c r="C62" s="6" t="s">
        <v>588</v>
      </c>
      <c r="D62" s="6" t="s">
        <v>589</v>
      </c>
      <c r="E62" s="6">
        <v>700</v>
      </c>
      <c r="F62" s="6">
        <v>174</v>
      </c>
      <c r="G62" s="6">
        <v>0</v>
      </c>
      <c r="H62" s="233">
        <v>0</v>
      </c>
      <c r="I62" s="22">
        <v>28473.29</v>
      </c>
      <c r="J62" s="22">
        <v>0</v>
      </c>
      <c r="K62" s="22">
        <v>1708.53</v>
      </c>
      <c r="L62" s="95">
        <v>30181.82</v>
      </c>
    </row>
    <row r="63" spans="1:12" x14ac:dyDescent="0.25">
      <c r="A63" s="210"/>
      <c r="B63" s="6" t="s">
        <v>558</v>
      </c>
      <c r="C63" s="6" t="s">
        <v>296</v>
      </c>
      <c r="D63" s="6" t="s">
        <v>529</v>
      </c>
      <c r="E63" s="6">
        <v>880</v>
      </c>
      <c r="F63" s="6">
        <v>255</v>
      </c>
      <c r="G63" s="6">
        <v>67</v>
      </c>
      <c r="H63" s="233">
        <v>0</v>
      </c>
      <c r="I63" s="22">
        <v>415762.97</v>
      </c>
      <c r="J63" s="22">
        <v>32003.63</v>
      </c>
      <c r="K63" s="22">
        <v>23010.33</v>
      </c>
      <c r="L63" s="95">
        <v>470776.93</v>
      </c>
    </row>
    <row r="64" spans="1:12" x14ac:dyDescent="0.25">
      <c r="A64" s="210"/>
      <c r="B64" s="6" t="s">
        <v>558</v>
      </c>
      <c r="C64" s="6" t="s">
        <v>651</v>
      </c>
      <c r="D64" s="6" t="s">
        <v>650</v>
      </c>
      <c r="E64" s="6">
        <v>172</v>
      </c>
      <c r="F64" s="6">
        <v>69</v>
      </c>
      <c r="G64" s="6">
        <v>0</v>
      </c>
      <c r="H64" s="233">
        <v>0</v>
      </c>
      <c r="I64" s="22">
        <v>86572.49</v>
      </c>
      <c r="J64" s="22">
        <v>3935.39</v>
      </c>
      <c r="K64" s="22">
        <v>4948.05</v>
      </c>
      <c r="L64" s="95">
        <v>95455.93</v>
      </c>
    </row>
    <row r="65" spans="1:12" x14ac:dyDescent="0.25">
      <c r="A65" s="209">
        <v>1</v>
      </c>
      <c r="B65" s="3" t="s">
        <v>639</v>
      </c>
      <c r="C65" s="3"/>
      <c r="D65" s="3" t="s">
        <v>639</v>
      </c>
      <c r="E65" s="3">
        <v>1005850</v>
      </c>
      <c r="F65" s="3">
        <v>428662</v>
      </c>
      <c r="G65" s="3">
        <v>108138</v>
      </c>
      <c r="H65" s="234">
        <v>23183</v>
      </c>
      <c r="I65" s="4">
        <v>1255446841.05</v>
      </c>
      <c r="J65" s="4">
        <v>22387785.109999999</v>
      </c>
      <c r="K65" s="4">
        <v>71250490.019999996</v>
      </c>
      <c r="L65" s="197">
        <v>1349085116.1800001</v>
      </c>
    </row>
    <row r="66" spans="1:12" x14ac:dyDescent="0.25">
      <c r="A66" s="210"/>
      <c r="B66" s="6" t="s">
        <v>639</v>
      </c>
      <c r="C66" s="6" t="s">
        <v>259</v>
      </c>
      <c r="D66" s="6" t="s">
        <v>55</v>
      </c>
      <c r="E66" s="6">
        <v>433691</v>
      </c>
      <c r="F66" s="6">
        <v>140057</v>
      </c>
      <c r="G66" s="6">
        <v>64399</v>
      </c>
      <c r="H66" s="233">
        <v>0</v>
      </c>
      <c r="I66" s="22">
        <v>455745943.48000002</v>
      </c>
      <c r="J66" s="22">
        <v>4362694.2</v>
      </c>
      <c r="K66" s="22">
        <v>26298911.609999999</v>
      </c>
      <c r="L66" s="95">
        <v>486407549.29000002</v>
      </c>
    </row>
    <row r="67" spans="1:12" s="42" customFormat="1" ht="15.75" x14ac:dyDescent="0.25">
      <c r="A67" s="210"/>
      <c r="B67" s="6" t="s">
        <v>639</v>
      </c>
      <c r="C67" s="6" t="s">
        <v>261</v>
      </c>
      <c r="D67" s="6" t="s">
        <v>56</v>
      </c>
      <c r="E67" s="6">
        <v>8443</v>
      </c>
      <c r="F67" s="6">
        <v>1705</v>
      </c>
      <c r="G67" s="6">
        <v>578</v>
      </c>
      <c r="H67" s="233">
        <v>0</v>
      </c>
      <c r="I67" s="22">
        <v>9897422.5800000001</v>
      </c>
      <c r="J67" s="22">
        <v>37501.800000000003</v>
      </c>
      <c r="K67" s="22">
        <v>579817.1</v>
      </c>
      <c r="L67" s="95">
        <v>10514741.48</v>
      </c>
    </row>
    <row r="68" spans="1:12" x14ac:dyDescent="0.25">
      <c r="A68" s="210"/>
      <c r="B68" s="6" t="s">
        <v>639</v>
      </c>
      <c r="C68" s="6" t="s">
        <v>406</v>
      </c>
      <c r="D68" s="6" t="s">
        <v>381</v>
      </c>
      <c r="E68" s="6">
        <v>997</v>
      </c>
      <c r="F68" s="6">
        <v>344</v>
      </c>
      <c r="G68" s="6">
        <v>108</v>
      </c>
      <c r="H68" s="233">
        <v>0</v>
      </c>
      <c r="I68" s="22">
        <v>3213881.47</v>
      </c>
      <c r="J68" s="22">
        <v>310243.48</v>
      </c>
      <c r="K68" s="22">
        <v>173410.04</v>
      </c>
      <c r="L68" s="95">
        <v>3697534.99</v>
      </c>
    </row>
    <row r="69" spans="1:12" s="42" customFormat="1" ht="15.75" x14ac:dyDescent="0.25">
      <c r="A69" s="210"/>
      <c r="B69" s="6" t="s">
        <v>639</v>
      </c>
      <c r="C69" s="6" t="s">
        <v>349</v>
      </c>
      <c r="D69" s="6" t="s">
        <v>505</v>
      </c>
      <c r="E69" s="6">
        <v>1236</v>
      </c>
      <c r="F69" s="6">
        <v>129</v>
      </c>
      <c r="G69" s="6">
        <v>26</v>
      </c>
      <c r="H69" s="233">
        <v>7</v>
      </c>
      <c r="I69" s="22">
        <v>1907353.5</v>
      </c>
      <c r="J69" s="22">
        <v>62702.09</v>
      </c>
      <c r="K69" s="22">
        <v>103092.38</v>
      </c>
      <c r="L69" s="95">
        <v>2073147.97</v>
      </c>
    </row>
    <row r="70" spans="1:12" x14ac:dyDescent="0.25">
      <c r="A70" s="210"/>
      <c r="B70" s="6" t="s">
        <v>639</v>
      </c>
      <c r="C70" s="6" t="s">
        <v>262</v>
      </c>
      <c r="D70" s="6" t="s">
        <v>57</v>
      </c>
      <c r="E70" s="6">
        <v>10848</v>
      </c>
      <c r="F70" s="6">
        <v>1620</v>
      </c>
      <c r="G70" s="6">
        <v>265</v>
      </c>
      <c r="H70" s="233">
        <v>0</v>
      </c>
      <c r="I70" s="22">
        <v>16411549.27</v>
      </c>
      <c r="J70" s="22">
        <v>568964.18000000005</v>
      </c>
      <c r="K70" s="22">
        <v>823060.31</v>
      </c>
      <c r="L70" s="95">
        <v>17803573.760000002</v>
      </c>
    </row>
    <row r="71" spans="1:12" s="42" customFormat="1" ht="15.75" x14ac:dyDescent="0.25">
      <c r="A71" s="210"/>
      <c r="B71" s="6" t="s">
        <v>639</v>
      </c>
      <c r="C71" s="6" t="s">
        <v>263</v>
      </c>
      <c r="D71" s="6" t="s">
        <v>58</v>
      </c>
      <c r="E71" s="6">
        <v>4689</v>
      </c>
      <c r="F71" s="6">
        <v>1217</v>
      </c>
      <c r="G71" s="6">
        <v>128</v>
      </c>
      <c r="H71" s="233">
        <v>42</v>
      </c>
      <c r="I71" s="22">
        <v>7855981.9699999997</v>
      </c>
      <c r="J71" s="22">
        <v>288389.59999999998</v>
      </c>
      <c r="K71" s="22">
        <v>433731.58</v>
      </c>
      <c r="L71" s="95">
        <v>8578103.1500000004</v>
      </c>
    </row>
    <row r="72" spans="1:12" x14ac:dyDescent="0.25">
      <c r="A72" s="210"/>
      <c r="B72" s="6" t="s">
        <v>639</v>
      </c>
      <c r="C72" s="6" t="s">
        <v>405</v>
      </c>
      <c r="D72" s="6" t="s">
        <v>382</v>
      </c>
      <c r="E72" s="6">
        <v>2047</v>
      </c>
      <c r="F72" s="6">
        <v>307</v>
      </c>
      <c r="G72" s="6">
        <v>90</v>
      </c>
      <c r="H72" s="233">
        <v>0</v>
      </c>
      <c r="I72" s="22">
        <v>3763307.46</v>
      </c>
      <c r="J72" s="22">
        <v>192177.99</v>
      </c>
      <c r="K72" s="22">
        <v>211385.99</v>
      </c>
      <c r="L72" s="95">
        <v>4166871.44</v>
      </c>
    </row>
    <row r="73" spans="1:12" s="42" customFormat="1" ht="15.75" x14ac:dyDescent="0.25">
      <c r="A73" s="210"/>
      <c r="B73" s="6" t="s">
        <v>639</v>
      </c>
      <c r="C73" s="6" t="s">
        <v>264</v>
      </c>
      <c r="D73" s="6" t="s">
        <v>59</v>
      </c>
      <c r="E73" s="6">
        <v>520</v>
      </c>
      <c r="F73" s="6">
        <v>120</v>
      </c>
      <c r="G73" s="6">
        <v>0</v>
      </c>
      <c r="H73" s="233">
        <v>3</v>
      </c>
      <c r="I73" s="22">
        <v>829488.33</v>
      </c>
      <c r="J73" s="22">
        <v>35717.800000000003</v>
      </c>
      <c r="K73" s="22">
        <v>43936.31</v>
      </c>
      <c r="L73" s="95">
        <v>909142.44</v>
      </c>
    </row>
    <row r="74" spans="1:12" x14ac:dyDescent="0.25">
      <c r="A74" s="210"/>
      <c r="B74" s="6" t="s">
        <v>639</v>
      </c>
      <c r="C74" s="6" t="s">
        <v>265</v>
      </c>
      <c r="D74" s="6" t="s">
        <v>60</v>
      </c>
      <c r="E74" s="6">
        <v>36971</v>
      </c>
      <c r="F74" s="6">
        <v>7574</v>
      </c>
      <c r="G74" s="6">
        <v>990</v>
      </c>
      <c r="H74" s="233">
        <v>297</v>
      </c>
      <c r="I74" s="22">
        <v>65628369.68</v>
      </c>
      <c r="J74" s="22">
        <v>2587273.19</v>
      </c>
      <c r="K74" s="22">
        <v>3518539.05</v>
      </c>
      <c r="L74" s="95">
        <v>71734181.920000002</v>
      </c>
    </row>
    <row r="75" spans="1:12" s="42" customFormat="1" ht="15.75" x14ac:dyDescent="0.25">
      <c r="A75" s="210"/>
      <c r="B75" s="6" t="s">
        <v>639</v>
      </c>
      <c r="C75" s="6" t="s">
        <v>272</v>
      </c>
      <c r="D75" s="6" t="s">
        <v>355</v>
      </c>
      <c r="E75" s="6">
        <v>21047</v>
      </c>
      <c r="F75" s="6">
        <v>5945</v>
      </c>
      <c r="G75" s="6">
        <v>610</v>
      </c>
      <c r="H75" s="233">
        <v>0</v>
      </c>
      <c r="I75" s="22">
        <v>43128827.170000002</v>
      </c>
      <c r="J75" s="22">
        <v>1736428.6</v>
      </c>
      <c r="K75" s="22">
        <v>2210709.1800000002</v>
      </c>
      <c r="L75" s="95">
        <v>47075964.950000003</v>
      </c>
    </row>
    <row r="76" spans="1:12" x14ac:dyDescent="0.25">
      <c r="A76" s="210"/>
      <c r="B76" s="6" t="s">
        <v>639</v>
      </c>
      <c r="C76" s="6" t="s">
        <v>391</v>
      </c>
      <c r="D76" s="6" t="s">
        <v>383</v>
      </c>
      <c r="E76" s="6">
        <v>102580</v>
      </c>
      <c r="F76" s="6">
        <v>32472</v>
      </c>
      <c r="G76" s="6">
        <v>10657</v>
      </c>
      <c r="H76" s="233">
        <v>370</v>
      </c>
      <c r="I76" s="22">
        <v>114311716.69</v>
      </c>
      <c r="J76" s="22">
        <v>859243.03</v>
      </c>
      <c r="K76" s="22">
        <v>6671539.1100000003</v>
      </c>
      <c r="L76" s="95">
        <v>121842498.83</v>
      </c>
    </row>
    <row r="77" spans="1:12" x14ac:dyDescent="0.25">
      <c r="A77" s="210"/>
      <c r="B77" s="6" t="s">
        <v>639</v>
      </c>
      <c r="C77" s="6" t="s">
        <v>571</v>
      </c>
      <c r="D77" s="6" t="s">
        <v>572</v>
      </c>
      <c r="E77" s="6">
        <v>382701</v>
      </c>
      <c r="F77" s="6">
        <v>237169</v>
      </c>
      <c r="G77" s="6">
        <v>30285</v>
      </c>
      <c r="H77" s="233">
        <v>22464</v>
      </c>
      <c r="I77" s="22">
        <v>532671610.30000001</v>
      </c>
      <c r="J77" s="22">
        <v>11344952.6</v>
      </c>
      <c r="K77" s="22">
        <v>30177817.399999999</v>
      </c>
      <c r="L77" s="95">
        <v>574194380.29999995</v>
      </c>
    </row>
    <row r="78" spans="1:12" s="42" customFormat="1" ht="15.75" x14ac:dyDescent="0.25">
      <c r="A78" s="210"/>
      <c r="B78" s="6" t="s">
        <v>639</v>
      </c>
      <c r="C78" s="6" t="s">
        <v>415</v>
      </c>
      <c r="D78" s="6" t="s">
        <v>390</v>
      </c>
      <c r="E78" s="6">
        <v>80</v>
      </c>
      <c r="F78" s="6">
        <v>3</v>
      </c>
      <c r="G78" s="6">
        <v>2</v>
      </c>
      <c r="H78" s="233">
        <v>0</v>
      </c>
      <c r="I78" s="22">
        <v>81389.149999999994</v>
      </c>
      <c r="J78" s="22">
        <v>1496.55</v>
      </c>
      <c r="K78" s="22">
        <v>4539.96</v>
      </c>
      <c r="L78" s="95">
        <v>87425.66</v>
      </c>
    </row>
    <row r="79" spans="1:12" x14ac:dyDescent="0.25">
      <c r="A79" s="209">
        <v>1</v>
      </c>
      <c r="B79" s="3" t="s">
        <v>385</v>
      </c>
      <c r="C79" s="3"/>
      <c r="D79" s="3" t="s">
        <v>385</v>
      </c>
      <c r="E79" s="3">
        <v>12007</v>
      </c>
      <c r="F79" s="3">
        <v>3060</v>
      </c>
      <c r="G79" s="3">
        <v>16</v>
      </c>
      <c r="H79" s="234">
        <v>0</v>
      </c>
      <c r="I79" s="4">
        <v>6376344</v>
      </c>
      <c r="J79" s="4">
        <v>0</v>
      </c>
      <c r="K79" s="4">
        <v>131506.93</v>
      </c>
      <c r="L79" s="197">
        <v>6507850.9299999997</v>
      </c>
    </row>
    <row r="80" spans="1:12" x14ac:dyDescent="0.25">
      <c r="A80" s="210"/>
      <c r="B80" s="6" t="s">
        <v>385</v>
      </c>
      <c r="C80" s="6" t="s">
        <v>300</v>
      </c>
      <c r="D80" s="6" t="s">
        <v>67</v>
      </c>
      <c r="E80" s="6">
        <v>12007</v>
      </c>
      <c r="F80" s="6">
        <v>3060</v>
      </c>
      <c r="G80" s="6">
        <v>16</v>
      </c>
      <c r="H80" s="233">
        <v>0</v>
      </c>
      <c r="I80" s="22">
        <v>6376344</v>
      </c>
      <c r="J80" s="22">
        <v>0</v>
      </c>
      <c r="K80" s="22">
        <v>131506.93</v>
      </c>
      <c r="L80" s="95">
        <v>6507850.9299999997</v>
      </c>
    </row>
    <row r="81" spans="1:12" x14ac:dyDescent="0.25">
      <c r="A81" s="209">
        <v>1</v>
      </c>
      <c r="B81" s="3" t="s">
        <v>66</v>
      </c>
      <c r="C81" s="3"/>
      <c r="D81" s="3" t="s">
        <v>66</v>
      </c>
      <c r="E81" s="3">
        <v>12453</v>
      </c>
      <c r="F81" s="3">
        <v>3410</v>
      </c>
      <c r="G81" s="3">
        <v>0</v>
      </c>
      <c r="H81" s="234">
        <v>0</v>
      </c>
      <c r="I81" s="4">
        <v>3127825.15</v>
      </c>
      <c r="J81" s="4">
        <v>0</v>
      </c>
      <c r="K81" s="4">
        <v>0</v>
      </c>
      <c r="L81" s="197">
        <v>3127825.15</v>
      </c>
    </row>
    <row r="82" spans="1:12" s="42" customFormat="1" ht="15.75" x14ac:dyDescent="0.25">
      <c r="A82" s="210"/>
      <c r="B82" s="6" t="s">
        <v>66</v>
      </c>
      <c r="C82" s="6" t="s">
        <v>299</v>
      </c>
      <c r="D82" s="6" t="s">
        <v>66</v>
      </c>
      <c r="E82" s="6">
        <v>12453</v>
      </c>
      <c r="F82" s="6">
        <v>3410</v>
      </c>
      <c r="G82" s="6">
        <v>0</v>
      </c>
      <c r="H82" s="233">
        <v>0</v>
      </c>
      <c r="I82" s="22">
        <v>3127825.15</v>
      </c>
      <c r="J82" s="22">
        <v>0</v>
      </c>
      <c r="K82" s="22">
        <v>0</v>
      </c>
      <c r="L82" s="95">
        <v>3127825.15</v>
      </c>
    </row>
    <row r="83" spans="1:12" x14ac:dyDescent="0.25">
      <c r="A83" s="209">
        <v>1</v>
      </c>
      <c r="B83" s="3" t="s">
        <v>68</v>
      </c>
      <c r="C83" s="3"/>
      <c r="D83" s="3" t="s">
        <v>68</v>
      </c>
      <c r="E83" s="3">
        <v>256733</v>
      </c>
      <c r="F83" s="3">
        <v>41973</v>
      </c>
      <c r="G83" s="3">
        <v>0</v>
      </c>
      <c r="H83" s="234">
        <v>0</v>
      </c>
      <c r="I83" s="4">
        <v>26295245.609999999</v>
      </c>
      <c r="J83" s="4">
        <v>811.76</v>
      </c>
      <c r="K83" s="4">
        <v>0</v>
      </c>
      <c r="L83" s="197">
        <v>26296057.370000001</v>
      </c>
    </row>
    <row r="84" spans="1:12" x14ac:dyDescent="0.25">
      <c r="A84" s="210"/>
      <c r="B84" s="6" t="s">
        <v>68</v>
      </c>
      <c r="C84" s="6" t="s">
        <v>301</v>
      </c>
      <c r="D84" s="6" t="s">
        <v>68</v>
      </c>
      <c r="E84" s="6">
        <v>256733</v>
      </c>
      <c r="F84" s="6">
        <v>41973</v>
      </c>
      <c r="G84" s="6">
        <v>0</v>
      </c>
      <c r="H84" s="233">
        <v>0</v>
      </c>
      <c r="I84" s="22">
        <v>26295245.609999999</v>
      </c>
      <c r="J84" s="22">
        <v>811.76</v>
      </c>
      <c r="K84" s="22">
        <v>0</v>
      </c>
      <c r="L84" s="95">
        <v>26296057.370000001</v>
      </c>
    </row>
    <row r="85" spans="1:12" x14ac:dyDescent="0.25">
      <c r="A85" s="209">
        <v>1</v>
      </c>
      <c r="B85" s="3" t="s">
        <v>65</v>
      </c>
      <c r="C85" s="3"/>
      <c r="D85" s="3" t="s">
        <v>65</v>
      </c>
      <c r="E85" s="3">
        <v>61100</v>
      </c>
      <c r="F85" s="3">
        <v>0</v>
      </c>
      <c r="G85" s="3">
        <v>0</v>
      </c>
      <c r="H85" s="234">
        <v>0</v>
      </c>
      <c r="I85" s="4">
        <v>7575708.4000000004</v>
      </c>
      <c r="J85" s="4">
        <v>0</v>
      </c>
      <c r="K85" s="4">
        <v>155413.13</v>
      </c>
      <c r="L85" s="197">
        <v>7731121.5300000003</v>
      </c>
    </row>
    <row r="86" spans="1:12" x14ac:dyDescent="0.25">
      <c r="A86" s="210"/>
      <c r="B86" s="6" t="s">
        <v>65</v>
      </c>
      <c r="C86" s="6" t="s">
        <v>298</v>
      </c>
      <c r="D86" s="6" t="s">
        <v>65</v>
      </c>
      <c r="E86" s="6">
        <v>61100</v>
      </c>
      <c r="F86" s="6">
        <v>0</v>
      </c>
      <c r="G86" s="6">
        <v>0</v>
      </c>
      <c r="H86" s="233">
        <v>0</v>
      </c>
      <c r="I86" s="22">
        <v>7575708.4000000004</v>
      </c>
      <c r="J86" s="22">
        <v>0</v>
      </c>
      <c r="K86" s="22">
        <v>155413.13</v>
      </c>
      <c r="L86" s="95">
        <v>7731121.5300000003</v>
      </c>
    </row>
    <row r="87" spans="1:12" x14ac:dyDescent="0.25">
      <c r="A87" s="209">
        <v>1</v>
      </c>
      <c r="B87" s="3" t="s">
        <v>64</v>
      </c>
      <c r="C87" s="3"/>
      <c r="D87" s="3" t="s">
        <v>64</v>
      </c>
      <c r="E87" s="3">
        <v>31137</v>
      </c>
      <c r="F87" s="3">
        <v>15727</v>
      </c>
      <c r="G87" s="3">
        <v>2445</v>
      </c>
      <c r="H87" s="234">
        <v>0</v>
      </c>
      <c r="I87" s="4">
        <v>48657861.710000001</v>
      </c>
      <c r="J87" s="4">
        <v>854377.18</v>
      </c>
      <c r="K87" s="4">
        <v>2713112.75</v>
      </c>
      <c r="L87" s="197">
        <v>52225351.640000001</v>
      </c>
    </row>
    <row r="88" spans="1:12" x14ac:dyDescent="0.25">
      <c r="A88" s="210"/>
      <c r="B88" s="6" t="s">
        <v>64</v>
      </c>
      <c r="C88" s="6" t="s">
        <v>297</v>
      </c>
      <c r="D88" s="6" t="s">
        <v>64</v>
      </c>
      <c r="E88" s="6">
        <v>31137</v>
      </c>
      <c r="F88" s="6">
        <v>15727</v>
      </c>
      <c r="G88" s="6">
        <v>2445</v>
      </c>
      <c r="H88" s="233">
        <v>0</v>
      </c>
      <c r="I88" s="22">
        <v>48657861.710000001</v>
      </c>
      <c r="J88" s="22">
        <v>854377.18</v>
      </c>
      <c r="K88" s="22">
        <v>2713112.75</v>
      </c>
      <c r="L88" s="95">
        <v>52225351.640000001</v>
      </c>
    </row>
    <row r="89" spans="1:12" s="42" customFormat="1" ht="15.75" x14ac:dyDescent="0.25">
      <c r="A89" s="210">
        <v>1</v>
      </c>
      <c r="B89" s="6" t="s">
        <v>386</v>
      </c>
      <c r="C89" s="6"/>
      <c r="D89" s="6" t="s">
        <v>386</v>
      </c>
      <c r="E89" s="6">
        <v>153762</v>
      </c>
      <c r="F89" s="6">
        <v>80869</v>
      </c>
      <c r="G89" s="6">
        <v>21529</v>
      </c>
      <c r="H89" s="233">
        <v>2991</v>
      </c>
      <c r="I89" s="22">
        <v>215408814.16</v>
      </c>
      <c r="J89" s="22">
        <v>364478.21</v>
      </c>
      <c r="K89" s="22">
        <v>10755920.880000001</v>
      </c>
      <c r="L89" s="95">
        <v>226529213.25</v>
      </c>
    </row>
    <row r="90" spans="1:12" x14ac:dyDescent="0.25">
      <c r="A90" s="210"/>
      <c r="B90" s="6" t="s">
        <v>386</v>
      </c>
      <c r="C90" s="6" t="s">
        <v>260</v>
      </c>
      <c r="D90" s="6" t="s">
        <v>75</v>
      </c>
      <c r="E90" s="6">
        <v>272</v>
      </c>
      <c r="F90" s="6">
        <v>63</v>
      </c>
      <c r="G90" s="6">
        <v>2</v>
      </c>
      <c r="H90" s="233">
        <v>0</v>
      </c>
      <c r="I90" s="22">
        <v>308913.98</v>
      </c>
      <c r="J90" s="22">
        <v>3584.86</v>
      </c>
      <c r="K90" s="22">
        <v>17670.97</v>
      </c>
      <c r="L90" s="95">
        <v>330169.81</v>
      </c>
    </row>
    <row r="91" spans="1:12" x14ac:dyDescent="0.25">
      <c r="A91" s="209"/>
      <c r="B91" s="3" t="s">
        <v>386</v>
      </c>
      <c r="C91" s="3" t="s">
        <v>266</v>
      </c>
      <c r="D91" s="3" t="s">
        <v>61</v>
      </c>
      <c r="E91" s="3">
        <v>152353</v>
      </c>
      <c r="F91" s="3">
        <v>80377</v>
      </c>
      <c r="G91" s="3">
        <v>21481</v>
      </c>
      <c r="H91" s="234">
        <v>2987</v>
      </c>
      <c r="I91" s="4">
        <v>213884830.96000001</v>
      </c>
      <c r="J91" s="4">
        <v>344881.71</v>
      </c>
      <c r="K91" s="4">
        <v>10668744.6</v>
      </c>
      <c r="L91" s="197">
        <v>224898457.27000001</v>
      </c>
    </row>
    <row r="92" spans="1:12" s="42" customFormat="1" ht="15.75" x14ac:dyDescent="0.25">
      <c r="A92" s="210"/>
      <c r="B92" s="6" t="s">
        <v>386</v>
      </c>
      <c r="C92" s="6" t="s">
        <v>410</v>
      </c>
      <c r="D92" s="6" t="s">
        <v>387</v>
      </c>
      <c r="E92" s="6">
        <v>1137</v>
      </c>
      <c r="F92" s="6">
        <v>429</v>
      </c>
      <c r="G92" s="6">
        <v>46</v>
      </c>
      <c r="H92" s="233">
        <v>4</v>
      </c>
      <c r="I92" s="22">
        <v>1215069.22</v>
      </c>
      <c r="J92" s="22">
        <v>16011.64</v>
      </c>
      <c r="K92" s="22">
        <v>69505.31</v>
      </c>
      <c r="L92" s="95">
        <v>1300586.17</v>
      </c>
    </row>
    <row r="93" spans="1:12" x14ac:dyDescent="0.25">
      <c r="A93" s="209">
        <v>1</v>
      </c>
      <c r="B93" s="3" t="s">
        <v>595</v>
      </c>
      <c r="C93" s="3"/>
      <c r="D93" s="3" t="s">
        <v>595</v>
      </c>
      <c r="E93" s="3">
        <v>309967</v>
      </c>
      <c r="F93" s="3">
        <v>7363</v>
      </c>
      <c r="G93" s="3">
        <v>63729</v>
      </c>
      <c r="H93" s="234">
        <v>5</v>
      </c>
      <c r="I93" s="4">
        <v>190720612.09999999</v>
      </c>
      <c r="J93" s="4">
        <v>99832.02</v>
      </c>
      <c r="K93" s="4">
        <v>11074843.140000001</v>
      </c>
      <c r="L93" s="197">
        <v>201895287.25999999</v>
      </c>
    </row>
    <row r="94" spans="1:12" s="42" customFormat="1" ht="15.75" x14ac:dyDescent="0.25">
      <c r="A94" s="210"/>
      <c r="B94" s="6" t="s">
        <v>595</v>
      </c>
      <c r="C94" s="6" t="s">
        <v>411</v>
      </c>
      <c r="D94" s="6" t="s">
        <v>595</v>
      </c>
      <c r="E94" s="6">
        <v>309517</v>
      </c>
      <c r="F94" s="6">
        <v>0</v>
      </c>
      <c r="G94" s="6">
        <v>63722</v>
      </c>
      <c r="H94" s="233">
        <v>0</v>
      </c>
      <c r="I94" s="22">
        <v>188418315.05000001</v>
      </c>
      <c r="J94" s="22">
        <v>53832.57</v>
      </c>
      <c r="K94" s="22">
        <v>10936140.380000001</v>
      </c>
      <c r="L94" s="95">
        <v>199408288</v>
      </c>
    </row>
    <row r="95" spans="1:12" x14ac:dyDescent="0.25">
      <c r="A95" s="210"/>
      <c r="B95" s="6" t="s">
        <v>595</v>
      </c>
      <c r="C95" s="6" t="s">
        <v>417</v>
      </c>
      <c r="D95" s="6" t="s">
        <v>599</v>
      </c>
      <c r="E95" s="6">
        <v>0</v>
      </c>
      <c r="F95" s="6">
        <v>6148</v>
      </c>
      <c r="G95" s="6">
        <v>0</v>
      </c>
      <c r="H95" s="233">
        <v>0</v>
      </c>
      <c r="I95" s="22">
        <v>1071212.96</v>
      </c>
      <c r="J95" s="22">
        <v>0</v>
      </c>
      <c r="K95" s="22">
        <v>64273.96</v>
      </c>
      <c r="L95" s="95">
        <v>1135486.92</v>
      </c>
    </row>
    <row r="96" spans="1:12" x14ac:dyDescent="0.25">
      <c r="A96" s="210"/>
      <c r="B96" s="6" t="s">
        <v>595</v>
      </c>
      <c r="C96" s="6" t="s">
        <v>412</v>
      </c>
      <c r="D96" s="6" t="s">
        <v>600</v>
      </c>
      <c r="E96" s="6">
        <v>450</v>
      </c>
      <c r="F96" s="6">
        <v>55</v>
      </c>
      <c r="G96" s="6">
        <v>7</v>
      </c>
      <c r="H96" s="233">
        <v>5</v>
      </c>
      <c r="I96" s="22">
        <v>759430.29</v>
      </c>
      <c r="J96" s="22">
        <v>45413.88</v>
      </c>
      <c r="K96" s="22">
        <v>46165.4</v>
      </c>
      <c r="L96" s="95">
        <v>851009.57</v>
      </c>
    </row>
    <row r="97" spans="1:12" x14ac:dyDescent="0.25">
      <c r="A97" s="209"/>
      <c r="B97" s="234" t="s">
        <v>595</v>
      </c>
      <c r="C97" s="3" t="s">
        <v>585</v>
      </c>
      <c r="D97" s="234" t="s">
        <v>598</v>
      </c>
      <c r="E97" s="3">
        <v>0</v>
      </c>
      <c r="F97" s="3">
        <v>1160</v>
      </c>
      <c r="G97" s="3">
        <v>0</v>
      </c>
      <c r="H97" s="234">
        <v>0</v>
      </c>
      <c r="I97" s="4">
        <v>471653.8</v>
      </c>
      <c r="J97" s="4">
        <v>585.57000000000005</v>
      </c>
      <c r="K97" s="4">
        <v>28263.4</v>
      </c>
      <c r="L97" s="197">
        <v>500502.77</v>
      </c>
    </row>
    <row r="98" spans="1:12" s="42" customFormat="1" ht="15.75" x14ac:dyDescent="0.25">
      <c r="A98" s="210">
        <v>1</v>
      </c>
      <c r="B98" s="233" t="s">
        <v>592</v>
      </c>
      <c r="C98" s="6"/>
      <c r="D98" s="233" t="s">
        <v>592</v>
      </c>
      <c r="E98" s="6">
        <v>15167</v>
      </c>
      <c r="F98" s="6">
        <v>0</v>
      </c>
      <c r="G98" s="6">
        <v>0</v>
      </c>
      <c r="H98" s="233">
        <v>17941</v>
      </c>
      <c r="I98" s="22">
        <v>11774696.67</v>
      </c>
      <c r="J98" s="22">
        <v>11.45</v>
      </c>
      <c r="K98" s="22">
        <v>363600.91</v>
      </c>
      <c r="L98" s="95">
        <v>12138309.029999999</v>
      </c>
    </row>
    <row r="99" spans="1:12" s="42" customFormat="1" ht="15.75" x14ac:dyDescent="0.25">
      <c r="A99" s="210"/>
      <c r="B99" s="233" t="s">
        <v>592</v>
      </c>
      <c r="C99" s="6" t="s">
        <v>591</v>
      </c>
      <c r="D99" s="233" t="s">
        <v>592</v>
      </c>
      <c r="E99" s="6">
        <v>15167</v>
      </c>
      <c r="F99" s="6">
        <v>0</v>
      </c>
      <c r="G99" s="6">
        <v>0</v>
      </c>
      <c r="H99" s="233">
        <v>17941</v>
      </c>
      <c r="I99" s="22">
        <v>11774696.67</v>
      </c>
      <c r="J99" s="22">
        <v>11.45</v>
      </c>
      <c r="K99" s="22">
        <v>363600.91</v>
      </c>
      <c r="L99" s="95">
        <v>12138309.029999999</v>
      </c>
    </row>
    <row r="100" spans="1:12" s="42" customFormat="1" ht="15.75" x14ac:dyDescent="0.25">
      <c r="A100" s="210">
        <v>1</v>
      </c>
      <c r="B100" s="233" t="s">
        <v>388</v>
      </c>
      <c r="C100" s="6"/>
      <c r="D100" s="233" t="s">
        <v>388</v>
      </c>
      <c r="E100" s="6">
        <v>12</v>
      </c>
      <c r="F100" s="6">
        <v>2</v>
      </c>
      <c r="G100" s="6">
        <v>0</v>
      </c>
      <c r="H100" s="233">
        <v>0</v>
      </c>
      <c r="I100" s="22">
        <v>6890.38</v>
      </c>
      <c r="J100" s="22">
        <v>564.51</v>
      </c>
      <c r="K100" s="22">
        <v>0</v>
      </c>
      <c r="L100" s="95">
        <v>7454.89</v>
      </c>
    </row>
    <row r="101" spans="1:12" x14ac:dyDescent="0.25">
      <c r="A101" s="210"/>
      <c r="B101" s="233" t="s">
        <v>388</v>
      </c>
      <c r="C101" s="6" t="s">
        <v>413</v>
      </c>
      <c r="D101" s="233" t="s">
        <v>388</v>
      </c>
      <c r="E101" s="6">
        <v>12</v>
      </c>
      <c r="F101" s="6">
        <v>2</v>
      </c>
      <c r="G101" s="6">
        <v>0</v>
      </c>
      <c r="H101" s="233">
        <v>0</v>
      </c>
      <c r="I101" s="22">
        <v>6890.38</v>
      </c>
      <c r="J101" s="22">
        <v>564.51</v>
      </c>
      <c r="K101" s="22">
        <v>0</v>
      </c>
      <c r="L101" s="95">
        <v>7454.89</v>
      </c>
    </row>
    <row r="102" spans="1:12" x14ac:dyDescent="0.25">
      <c r="A102" s="196">
        <v>1</v>
      </c>
      <c r="B102" s="1" t="s">
        <v>495</v>
      </c>
      <c r="C102" s="1"/>
      <c r="D102" s="1" t="s">
        <v>495</v>
      </c>
      <c r="E102" s="3">
        <v>3033</v>
      </c>
      <c r="F102" s="3">
        <v>981</v>
      </c>
      <c r="G102" s="3">
        <v>121</v>
      </c>
      <c r="H102" s="234">
        <v>0</v>
      </c>
      <c r="I102" s="4">
        <v>7692700.04</v>
      </c>
      <c r="J102" s="4">
        <v>632992.81000000006</v>
      </c>
      <c r="K102" s="4">
        <v>383808.23</v>
      </c>
      <c r="L102" s="197">
        <v>8709501.0800000001</v>
      </c>
    </row>
    <row r="103" spans="1:12" x14ac:dyDescent="0.25">
      <c r="A103" s="142"/>
      <c r="B103" s="7" t="s">
        <v>495</v>
      </c>
      <c r="C103" s="7" t="s">
        <v>414</v>
      </c>
      <c r="D103" s="7" t="s">
        <v>389</v>
      </c>
      <c r="E103" s="6">
        <v>3033</v>
      </c>
      <c r="F103" s="6">
        <v>981</v>
      </c>
      <c r="G103" s="6">
        <v>121</v>
      </c>
      <c r="H103" s="233">
        <v>0</v>
      </c>
      <c r="I103" s="22">
        <v>7692700.04</v>
      </c>
      <c r="J103" s="22">
        <v>632992.81000000006</v>
      </c>
      <c r="K103" s="22">
        <v>383808.23</v>
      </c>
      <c r="L103" s="95">
        <v>8709501.0800000001</v>
      </c>
    </row>
    <row r="113" spans="12:12" x14ac:dyDescent="0.25">
      <c r="L113" s="214"/>
    </row>
    <row r="119" spans="12:12" x14ac:dyDescent="0.25">
      <c r="L119" s="181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87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6" t="s">
        <v>805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0" t="s">
        <v>626</v>
      </c>
      <c r="B3" s="261" t="s">
        <v>44</v>
      </c>
      <c r="C3" s="260" t="s">
        <v>307</v>
      </c>
      <c r="D3" s="261" t="s">
        <v>5</v>
      </c>
      <c r="E3" s="261" t="s">
        <v>6</v>
      </c>
      <c r="F3" s="261" t="s">
        <v>45</v>
      </c>
      <c r="G3" s="260" t="s">
        <v>621</v>
      </c>
      <c r="H3" s="260" t="s">
        <v>566</v>
      </c>
      <c r="I3" s="260" t="s">
        <v>627</v>
      </c>
      <c r="J3" s="260" t="s">
        <v>628</v>
      </c>
      <c r="K3" s="260" t="s">
        <v>3</v>
      </c>
    </row>
    <row r="4" spans="1:11" x14ac:dyDescent="0.25">
      <c r="A4" s="81" t="s">
        <v>503</v>
      </c>
      <c r="B4" s="81" t="s">
        <v>504</v>
      </c>
      <c r="C4" s="81" t="s">
        <v>76</v>
      </c>
      <c r="D4" s="82">
        <v>0</v>
      </c>
      <c r="E4" s="82">
        <v>3</v>
      </c>
      <c r="F4" s="82">
        <v>0</v>
      </c>
      <c r="G4" s="82">
        <v>0</v>
      </c>
      <c r="H4" s="82">
        <v>3</v>
      </c>
      <c r="I4" s="57">
        <v>4377.9399999999996</v>
      </c>
      <c r="J4" s="57">
        <v>288.02</v>
      </c>
      <c r="K4" s="230">
        <v>96.01</v>
      </c>
    </row>
    <row r="5" spans="1:11" x14ac:dyDescent="0.25">
      <c r="A5" s="81" t="s">
        <v>503</v>
      </c>
      <c r="B5" s="81" t="s">
        <v>504</v>
      </c>
      <c r="C5" s="81" t="s">
        <v>77</v>
      </c>
      <c r="D5" s="82">
        <v>0</v>
      </c>
      <c r="E5" s="82">
        <v>2</v>
      </c>
      <c r="F5" s="82">
        <v>0</v>
      </c>
      <c r="G5" s="82">
        <v>0</v>
      </c>
      <c r="H5" s="82">
        <v>2</v>
      </c>
      <c r="I5" s="57">
        <v>6335.66</v>
      </c>
      <c r="J5" s="57">
        <v>403.18</v>
      </c>
      <c r="K5" s="7">
        <v>201.59</v>
      </c>
    </row>
    <row r="6" spans="1:11" x14ac:dyDescent="0.25">
      <c r="A6" s="81" t="s">
        <v>503</v>
      </c>
      <c r="B6" s="81" t="s">
        <v>504</v>
      </c>
      <c r="C6" s="81" t="s">
        <v>95</v>
      </c>
      <c r="D6" s="82">
        <v>0</v>
      </c>
      <c r="E6" s="82">
        <v>0</v>
      </c>
      <c r="F6" s="82">
        <v>3</v>
      </c>
      <c r="G6" s="82">
        <v>0</v>
      </c>
      <c r="H6" s="82">
        <v>3</v>
      </c>
      <c r="I6" s="57">
        <v>9396.89</v>
      </c>
      <c r="J6" s="57">
        <v>855.24</v>
      </c>
      <c r="K6" s="7">
        <v>285.08</v>
      </c>
    </row>
    <row r="7" spans="1:11" x14ac:dyDescent="0.25">
      <c r="A7" s="81" t="s">
        <v>503</v>
      </c>
      <c r="B7" s="81" t="s">
        <v>504</v>
      </c>
      <c r="C7" s="81" t="s">
        <v>96</v>
      </c>
      <c r="D7" s="82">
        <v>2</v>
      </c>
      <c r="E7" s="82">
        <v>0</v>
      </c>
      <c r="F7" s="82">
        <v>2</v>
      </c>
      <c r="G7" s="82">
        <v>0</v>
      </c>
      <c r="H7" s="82">
        <v>4</v>
      </c>
      <c r="I7" s="57">
        <v>12415.1</v>
      </c>
      <c r="J7" s="57">
        <v>2534.6</v>
      </c>
      <c r="K7" s="7">
        <v>633.65</v>
      </c>
    </row>
    <row r="8" spans="1:11" x14ac:dyDescent="0.25">
      <c r="A8" s="81" t="s">
        <v>503</v>
      </c>
      <c r="B8" s="81" t="s">
        <v>504</v>
      </c>
      <c r="C8" s="81" t="s">
        <v>97</v>
      </c>
      <c r="D8" s="82">
        <v>20</v>
      </c>
      <c r="E8" s="82">
        <v>0</v>
      </c>
      <c r="F8" s="82">
        <v>4</v>
      </c>
      <c r="G8" s="82">
        <v>0</v>
      </c>
      <c r="H8" s="82">
        <v>24</v>
      </c>
      <c r="I8" s="57">
        <v>64236.68</v>
      </c>
      <c r="J8" s="57">
        <v>13508.92</v>
      </c>
      <c r="K8" s="7">
        <v>562.87</v>
      </c>
    </row>
    <row r="9" spans="1:11" x14ac:dyDescent="0.25">
      <c r="A9" s="81" t="s">
        <v>503</v>
      </c>
      <c r="B9" s="81" t="s">
        <v>504</v>
      </c>
      <c r="C9" s="81" t="s">
        <v>98</v>
      </c>
      <c r="D9" s="82">
        <v>6</v>
      </c>
      <c r="E9" s="82">
        <v>0</v>
      </c>
      <c r="F9" s="82">
        <v>0</v>
      </c>
      <c r="G9" s="82">
        <v>0</v>
      </c>
      <c r="H9" s="82">
        <v>6</v>
      </c>
      <c r="I9" s="57">
        <v>12637.6</v>
      </c>
      <c r="J9" s="57">
        <v>3383.54</v>
      </c>
      <c r="K9" s="7">
        <v>563.91999999999996</v>
      </c>
    </row>
    <row r="10" spans="1:11" x14ac:dyDescent="0.25">
      <c r="A10" s="81" t="s">
        <v>503</v>
      </c>
      <c r="B10" s="81" t="s">
        <v>504</v>
      </c>
      <c r="C10" s="81" t="s">
        <v>99</v>
      </c>
      <c r="D10" s="82">
        <v>1</v>
      </c>
      <c r="E10" s="82">
        <v>0</v>
      </c>
      <c r="F10" s="82">
        <v>0</v>
      </c>
      <c r="G10" s="82">
        <v>0</v>
      </c>
      <c r="H10" s="82">
        <v>1</v>
      </c>
      <c r="I10" s="57">
        <v>768</v>
      </c>
      <c r="J10" s="57">
        <v>768</v>
      </c>
      <c r="K10" s="7">
        <v>768</v>
      </c>
    </row>
    <row r="11" spans="1:11" x14ac:dyDescent="0.25">
      <c r="A11" s="81" t="s">
        <v>503</v>
      </c>
      <c r="B11" s="81" t="s">
        <v>504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503</v>
      </c>
      <c r="B12" s="81" t="s">
        <v>504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503</v>
      </c>
      <c r="B13" s="81" t="s">
        <v>504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503</v>
      </c>
      <c r="B14" s="81" t="s">
        <v>504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503</v>
      </c>
      <c r="B15" s="81" t="s">
        <v>504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503</v>
      </c>
      <c r="B16" s="81" t="s">
        <v>504</v>
      </c>
      <c r="C16" s="81" t="s">
        <v>423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503</v>
      </c>
      <c r="B17" s="81" t="s">
        <v>504</v>
      </c>
      <c r="C17" s="81" t="s">
        <v>488</v>
      </c>
      <c r="D17" s="82">
        <v>29</v>
      </c>
      <c r="E17" s="82">
        <v>5</v>
      </c>
      <c r="F17" s="82">
        <v>9</v>
      </c>
      <c r="G17" s="82">
        <v>0</v>
      </c>
      <c r="H17" s="82">
        <v>43</v>
      </c>
      <c r="I17" s="57">
        <v>110167.87</v>
      </c>
      <c r="J17" s="57">
        <v>21741.5</v>
      </c>
      <c r="K17" s="7">
        <v>505.62</v>
      </c>
    </row>
    <row r="18" spans="1:11" x14ac:dyDescent="0.25">
      <c r="A18" s="7" t="s">
        <v>612</v>
      </c>
      <c r="B18" s="7" t="s">
        <v>419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25">
      <c r="A19" s="7" t="s">
        <v>612</v>
      </c>
      <c r="B19" s="7" t="s">
        <v>419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25">
      <c r="A20" s="7" t="s">
        <v>612</v>
      </c>
      <c r="B20" s="7" t="s">
        <v>419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25">
      <c r="A21" s="7" t="s">
        <v>612</v>
      </c>
      <c r="B21" s="7" t="s">
        <v>419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25">
      <c r="A22" s="7" t="s">
        <v>612</v>
      </c>
      <c r="B22" s="7" t="s">
        <v>419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25">
      <c r="A23" s="7" t="s">
        <v>612</v>
      </c>
      <c r="B23" s="7" t="s">
        <v>419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2">
        <v>0</v>
      </c>
      <c r="J23" s="22">
        <v>0</v>
      </c>
      <c r="K23" s="7">
        <v>0</v>
      </c>
    </row>
    <row r="24" spans="1:11" x14ac:dyDescent="0.25">
      <c r="A24" s="7" t="s">
        <v>612</v>
      </c>
      <c r="B24" s="7" t="s">
        <v>419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25">
      <c r="A25" s="7" t="s">
        <v>612</v>
      </c>
      <c r="B25" s="7" t="s">
        <v>419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25">
      <c r="A26" s="81" t="s">
        <v>612</v>
      </c>
      <c r="B26" s="81" t="s">
        <v>419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612</v>
      </c>
      <c r="B27" s="81" t="s">
        <v>419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612</v>
      </c>
      <c r="B28" s="81" t="s">
        <v>419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612</v>
      </c>
      <c r="B29" s="81" t="s">
        <v>419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612</v>
      </c>
      <c r="B30" s="81" t="s">
        <v>419</v>
      </c>
      <c r="C30" s="81" t="s">
        <v>423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612</v>
      </c>
      <c r="B31" s="81" t="s">
        <v>419</v>
      </c>
      <c r="C31" s="81" t="s">
        <v>488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414</v>
      </c>
      <c r="B32" s="81" t="s">
        <v>495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414</v>
      </c>
      <c r="B33" s="81" t="s">
        <v>495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414</v>
      </c>
      <c r="B34" s="81" t="s">
        <v>495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414</v>
      </c>
      <c r="B35" s="81" t="s">
        <v>495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414</v>
      </c>
      <c r="B36" s="81" t="s">
        <v>495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414</v>
      </c>
      <c r="B37" s="81" t="s">
        <v>495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414</v>
      </c>
      <c r="B38" s="81" t="s">
        <v>495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414</v>
      </c>
      <c r="B39" s="81" t="s">
        <v>495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414</v>
      </c>
      <c r="B40" s="81" t="s">
        <v>495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414</v>
      </c>
      <c r="B41" s="81" t="s">
        <v>495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414</v>
      </c>
      <c r="B42" s="81" t="s">
        <v>495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414</v>
      </c>
      <c r="B43" s="81" t="s">
        <v>495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414</v>
      </c>
      <c r="B44" s="81" t="s">
        <v>495</v>
      </c>
      <c r="C44" s="81" t="s">
        <v>423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414</v>
      </c>
      <c r="B45" s="81" t="s">
        <v>495</v>
      </c>
      <c r="C45" s="81" t="s">
        <v>488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404</v>
      </c>
      <c r="B46" s="81" t="s">
        <v>558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404</v>
      </c>
      <c r="B47" s="81" t="s">
        <v>558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404</v>
      </c>
      <c r="B48" s="81" t="s">
        <v>558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404</v>
      </c>
      <c r="B49" s="81" t="s">
        <v>558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404</v>
      </c>
      <c r="B50" s="81" t="s">
        <v>558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404</v>
      </c>
      <c r="B51" s="81" t="s">
        <v>558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404</v>
      </c>
      <c r="B52" s="81" t="s">
        <v>558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25">
      <c r="A53" s="81" t="s">
        <v>404</v>
      </c>
      <c r="B53" s="81" t="s">
        <v>558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81" t="s">
        <v>404</v>
      </c>
      <c r="B54" s="81" t="s">
        <v>558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404</v>
      </c>
      <c r="B55" s="81" t="s">
        <v>558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404</v>
      </c>
      <c r="B56" s="81" t="s">
        <v>558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404</v>
      </c>
      <c r="B57" s="81" t="s">
        <v>558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404</v>
      </c>
      <c r="B58" s="81" t="s">
        <v>558</v>
      </c>
      <c r="C58" s="81" t="s">
        <v>423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404</v>
      </c>
      <c r="B59" s="81" t="s">
        <v>558</v>
      </c>
      <c r="C59" s="81" t="s">
        <v>488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25">
      <c r="A60" s="81" t="s">
        <v>407</v>
      </c>
      <c r="B60" s="81" t="s">
        <v>384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407</v>
      </c>
      <c r="B61" s="81" t="s">
        <v>384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407</v>
      </c>
      <c r="B62" s="81" t="s">
        <v>384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407</v>
      </c>
      <c r="B63" s="81" t="s">
        <v>384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407</v>
      </c>
      <c r="B64" s="81" t="s">
        <v>384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407</v>
      </c>
      <c r="B65" s="81" t="s">
        <v>384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407</v>
      </c>
      <c r="B66" s="81" t="s">
        <v>384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407</v>
      </c>
      <c r="B67" s="81" t="s">
        <v>384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7" t="s">
        <v>407</v>
      </c>
      <c r="B68" s="7" t="s">
        <v>384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7" t="s">
        <v>407</v>
      </c>
      <c r="B69" s="7" t="s">
        <v>384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25">
      <c r="A70" s="7" t="s">
        <v>407</v>
      </c>
      <c r="B70" s="7" t="s">
        <v>384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25">
      <c r="A71" s="7" t="s">
        <v>407</v>
      </c>
      <c r="B71" s="7" t="s">
        <v>384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25">
      <c r="A72" s="7" t="s">
        <v>407</v>
      </c>
      <c r="B72" s="7" t="s">
        <v>384</v>
      </c>
      <c r="C72" s="7" t="s">
        <v>423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5">
      <c r="A73" s="7" t="s">
        <v>407</v>
      </c>
      <c r="B73" s="7" t="s">
        <v>384</v>
      </c>
      <c r="C73" s="7" t="s">
        <v>488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25">
      <c r="A74" s="81" t="s">
        <v>591</v>
      </c>
      <c r="B74" s="81" t="s">
        <v>592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591</v>
      </c>
      <c r="B75" s="81" t="s">
        <v>592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591</v>
      </c>
      <c r="B76" s="81" t="s">
        <v>592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591</v>
      </c>
      <c r="B77" s="81" t="s">
        <v>592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591</v>
      </c>
      <c r="B78" s="81" t="s">
        <v>592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591</v>
      </c>
      <c r="B79" s="81" t="s">
        <v>592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591</v>
      </c>
      <c r="B80" s="81" t="s">
        <v>592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591</v>
      </c>
      <c r="B81" s="81" t="s">
        <v>592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7" t="s">
        <v>591</v>
      </c>
      <c r="B82" s="7" t="s">
        <v>592</v>
      </c>
      <c r="C82" s="7" t="s">
        <v>101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22">
        <v>0</v>
      </c>
      <c r="J82" s="22">
        <v>0</v>
      </c>
      <c r="K82" s="7">
        <v>0</v>
      </c>
    </row>
    <row r="83" spans="1:11" x14ac:dyDescent="0.25">
      <c r="A83" s="7" t="s">
        <v>591</v>
      </c>
      <c r="B83" s="7" t="s">
        <v>592</v>
      </c>
      <c r="C83" s="7" t="s">
        <v>109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22">
        <v>0</v>
      </c>
      <c r="J83" s="22">
        <v>0</v>
      </c>
      <c r="K83" s="7">
        <v>0</v>
      </c>
    </row>
    <row r="84" spans="1:11" x14ac:dyDescent="0.25">
      <c r="A84" s="7" t="s">
        <v>591</v>
      </c>
      <c r="B84" s="7" t="s">
        <v>592</v>
      </c>
      <c r="C84" s="7" t="s">
        <v>110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22">
        <v>0</v>
      </c>
      <c r="J84" s="22">
        <v>0</v>
      </c>
      <c r="K84" s="7">
        <v>0</v>
      </c>
    </row>
    <row r="85" spans="1:11" x14ac:dyDescent="0.25">
      <c r="A85" s="7" t="s">
        <v>591</v>
      </c>
      <c r="B85" s="7" t="s">
        <v>592</v>
      </c>
      <c r="C85" s="7" t="s">
        <v>111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22">
        <v>0</v>
      </c>
      <c r="J85" s="22">
        <v>0</v>
      </c>
      <c r="K85" s="7">
        <v>0</v>
      </c>
    </row>
    <row r="86" spans="1:11" x14ac:dyDescent="0.25">
      <c r="A86" s="7" t="s">
        <v>591</v>
      </c>
      <c r="B86" s="7" t="s">
        <v>592</v>
      </c>
      <c r="C86" s="7" t="s">
        <v>423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22">
        <v>0</v>
      </c>
      <c r="J86" s="22">
        <v>0</v>
      </c>
      <c r="K86" s="7">
        <v>0</v>
      </c>
    </row>
    <row r="87" spans="1:11" x14ac:dyDescent="0.25">
      <c r="A87" s="7" t="s">
        <v>591</v>
      </c>
      <c r="B87" s="7" t="s">
        <v>592</v>
      </c>
      <c r="C87" s="7" t="s">
        <v>488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22">
        <v>0</v>
      </c>
      <c r="J87" s="22">
        <v>0</v>
      </c>
      <c r="K87" s="7">
        <v>0</v>
      </c>
    </row>
  </sheetData>
  <autoFilter ref="A3:K87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G22" sqref="G22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86" t="s">
        <v>806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0" t="s">
        <v>626</v>
      </c>
      <c r="B3" s="261" t="s">
        <v>44</v>
      </c>
      <c r="C3" s="260" t="s">
        <v>307</v>
      </c>
      <c r="D3" s="261" t="s">
        <v>5</v>
      </c>
      <c r="E3" s="261" t="s">
        <v>6</v>
      </c>
      <c r="F3" s="261" t="s">
        <v>45</v>
      </c>
      <c r="G3" s="260" t="s">
        <v>621</v>
      </c>
      <c r="H3" s="260" t="s">
        <v>566</v>
      </c>
      <c r="I3" s="260" t="s">
        <v>627</v>
      </c>
      <c r="J3" s="260" t="s">
        <v>628</v>
      </c>
      <c r="K3" s="260" t="s">
        <v>3</v>
      </c>
    </row>
    <row r="4" spans="1:11" x14ac:dyDescent="0.25">
      <c r="A4" s="81" t="s">
        <v>503</v>
      </c>
      <c r="B4" s="81" t="s">
        <v>504</v>
      </c>
      <c r="C4" s="81" t="s">
        <v>76</v>
      </c>
      <c r="D4" s="82">
        <v>0</v>
      </c>
      <c r="E4" s="82">
        <v>41</v>
      </c>
      <c r="F4" s="82">
        <v>2</v>
      </c>
      <c r="G4" s="82">
        <v>0</v>
      </c>
      <c r="H4" s="82">
        <v>43</v>
      </c>
      <c r="I4" s="57">
        <v>10791.15</v>
      </c>
      <c r="J4" s="57">
        <v>13863.19</v>
      </c>
      <c r="K4" s="7">
        <v>322.39999999999998</v>
      </c>
    </row>
    <row r="5" spans="1:11" x14ac:dyDescent="0.25">
      <c r="A5" s="81" t="s">
        <v>503</v>
      </c>
      <c r="B5" s="81" t="s">
        <v>504</v>
      </c>
      <c r="C5" s="81" t="s">
        <v>77</v>
      </c>
      <c r="D5" s="82">
        <v>4</v>
      </c>
      <c r="E5" s="82">
        <v>17</v>
      </c>
      <c r="F5" s="82">
        <v>253</v>
      </c>
      <c r="G5" s="82">
        <v>0</v>
      </c>
      <c r="H5" s="82">
        <v>274</v>
      </c>
      <c r="I5" s="57">
        <v>86306.95</v>
      </c>
      <c r="J5" s="57">
        <v>140060.59</v>
      </c>
      <c r="K5" s="7">
        <v>511.17</v>
      </c>
    </row>
    <row r="6" spans="1:11" x14ac:dyDescent="0.25">
      <c r="A6" s="81" t="s">
        <v>503</v>
      </c>
      <c r="B6" s="81" t="s">
        <v>504</v>
      </c>
      <c r="C6" s="81" t="s">
        <v>95</v>
      </c>
      <c r="D6" s="82">
        <v>14</v>
      </c>
      <c r="E6" s="82">
        <v>21</v>
      </c>
      <c r="F6" s="82">
        <v>208</v>
      </c>
      <c r="G6" s="82">
        <v>0</v>
      </c>
      <c r="H6" s="82">
        <v>243</v>
      </c>
      <c r="I6" s="57">
        <v>167565.32</v>
      </c>
      <c r="J6" s="57">
        <v>144516.98000000001</v>
      </c>
      <c r="K6" s="7">
        <v>594.72</v>
      </c>
    </row>
    <row r="7" spans="1:11" x14ac:dyDescent="0.25">
      <c r="A7" s="81" t="s">
        <v>503</v>
      </c>
      <c r="B7" s="81" t="s">
        <v>504</v>
      </c>
      <c r="C7" s="81" t="s">
        <v>96</v>
      </c>
      <c r="D7" s="82">
        <v>114</v>
      </c>
      <c r="E7" s="82">
        <v>28</v>
      </c>
      <c r="F7" s="82">
        <v>190</v>
      </c>
      <c r="G7" s="82">
        <v>0</v>
      </c>
      <c r="H7" s="82">
        <v>332</v>
      </c>
      <c r="I7" s="57">
        <v>260784.58</v>
      </c>
      <c r="J7" s="57">
        <v>265121.8</v>
      </c>
      <c r="K7" s="7">
        <v>798.56</v>
      </c>
    </row>
    <row r="8" spans="1:11" x14ac:dyDescent="0.25">
      <c r="A8" s="81" t="s">
        <v>503</v>
      </c>
      <c r="B8" s="81" t="s">
        <v>504</v>
      </c>
      <c r="C8" s="81" t="s">
        <v>97</v>
      </c>
      <c r="D8" s="82">
        <v>814</v>
      </c>
      <c r="E8" s="82">
        <v>22</v>
      </c>
      <c r="F8" s="82">
        <v>216</v>
      </c>
      <c r="G8" s="82">
        <v>0</v>
      </c>
      <c r="H8" s="82">
        <v>1052</v>
      </c>
      <c r="I8" s="57">
        <v>1213345.8600000001</v>
      </c>
      <c r="J8" s="57">
        <v>1119473.75</v>
      </c>
      <c r="K8" s="7">
        <v>1064.1400000000001</v>
      </c>
    </row>
    <row r="9" spans="1:11" x14ac:dyDescent="0.25">
      <c r="A9" s="81" t="s">
        <v>503</v>
      </c>
      <c r="B9" s="81" t="s">
        <v>504</v>
      </c>
      <c r="C9" s="81" t="s">
        <v>98</v>
      </c>
      <c r="D9" s="82">
        <v>1127</v>
      </c>
      <c r="E9" s="82">
        <v>26</v>
      </c>
      <c r="F9" s="82">
        <v>102</v>
      </c>
      <c r="G9" s="82">
        <v>0</v>
      </c>
      <c r="H9" s="82">
        <v>1255</v>
      </c>
      <c r="I9" s="57">
        <v>1815489.31</v>
      </c>
      <c r="J9" s="57">
        <v>1316034.19</v>
      </c>
      <c r="K9" s="7">
        <v>1048.6300000000001</v>
      </c>
    </row>
    <row r="10" spans="1:11" x14ac:dyDescent="0.25">
      <c r="A10" s="81" t="s">
        <v>503</v>
      </c>
      <c r="B10" s="81" t="s">
        <v>504</v>
      </c>
      <c r="C10" s="81" t="s">
        <v>99</v>
      </c>
      <c r="D10" s="82">
        <v>282</v>
      </c>
      <c r="E10" s="82">
        <v>34</v>
      </c>
      <c r="F10" s="82">
        <v>16</v>
      </c>
      <c r="G10" s="82">
        <v>0</v>
      </c>
      <c r="H10" s="82">
        <v>332</v>
      </c>
      <c r="I10" s="57">
        <v>490886.41</v>
      </c>
      <c r="J10" s="57">
        <v>364423.42</v>
      </c>
      <c r="K10" s="7">
        <v>1097.6600000000001</v>
      </c>
    </row>
    <row r="11" spans="1:11" x14ac:dyDescent="0.25">
      <c r="A11" s="81" t="s">
        <v>503</v>
      </c>
      <c r="B11" s="81" t="s">
        <v>504</v>
      </c>
      <c r="C11" s="81" t="s">
        <v>100</v>
      </c>
      <c r="D11" s="82">
        <v>47</v>
      </c>
      <c r="E11" s="82">
        <v>26</v>
      </c>
      <c r="F11" s="82">
        <v>11</v>
      </c>
      <c r="G11" s="82">
        <v>0</v>
      </c>
      <c r="H11" s="82">
        <v>84</v>
      </c>
      <c r="I11" s="57">
        <v>184338.33</v>
      </c>
      <c r="J11" s="57">
        <v>74949.990000000005</v>
      </c>
      <c r="K11" s="7">
        <v>892.26</v>
      </c>
    </row>
    <row r="12" spans="1:11" x14ac:dyDescent="0.25">
      <c r="A12" s="81" t="s">
        <v>503</v>
      </c>
      <c r="B12" s="81" t="s">
        <v>504</v>
      </c>
      <c r="C12" s="81" t="s">
        <v>101</v>
      </c>
      <c r="D12" s="82">
        <v>19</v>
      </c>
      <c r="E12" s="82">
        <v>38</v>
      </c>
      <c r="F12" s="82">
        <v>5</v>
      </c>
      <c r="G12" s="82">
        <v>0</v>
      </c>
      <c r="H12" s="82">
        <v>62</v>
      </c>
      <c r="I12" s="57">
        <v>118266.1</v>
      </c>
      <c r="J12" s="57">
        <v>52547.07</v>
      </c>
      <c r="K12" s="7">
        <v>847.53</v>
      </c>
    </row>
    <row r="13" spans="1:11" x14ac:dyDescent="0.25">
      <c r="A13" s="81" t="s">
        <v>503</v>
      </c>
      <c r="B13" s="81" t="s">
        <v>504</v>
      </c>
      <c r="C13" s="81" t="s">
        <v>109</v>
      </c>
      <c r="D13" s="82">
        <v>7</v>
      </c>
      <c r="E13" s="82">
        <v>20</v>
      </c>
      <c r="F13" s="82">
        <v>0</v>
      </c>
      <c r="G13" s="82">
        <v>2</v>
      </c>
      <c r="H13" s="82">
        <v>29</v>
      </c>
      <c r="I13" s="57">
        <v>87541.61</v>
      </c>
      <c r="J13" s="57">
        <v>22007.74</v>
      </c>
      <c r="K13" s="7">
        <v>758.89</v>
      </c>
    </row>
    <row r="14" spans="1:11" x14ac:dyDescent="0.25">
      <c r="A14" s="81" t="s">
        <v>503</v>
      </c>
      <c r="B14" s="81" t="s">
        <v>504</v>
      </c>
      <c r="C14" s="81" t="s">
        <v>110</v>
      </c>
      <c r="D14" s="82">
        <v>6</v>
      </c>
      <c r="E14" s="82">
        <v>19</v>
      </c>
      <c r="F14" s="82">
        <v>0</v>
      </c>
      <c r="G14" s="82">
        <v>0</v>
      </c>
      <c r="H14" s="82">
        <v>25</v>
      </c>
      <c r="I14" s="57">
        <v>50363.49</v>
      </c>
      <c r="J14" s="57">
        <v>16708.419999999998</v>
      </c>
      <c r="K14" s="7">
        <v>668.34</v>
      </c>
    </row>
    <row r="15" spans="1:11" x14ac:dyDescent="0.25">
      <c r="A15" s="81" t="s">
        <v>503</v>
      </c>
      <c r="B15" s="81" t="s">
        <v>504</v>
      </c>
      <c r="C15" s="81" t="s">
        <v>111</v>
      </c>
      <c r="D15" s="82">
        <v>1</v>
      </c>
      <c r="E15" s="82">
        <v>1</v>
      </c>
      <c r="F15" s="82">
        <v>0</v>
      </c>
      <c r="G15" s="82">
        <v>0</v>
      </c>
      <c r="H15" s="82">
        <v>2</v>
      </c>
      <c r="I15" s="57">
        <v>6328.91</v>
      </c>
      <c r="J15" s="57">
        <v>2010.65</v>
      </c>
      <c r="K15" s="7">
        <v>1005.33</v>
      </c>
    </row>
    <row r="16" spans="1:11" x14ac:dyDescent="0.25">
      <c r="A16" s="81" t="s">
        <v>503</v>
      </c>
      <c r="B16" s="81" t="s">
        <v>504</v>
      </c>
      <c r="C16" s="81" t="s">
        <v>423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503</v>
      </c>
      <c r="B17" s="81" t="s">
        <v>504</v>
      </c>
      <c r="C17" s="81" t="s">
        <v>488</v>
      </c>
      <c r="D17" s="82">
        <v>2435</v>
      </c>
      <c r="E17" s="82">
        <v>293</v>
      </c>
      <c r="F17" s="82">
        <v>1003</v>
      </c>
      <c r="G17" s="82">
        <v>2</v>
      </c>
      <c r="H17" s="82">
        <v>3733</v>
      </c>
      <c r="I17" s="57">
        <v>4492008.0199999996</v>
      </c>
      <c r="J17" s="57">
        <v>3531717.79</v>
      </c>
      <c r="K17" s="7">
        <v>946.08</v>
      </c>
    </row>
    <row r="18" spans="1:11" x14ac:dyDescent="0.25">
      <c r="A18" s="81" t="s">
        <v>612</v>
      </c>
      <c r="B18" s="81" t="s">
        <v>419</v>
      </c>
      <c r="C18" s="81" t="s">
        <v>76</v>
      </c>
      <c r="D18" s="82">
        <v>0</v>
      </c>
      <c r="E18" s="82">
        <v>11</v>
      </c>
      <c r="F18" s="82">
        <v>0</v>
      </c>
      <c r="G18" s="82">
        <v>0</v>
      </c>
      <c r="H18" s="82">
        <v>11</v>
      </c>
      <c r="I18" s="57">
        <v>181.01</v>
      </c>
      <c r="J18" s="57">
        <v>5221.68</v>
      </c>
      <c r="K18" s="7">
        <v>474.7</v>
      </c>
    </row>
    <row r="19" spans="1:11" x14ac:dyDescent="0.25">
      <c r="A19" s="81" t="s">
        <v>612</v>
      </c>
      <c r="B19" s="81" t="s">
        <v>419</v>
      </c>
      <c r="C19" s="81" t="s">
        <v>77</v>
      </c>
      <c r="D19" s="82">
        <v>2</v>
      </c>
      <c r="E19" s="82">
        <v>7</v>
      </c>
      <c r="F19" s="82">
        <v>8</v>
      </c>
      <c r="G19" s="82">
        <v>0</v>
      </c>
      <c r="H19" s="82">
        <v>17</v>
      </c>
      <c r="I19" s="57">
        <v>19452.09</v>
      </c>
      <c r="J19" s="57">
        <v>15330.36</v>
      </c>
      <c r="K19" s="7">
        <v>901.79</v>
      </c>
    </row>
    <row r="20" spans="1:11" x14ac:dyDescent="0.25">
      <c r="A20" s="81" t="s">
        <v>612</v>
      </c>
      <c r="B20" s="81" t="s">
        <v>419</v>
      </c>
      <c r="C20" s="81" t="s">
        <v>95</v>
      </c>
      <c r="D20" s="82">
        <v>19</v>
      </c>
      <c r="E20" s="82">
        <v>6</v>
      </c>
      <c r="F20" s="82">
        <v>7</v>
      </c>
      <c r="G20" s="82">
        <v>0</v>
      </c>
      <c r="H20" s="82">
        <v>32</v>
      </c>
      <c r="I20" s="57">
        <v>11393.02</v>
      </c>
      <c r="J20" s="57">
        <v>39119.79</v>
      </c>
      <c r="K20" s="7">
        <v>1222.49</v>
      </c>
    </row>
    <row r="21" spans="1:11" x14ac:dyDescent="0.25">
      <c r="A21" s="81" t="s">
        <v>612</v>
      </c>
      <c r="B21" s="81" t="s">
        <v>419</v>
      </c>
      <c r="C21" s="81" t="s">
        <v>96</v>
      </c>
      <c r="D21" s="82">
        <v>66</v>
      </c>
      <c r="E21" s="82">
        <v>5</v>
      </c>
      <c r="F21" s="82">
        <v>11</v>
      </c>
      <c r="G21" s="82">
        <v>0</v>
      </c>
      <c r="H21" s="82">
        <v>82</v>
      </c>
      <c r="I21" s="57">
        <v>73708.12</v>
      </c>
      <c r="J21" s="57">
        <v>109812.54</v>
      </c>
      <c r="K21" s="7">
        <v>1339.18</v>
      </c>
    </row>
    <row r="22" spans="1:11" x14ac:dyDescent="0.25">
      <c r="A22" s="81" t="s">
        <v>612</v>
      </c>
      <c r="B22" s="81" t="s">
        <v>419</v>
      </c>
      <c r="C22" s="81" t="s">
        <v>97</v>
      </c>
      <c r="D22" s="82">
        <v>78</v>
      </c>
      <c r="E22" s="82">
        <v>7</v>
      </c>
      <c r="F22" s="82">
        <v>2</v>
      </c>
      <c r="G22" s="82">
        <v>0</v>
      </c>
      <c r="H22" s="82">
        <v>87</v>
      </c>
      <c r="I22" s="57">
        <v>215083.85</v>
      </c>
      <c r="J22" s="57">
        <v>110860.72</v>
      </c>
      <c r="K22" s="7">
        <v>1274.26</v>
      </c>
    </row>
    <row r="23" spans="1:11" x14ac:dyDescent="0.25">
      <c r="A23" s="81" t="s">
        <v>612</v>
      </c>
      <c r="B23" s="81" t="s">
        <v>419</v>
      </c>
      <c r="C23" s="81" t="s">
        <v>98</v>
      </c>
      <c r="D23" s="82">
        <v>74</v>
      </c>
      <c r="E23" s="82">
        <v>7</v>
      </c>
      <c r="F23" s="82">
        <v>1</v>
      </c>
      <c r="G23" s="82">
        <v>0</v>
      </c>
      <c r="H23" s="82">
        <v>82</v>
      </c>
      <c r="I23" s="57">
        <v>245450.46</v>
      </c>
      <c r="J23" s="57">
        <v>113296.98</v>
      </c>
      <c r="K23" s="7">
        <v>1381.67</v>
      </c>
    </row>
    <row r="24" spans="1:11" x14ac:dyDescent="0.25">
      <c r="A24" s="81" t="s">
        <v>612</v>
      </c>
      <c r="B24" s="81" t="s">
        <v>419</v>
      </c>
      <c r="C24" s="81" t="s">
        <v>99</v>
      </c>
      <c r="D24" s="82">
        <v>29</v>
      </c>
      <c r="E24" s="82">
        <v>7</v>
      </c>
      <c r="F24" s="82">
        <v>1</v>
      </c>
      <c r="G24" s="82">
        <v>0</v>
      </c>
      <c r="H24" s="82">
        <v>37</v>
      </c>
      <c r="I24" s="57">
        <v>224725.05</v>
      </c>
      <c r="J24" s="57">
        <v>45742.080000000002</v>
      </c>
      <c r="K24" s="7">
        <v>1236.27</v>
      </c>
    </row>
    <row r="25" spans="1:11" x14ac:dyDescent="0.25">
      <c r="A25" s="81" t="s">
        <v>612</v>
      </c>
      <c r="B25" s="81" t="s">
        <v>419</v>
      </c>
      <c r="C25" s="81" t="s">
        <v>100</v>
      </c>
      <c r="D25" s="82">
        <v>12</v>
      </c>
      <c r="E25" s="82">
        <v>8</v>
      </c>
      <c r="F25" s="82">
        <v>0</v>
      </c>
      <c r="G25" s="82">
        <v>0</v>
      </c>
      <c r="H25" s="82">
        <v>20</v>
      </c>
      <c r="I25" s="57">
        <v>317225.76</v>
      </c>
      <c r="J25" s="57">
        <v>29302.55</v>
      </c>
      <c r="K25" s="7">
        <v>1465.13</v>
      </c>
    </row>
    <row r="26" spans="1:11" x14ac:dyDescent="0.25">
      <c r="A26" s="81" t="s">
        <v>612</v>
      </c>
      <c r="B26" s="81" t="s">
        <v>419</v>
      </c>
      <c r="C26" s="81" t="s">
        <v>101</v>
      </c>
      <c r="D26" s="82">
        <v>5</v>
      </c>
      <c r="E26" s="82">
        <v>6</v>
      </c>
      <c r="F26" s="82">
        <v>0</v>
      </c>
      <c r="G26" s="82">
        <v>0</v>
      </c>
      <c r="H26" s="82">
        <v>11</v>
      </c>
      <c r="I26" s="57">
        <v>60562.61</v>
      </c>
      <c r="J26" s="57">
        <v>15851.68</v>
      </c>
      <c r="K26" s="7">
        <v>1441.06</v>
      </c>
    </row>
    <row r="27" spans="1:11" x14ac:dyDescent="0.25">
      <c r="A27" s="81" t="s">
        <v>612</v>
      </c>
      <c r="B27" s="81" t="s">
        <v>419</v>
      </c>
      <c r="C27" s="81" t="s">
        <v>109</v>
      </c>
      <c r="D27" s="82">
        <v>3</v>
      </c>
      <c r="E27" s="82">
        <v>10</v>
      </c>
      <c r="F27" s="82">
        <v>0</v>
      </c>
      <c r="G27" s="82">
        <v>0</v>
      </c>
      <c r="H27" s="82">
        <v>13</v>
      </c>
      <c r="I27" s="57">
        <v>103102.23</v>
      </c>
      <c r="J27" s="57">
        <v>15097.5</v>
      </c>
      <c r="K27" s="7">
        <v>1161.3499999999999</v>
      </c>
    </row>
    <row r="28" spans="1:11" x14ac:dyDescent="0.25">
      <c r="A28" s="81" t="s">
        <v>612</v>
      </c>
      <c r="B28" s="81" t="s">
        <v>419</v>
      </c>
      <c r="C28" s="81" t="s">
        <v>110</v>
      </c>
      <c r="D28" s="82">
        <v>2</v>
      </c>
      <c r="E28" s="82">
        <v>10</v>
      </c>
      <c r="F28" s="82">
        <v>0</v>
      </c>
      <c r="G28" s="82">
        <v>0</v>
      </c>
      <c r="H28" s="82">
        <v>12</v>
      </c>
      <c r="I28" s="57">
        <v>143244.1</v>
      </c>
      <c r="J28" s="57">
        <v>14328.88</v>
      </c>
      <c r="K28" s="7">
        <v>1194.07</v>
      </c>
    </row>
    <row r="29" spans="1:11" x14ac:dyDescent="0.25">
      <c r="A29" s="81" t="s">
        <v>612</v>
      </c>
      <c r="B29" s="81" t="s">
        <v>419</v>
      </c>
      <c r="C29" s="81" t="s">
        <v>111</v>
      </c>
      <c r="D29" s="82">
        <v>0</v>
      </c>
      <c r="E29" s="82">
        <v>3</v>
      </c>
      <c r="F29" s="82">
        <v>0</v>
      </c>
      <c r="G29" s="82">
        <v>0</v>
      </c>
      <c r="H29" s="82">
        <v>3</v>
      </c>
      <c r="I29" s="57">
        <v>41261.550000000003</v>
      </c>
      <c r="J29" s="57">
        <v>2802.95</v>
      </c>
      <c r="K29" s="7">
        <v>934.32</v>
      </c>
    </row>
    <row r="30" spans="1:11" x14ac:dyDescent="0.25">
      <c r="A30" s="81" t="s">
        <v>612</v>
      </c>
      <c r="B30" s="81" t="s">
        <v>419</v>
      </c>
      <c r="C30" s="81" t="s">
        <v>423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612</v>
      </c>
      <c r="B31" s="81" t="s">
        <v>419</v>
      </c>
      <c r="C31" s="81" t="s">
        <v>488</v>
      </c>
      <c r="D31" s="82">
        <v>290</v>
      </c>
      <c r="E31" s="82">
        <v>87</v>
      </c>
      <c r="F31" s="82">
        <v>30</v>
      </c>
      <c r="G31" s="82">
        <v>0</v>
      </c>
      <c r="H31" s="82">
        <v>407</v>
      </c>
      <c r="I31" s="57">
        <v>1455389.85</v>
      </c>
      <c r="J31" s="57">
        <v>516767.71</v>
      </c>
      <c r="K31" s="7">
        <v>1269.7</v>
      </c>
    </row>
    <row r="32" spans="1:11" x14ac:dyDescent="0.25">
      <c r="A32" s="81" t="s">
        <v>414</v>
      </c>
      <c r="B32" s="81" t="s">
        <v>495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414</v>
      </c>
      <c r="B33" s="81" t="s">
        <v>495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414</v>
      </c>
      <c r="B34" s="81" t="s">
        <v>495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414</v>
      </c>
      <c r="B35" s="81" t="s">
        <v>495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414</v>
      </c>
      <c r="B36" s="81" t="s">
        <v>495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414</v>
      </c>
      <c r="B37" s="81" t="s">
        <v>495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414</v>
      </c>
      <c r="B38" s="81" t="s">
        <v>495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414</v>
      </c>
      <c r="B39" s="81" t="s">
        <v>495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414</v>
      </c>
      <c r="B40" s="81" t="s">
        <v>495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414</v>
      </c>
      <c r="B41" s="81" t="s">
        <v>495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414</v>
      </c>
      <c r="B42" s="81" t="s">
        <v>495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414</v>
      </c>
      <c r="B43" s="81" t="s">
        <v>495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414</v>
      </c>
      <c r="B44" s="81" t="s">
        <v>495</v>
      </c>
      <c r="C44" s="81" t="s">
        <v>423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414</v>
      </c>
      <c r="B45" s="81" t="s">
        <v>495</v>
      </c>
      <c r="C45" s="81" t="s">
        <v>488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404</v>
      </c>
      <c r="B46" s="81" t="s">
        <v>558</v>
      </c>
      <c r="C46" s="81" t="s">
        <v>76</v>
      </c>
      <c r="D46" s="82">
        <v>0</v>
      </c>
      <c r="E46" s="82">
        <v>8</v>
      </c>
      <c r="F46" s="82">
        <v>0</v>
      </c>
      <c r="G46" s="82">
        <v>0</v>
      </c>
      <c r="H46" s="82">
        <v>8</v>
      </c>
      <c r="I46" s="57">
        <v>0</v>
      </c>
      <c r="J46" s="57">
        <v>1191.01</v>
      </c>
      <c r="K46" s="7">
        <v>148.88</v>
      </c>
    </row>
    <row r="47" spans="1:11" x14ac:dyDescent="0.25">
      <c r="A47" s="81" t="s">
        <v>404</v>
      </c>
      <c r="B47" s="81" t="s">
        <v>558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638.34</v>
      </c>
      <c r="K47" s="7">
        <v>212.78</v>
      </c>
    </row>
    <row r="48" spans="1:11" x14ac:dyDescent="0.25">
      <c r="A48" s="81" t="s">
        <v>404</v>
      </c>
      <c r="B48" s="81" t="s">
        <v>558</v>
      </c>
      <c r="C48" s="81" t="s">
        <v>95</v>
      </c>
      <c r="D48" s="82">
        <v>5</v>
      </c>
      <c r="E48" s="82">
        <v>6</v>
      </c>
      <c r="F48" s="82">
        <v>4</v>
      </c>
      <c r="G48" s="82">
        <v>0</v>
      </c>
      <c r="H48" s="82">
        <v>15</v>
      </c>
      <c r="I48" s="57">
        <v>0</v>
      </c>
      <c r="J48" s="57">
        <v>2191.4699999999998</v>
      </c>
      <c r="K48" s="7">
        <v>146.1</v>
      </c>
    </row>
    <row r="49" spans="1:11" x14ac:dyDescent="0.25">
      <c r="A49" s="81" t="s">
        <v>404</v>
      </c>
      <c r="B49" s="81" t="s">
        <v>558</v>
      </c>
      <c r="C49" s="81" t="s">
        <v>96</v>
      </c>
      <c r="D49" s="82">
        <v>26</v>
      </c>
      <c r="E49" s="82">
        <v>6</v>
      </c>
      <c r="F49" s="82">
        <v>7</v>
      </c>
      <c r="G49" s="82">
        <v>0</v>
      </c>
      <c r="H49" s="82">
        <v>39</v>
      </c>
      <c r="I49" s="57">
        <v>107.64</v>
      </c>
      <c r="J49" s="57">
        <v>8654.48</v>
      </c>
      <c r="K49" s="7">
        <v>221.91</v>
      </c>
    </row>
    <row r="50" spans="1:11" x14ac:dyDescent="0.25">
      <c r="A50" s="81" t="s">
        <v>404</v>
      </c>
      <c r="B50" s="81" t="s">
        <v>558</v>
      </c>
      <c r="C50" s="81" t="s">
        <v>97</v>
      </c>
      <c r="D50" s="82">
        <v>196</v>
      </c>
      <c r="E50" s="82">
        <v>6</v>
      </c>
      <c r="F50" s="82">
        <v>12</v>
      </c>
      <c r="G50" s="82">
        <v>0</v>
      </c>
      <c r="H50" s="82">
        <v>214</v>
      </c>
      <c r="I50" s="57">
        <v>0</v>
      </c>
      <c r="J50" s="57">
        <v>60451.15</v>
      </c>
      <c r="K50" s="7">
        <v>282.48</v>
      </c>
    </row>
    <row r="51" spans="1:11" x14ac:dyDescent="0.25">
      <c r="A51" s="81" t="s">
        <v>404</v>
      </c>
      <c r="B51" s="81" t="s">
        <v>558</v>
      </c>
      <c r="C51" s="81" t="s">
        <v>98</v>
      </c>
      <c r="D51" s="82">
        <v>269</v>
      </c>
      <c r="E51" s="82">
        <v>6</v>
      </c>
      <c r="F51" s="82">
        <v>10</v>
      </c>
      <c r="G51" s="82">
        <v>0</v>
      </c>
      <c r="H51" s="82">
        <v>285</v>
      </c>
      <c r="I51" s="57">
        <v>204.48</v>
      </c>
      <c r="J51" s="57">
        <v>96151</v>
      </c>
      <c r="K51" s="7">
        <v>337.37</v>
      </c>
    </row>
    <row r="52" spans="1:11" x14ac:dyDescent="0.25">
      <c r="A52" s="81" t="s">
        <v>404</v>
      </c>
      <c r="B52" s="81" t="s">
        <v>558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6014.9</v>
      </c>
      <c r="J52" s="57">
        <v>93816.79</v>
      </c>
      <c r="K52" s="7">
        <v>350.06</v>
      </c>
    </row>
    <row r="53" spans="1:11" x14ac:dyDescent="0.25">
      <c r="A53" s="81" t="s">
        <v>404</v>
      </c>
      <c r="B53" s="81" t="s">
        <v>558</v>
      </c>
      <c r="C53" s="81" t="s">
        <v>100</v>
      </c>
      <c r="D53" s="82">
        <v>81</v>
      </c>
      <c r="E53" s="82">
        <v>0</v>
      </c>
      <c r="F53" s="82">
        <v>0</v>
      </c>
      <c r="G53" s="82">
        <v>0</v>
      </c>
      <c r="H53" s="82">
        <v>81</v>
      </c>
      <c r="I53" s="57">
        <v>0</v>
      </c>
      <c r="J53" s="57">
        <v>29247.87</v>
      </c>
      <c r="K53" s="7">
        <v>361.08</v>
      </c>
    </row>
    <row r="54" spans="1:11" x14ac:dyDescent="0.25">
      <c r="A54" s="81" t="s">
        <v>404</v>
      </c>
      <c r="B54" s="81" t="s">
        <v>558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404</v>
      </c>
      <c r="B55" s="81" t="s">
        <v>558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404</v>
      </c>
      <c r="B56" s="81" t="s">
        <v>558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404</v>
      </c>
      <c r="B57" s="81" t="s">
        <v>558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404</v>
      </c>
      <c r="B58" s="81" t="s">
        <v>558</v>
      </c>
      <c r="C58" s="81" t="s">
        <v>423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7" t="s">
        <v>404</v>
      </c>
      <c r="B59" s="7" t="s">
        <v>558</v>
      </c>
      <c r="C59" s="7" t="s">
        <v>488</v>
      </c>
      <c r="D59" s="7">
        <v>852</v>
      </c>
      <c r="E59" s="7">
        <v>35</v>
      </c>
      <c r="F59" s="7">
        <v>39</v>
      </c>
      <c r="G59" s="7">
        <v>0</v>
      </c>
      <c r="H59" s="7">
        <v>926</v>
      </c>
      <c r="I59" s="7">
        <v>6327.02</v>
      </c>
      <c r="J59" s="7">
        <v>295988.67</v>
      </c>
      <c r="K59" s="7">
        <v>319.64</v>
      </c>
    </row>
    <row r="60" spans="1:11" x14ac:dyDescent="0.25">
      <c r="A60" s="81" t="s">
        <v>591</v>
      </c>
      <c r="B60" s="81" t="s">
        <v>592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591</v>
      </c>
      <c r="B61" s="81" t="s">
        <v>592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591</v>
      </c>
      <c r="B62" s="81" t="s">
        <v>592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591</v>
      </c>
      <c r="B63" s="81" t="s">
        <v>592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591</v>
      </c>
      <c r="B64" s="81" t="s">
        <v>592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591</v>
      </c>
      <c r="B65" s="81" t="s">
        <v>592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591</v>
      </c>
      <c r="B66" s="81" t="s">
        <v>592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591</v>
      </c>
      <c r="B67" s="81" t="s">
        <v>592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591</v>
      </c>
      <c r="B68" s="81" t="s">
        <v>592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591</v>
      </c>
      <c r="B69" s="81" t="s">
        <v>592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591</v>
      </c>
      <c r="B70" s="81" t="s">
        <v>592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591</v>
      </c>
      <c r="B71" s="81" t="s">
        <v>592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591</v>
      </c>
      <c r="B72" s="81" t="s">
        <v>592</v>
      </c>
      <c r="C72" s="81" t="s">
        <v>423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591</v>
      </c>
      <c r="B73" s="81" t="s">
        <v>592</v>
      </c>
      <c r="C73" s="81" t="s">
        <v>488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I21" sqref="I21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3" t="s">
        <v>708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22" ht="15.75" thickBot="1" x14ac:dyDescent="0.3"/>
    <row r="3" spans="1:22" s="40" customFormat="1" ht="23.25" customHeight="1" thickBot="1" x14ac:dyDescent="0.3">
      <c r="A3" s="449" t="s">
        <v>17</v>
      </c>
      <c r="B3" s="449" t="s">
        <v>422</v>
      </c>
      <c r="C3" s="449" t="s">
        <v>421</v>
      </c>
      <c r="D3" s="446" t="s">
        <v>5</v>
      </c>
      <c r="E3" s="447"/>
      <c r="F3" s="448"/>
      <c r="G3" s="446" t="s">
        <v>6</v>
      </c>
      <c r="H3" s="447"/>
      <c r="I3" s="448"/>
      <c r="J3" s="446" t="s">
        <v>45</v>
      </c>
      <c r="K3" s="447"/>
      <c r="L3" s="448"/>
      <c r="M3" s="446" t="s">
        <v>8</v>
      </c>
      <c r="N3" s="447"/>
      <c r="O3" s="448"/>
      <c r="P3" s="451" t="s">
        <v>494</v>
      </c>
      <c r="Q3" s="451" t="s">
        <v>576</v>
      </c>
      <c r="R3" s="451" t="s">
        <v>577</v>
      </c>
      <c r="S3" s="451" t="s">
        <v>584</v>
      </c>
    </row>
    <row r="4" spans="1:22" s="40" customFormat="1" ht="52.5" customHeight="1" thickBot="1" x14ac:dyDescent="0.3">
      <c r="A4" s="450"/>
      <c r="B4" s="450"/>
      <c r="C4" s="450"/>
      <c r="D4" s="92" t="s">
        <v>1</v>
      </c>
      <c r="E4" s="199" t="s">
        <v>582</v>
      </c>
      <c r="F4" s="200" t="s">
        <v>583</v>
      </c>
      <c r="G4" s="92" t="s">
        <v>1</v>
      </c>
      <c r="H4" s="199" t="s">
        <v>582</v>
      </c>
      <c r="I4" s="200" t="s">
        <v>583</v>
      </c>
      <c r="J4" s="92" t="s">
        <v>1</v>
      </c>
      <c r="K4" s="199" t="s">
        <v>582</v>
      </c>
      <c r="L4" s="200" t="s">
        <v>583</v>
      </c>
      <c r="M4" s="92" t="s">
        <v>1</v>
      </c>
      <c r="N4" s="199" t="s">
        <v>582</v>
      </c>
      <c r="O4" s="200" t="s">
        <v>583</v>
      </c>
      <c r="P4" s="452"/>
      <c r="Q4" s="452"/>
      <c r="R4" s="452"/>
      <c r="S4" s="452"/>
      <c r="U4"/>
      <c r="V4"/>
    </row>
    <row r="5" spans="1:22" x14ac:dyDescent="0.25">
      <c r="A5" s="215">
        <v>1</v>
      </c>
      <c r="B5" s="386" t="s">
        <v>503</v>
      </c>
      <c r="C5" s="183" t="s">
        <v>504</v>
      </c>
      <c r="D5" s="184">
        <v>8734</v>
      </c>
      <c r="E5" s="328">
        <v>50521520.240000002</v>
      </c>
      <c r="F5" s="328">
        <v>7663567.6399999997</v>
      </c>
      <c r="G5" s="184">
        <v>4429</v>
      </c>
      <c r="H5" s="328">
        <v>12782146.539999999</v>
      </c>
      <c r="I5" s="328">
        <v>2595570.6</v>
      </c>
      <c r="J5" s="184">
        <v>3565</v>
      </c>
      <c r="K5" s="328">
        <v>6556237.8600000003</v>
      </c>
      <c r="L5" s="328">
        <v>2154398.0299999998</v>
      </c>
      <c r="M5" s="184">
        <v>1180</v>
      </c>
      <c r="N5" s="328">
        <v>8825921.8699999992</v>
      </c>
      <c r="O5" s="328">
        <v>994808.49</v>
      </c>
      <c r="P5" s="184">
        <v>17908</v>
      </c>
      <c r="Q5" s="328">
        <v>78685826.510000005</v>
      </c>
      <c r="R5" s="328">
        <v>13408344.76</v>
      </c>
      <c r="S5" s="330">
        <v>748.73</v>
      </c>
    </row>
    <row r="6" spans="1:22" x14ac:dyDescent="0.25">
      <c r="A6" s="216">
        <v>2</v>
      </c>
      <c r="B6" s="387" t="s">
        <v>612</v>
      </c>
      <c r="C6" s="181" t="s">
        <v>419</v>
      </c>
      <c r="D6" s="182">
        <v>1231</v>
      </c>
      <c r="E6" s="223">
        <v>5773966.8200000003</v>
      </c>
      <c r="F6" s="223">
        <v>1504954.51</v>
      </c>
      <c r="G6" s="182">
        <v>238</v>
      </c>
      <c r="H6" s="223">
        <v>707360.81</v>
      </c>
      <c r="I6" s="223">
        <v>129777.60000000001</v>
      </c>
      <c r="J6" s="182">
        <v>25</v>
      </c>
      <c r="K6" s="223">
        <v>111552.85</v>
      </c>
      <c r="L6" s="223">
        <v>23054.57</v>
      </c>
      <c r="M6" s="182">
        <v>8</v>
      </c>
      <c r="N6" s="223">
        <v>60800</v>
      </c>
      <c r="O6" s="223">
        <v>1600</v>
      </c>
      <c r="P6" s="182">
        <v>1502</v>
      </c>
      <c r="Q6" s="223">
        <v>6653680.4800000004</v>
      </c>
      <c r="R6" s="223">
        <v>1659386.68</v>
      </c>
      <c r="S6" s="331">
        <v>1104.78</v>
      </c>
    </row>
    <row r="7" spans="1:22" x14ac:dyDescent="0.25">
      <c r="A7" s="216">
        <v>3</v>
      </c>
      <c r="B7" s="387" t="s">
        <v>591</v>
      </c>
      <c r="C7" s="181" t="s">
        <v>592</v>
      </c>
      <c r="D7" s="182" t="s">
        <v>433</v>
      </c>
      <c r="E7" s="223" t="s">
        <v>433</v>
      </c>
      <c r="F7" s="223" t="s">
        <v>433</v>
      </c>
      <c r="G7" s="182" t="s">
        <v>433</v>
      </c>
      <c r="H7" s="223" t="s">
        <v>433</v>
      </c>
      <c r="I7" s="223" t="s">
        <v>433</v>
      </c>
      <c r="J7" s="182" t="s">
        <v>433</v>
      </c>
      <c r="K7" s="223" t="s">
        <v>433</v>
      </c>
      <c r="L7" s="223" t="s">
        <v>433</v>
      </c>
      <c r="M7" s="182">
        <v>284</v>
      </c>
      <c r="N7" s="223">
        <v>1287331.48</v>
      </c>
      <c r="O7" s="223">
        <v>100775.65</v>
      </c>
      <c r="P7" s="182">
        <v>284</v>
      </c>
      <c r="Q7" s="223">
        <v>1287331.48</v>
      </c>
      <c r="R7" s="223">
        <v>100775.65</v>
      </c>
      <c r="S7" s="331">
        <v>354.84</v>
      </c>
    </row>
    <row r="8" spans="1:22" x14ac:dyDescent="0.25">
      <c r="A8" s="216">
        <v>4</v>
      </c>
      <c r="B8" s="387" t="s">
        <v>414</v>
      </c>
      <c r="C8" s="181" t="s">
        <v>495</v>
      </c>
      <c r="D8" s="182">
        <v>3</v>
      </c>
      <c r="E8" s="223" t="s">
        <v>433</v>
      </c>
      <c r="F8" s="223">
        <v>2598.12</v>
      </c>
      <c r="G8" s="182">
        <v>4</v>
      </c>
      <c r="H8" s="223">
        <v>10501.29</v>
      </c>
      <c r="I8" s="223">
        <v>3371.99</v>
      </c>
      <c r="J8" s="182" t="s">
        <v>433</v>
      </c>
      <c r="K8" s="223" t="s">
        <v>433</v>
      </c>
      <c r="L8" s="223" t="s">
        <v>433</v>
      </c>
      <c r="M8" s="182" t="s">
        <v>433</v>
      </c>
      <c r="N8" s="223" t="s">
        <v>433</v>
      </c>
      <c r="O8" s="223" t="s">
        <v>433</v>
      </c>
      <c r="P8" s="182">
        <v>7</v>
      </c>
      <c r="Q8" s="223">
        <v>10501.29</v>
      </c>
      <c r="R8" s="223">
        <v>5970.11</v>
      </c>
      <c r="S8" s="331">
        <v>852.87</v>
      </c>
    </row>
    <row r="9" spans="1:22" x14ac:dyDescent="0.25">
      <c r="A9" s="216">
        <v>5</v>
      </c>
      <c r="B9" s="387" t="s">
        <v>404</v>
      </c>
      <c r="C9" s="181" t="s">
        <v>558</v>
      </c>
      <c r="D9" s="182">
        <v>15149</v>
      </c>
      <c r="E9" s="223">
        <v>55107638.960000001</v>
      </c>
      <c r="F9" s="223">
        <v>3020131.89</v>
      </c>
      <c r="G9" s="182">
        <v>2032</v>
      </c>
      <c r="H9" s="223">
        <v>1294876.5900000001</v>
      </c>
      <c r="I9" s="223">
        <v>274438.81</v>
      </c>
      <c r="J9" s="182">
        <v>1158</v>
      </c>
      <c r="K9" s="223">
        <v>311547.78999999998</v>
      </c>
      <c r="L9" s="223">
        <v>214029.53</v>
      </c>
      <c r="M9" s="182" t="s">
        <v>433</v>
      </c>
      <c r="N9" s="223" t="s">
        <v>433</v>
      </c>
      <c r="O9" s="223" t="s">
        <v>433</v>
      </c>
      <c r="P9" s="182">
        <v>18339</v>
      </c>
      <c r="Q9" s="223">
        <v>56714063.340000004</v>
      </c>
      <c r="R9" s="223">
        <v>3508600.23</v>
      </c>
      <c r="S9" s="331">
        <v>191.32</v>
      </c>
    </row>
    <row r="10" spans="1:22" ht="15.75" thickBot="1" x14ac:dyDescent="0.3">
      <c r="A10" s="217">
        <v>6</v>
      </c>
      <c r="B10" s="388" t="s">
        <v>298</v>
      </c>
      <c r="C10" s="218" t="s">
        <v>493</v>
      </c>
      <c r="D10" s="219">
        <v>218</v>
      </c>
      <c r="E10" s="329">
        <v>222830.33</v>
      </c>
      <c r="F10" s="329">
        <v>42494.84</v>
      </c>
      <c r="G10" s="219">
        <v>95</v>
      </c>
      <c r="H10" s="329">
        <v>86634.05</v>
      </c>
      <c r="I10" s="329">
        <v>11195.72</v>
      </c>
      <c r="J10" s="219" t="s">
        <v>433</v>
      </c>
      <c r="K10" s="329" t="s">
        <v>433</v>
      </c>
      <c r="L10" s="329" t="s">
        <v>433</v>
      </c>
      <c r="M10" s="219" t="s">
        <v>433</v>
      </c>
      <c r="N10" s="329" t="s">
        <v>433</v>
      </c>
      <c r="O10" s="329" t="s">
        <v>433</v>
      </c>
      <c r="P10" s="219">
        <v>313</v>
      </c>
      <c r="Q10" s="329">
        <v>309464.38</v>
      </c>
      <c r="R10" s="329">
        <v>53690.559999999998</v>
      </c>
      <c r="S10" s="332">
        <v>171.54</v>
      </c>
    </row>
    <row r="11" spans="1:22" x14ac:dyDescent="0.25"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8"/>
      <c r="Q11" s="220"/>
      <c r="R11" s="220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  <ignoredErrors>
    <ignoredError sqref="B5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3"/>
  <sheetViews>
    <sheetView topLeftCell="A12" workbookViewId="0">
      <selection activeCell="A37" sqref="A37:W37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3" t="s">
        <v>717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37" t="s">
        <v>52</v>
      </c>
      <c r="B3" s="439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ht="16.5" thickBot="1" x14ac:dyDescent="0.3">
      <c r="A4" s="444"/>
      <c r="B4" s="409"/>
      <c r="C4" s="279" t="s">
        <v>1</v>
      </c>
      <c r="D4" s="280" t="s">
        <v>103</v>
      </c>
      <c r="E4" s="275" t="s">
        <v>21</v>
      </c>
      <c r="F4" s="281" t="s">
        <v>435</v>
      </c>
      <c r="G4" s="279" t="s">
        <v>1</v>
      </c>
      <c r="H4" s="280" t="s">
        <v>103</v>
      </c>
      <c r="I4" s="275" t="s">
        <v>21</v>
      </c>
      <c r="J4" s="281" t="s">
        <v>435</v>
      </c>
      <c r="K4" s="279" t="s">
        <v>1</v>
      </c>
      <c r="L4" s="280" t="s">
        <v>103</v>
      </c>
      <c r="M4" s="275" t="s">
        <v>21</v>
      </c>
      <c r="N4" s="281" t="s">
        <v>435</v>
      </c>
      <c r="O4" s="279" t="s">
        <v>1</v>
      </c>
      <c r="P4" s="280" t="s">
        <v>103</v>
      </c>
      <c r="Q4" s="275" t="s">
        <v>21</v>
      </c>
      <c r="R4" s="281" t="s">
        <v>435</v>
      </c>
      <c r="S4" s="279" t="s">
        <v>1</v>
      </c>
      <c r="T4" s="280" t="s">
        <v>103</v>
      </c>
      <c r="U4" s="275" t="s">
        <v>21</v>
      </c>
      <c r="V4" s="281" t="s">
        <v>435</v>
      </c>
      <c r="W4" s="275" t="s">
        <v>531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433</v>
      </c>
      <c r="G5" s="134">
        <v>29603</v>
      </c>
      <c r="H5" s="135">
        <v>9535274.6500000004</v>
      </c>
      <c r="I5" s="132">
        <v>322.11</v>
      </c>
      <c r="J5" s="133">
        <v>312.41000000000003</v>
      </c>
      <c r="K5" s="134">
        <v>1448</v>
      </c>
      <c r="L5" s="135">
        <v>1129848.52</v>
      </c>
      <c r="M5" s="132">
        <v>780.28</v>
      </c>
      <c r="N5" s="133">
        <v>795.24</v>
      </c>
      <c r="O5" s="134">
        <v>1027</v>
      </c>
      <c r="P5" s="135">
        <v>814315.73</v>
      </c>
      <c r="Q5" s="132">
        <v>792.91</v>
      </c>
      <c r="R5" s="133">
        <v>795.24</v>
      </c>
      <c r="S5" s="134">
        <v>32078</v>
      </c>
      <c r="T5" s="271">
        <v>11479438.9</v>
      </c>
      <c r="U5" s="282">
        <v>357.86</v>
      </c>
      <c r="V5" s="273">
        <v>375.57</v>
      </c>
      <c r="W5" s="111">
        <v>1.29</v>
      </c>
    </row>
    <row r="6" spans="1:23" x14ac:dyDescent="0.25">
      <c r="A6" s="52">
        <v>2</v>
      </c>
      <c r="B6" s="116" t="s">
        <v>77</v>
      </c>
      <c r="C6" s="118">
        <v>3409</v>
      </c>
      <c r="D6" s="119">
        <v>3795083.68</v>
      </c>
      <c r="E6" s="116">
        <v>1113.25</v>
      </c>
      <c r="F6" s="117">
        <v>1048.99</v>
      </c>
      <c r="G6" s="118">
        <v>15792</v>
      </c>
      <c r="H6" s="119">
        <v>8246927.96</v>
      </c>
      <c r="I6" s="116">
        <v>522.22</v>
      </c>
      <c r="J6" s="117">
        <v>437.16</v>
      </c>
      <c r="K6" s="118">
        <v>17433</v>
      </c>
      <c r="L6" s="119">
        <v>10992563.460000001</v>
      </c>
      <c r="M6" s="116">
        <v>630.55999999999995</v>
      </c>
      <c r="N6" s="117">
        <v>509.63</v>
      </c>
      <c r="O6" s="118">
        <v>1500</v>
      </c>
      <c r="P6" s="119">
        <v>1182146.97</v>
      </c>
      <c r="Q6" s="116">
        <v>788.1</v>
      </c>
      <c r="R6" s="117">
        <v>795.24</v>
      </c>
      <c r="S6" s="118">
        <v>38134</v>
      </c>
      <c r="T6" s="272">
        <v>24216722.07</v>
      </c>
      <c r="U6" s="276">
        <v>635.04</v>
      </c>
      <c r="V6" s="274">
        <v>506.35</v>
      </c>
      <c r="W6" s="113">
        <v>1.53</v>
      </c>
    </row>
    <row r="7" spans="1:23" x14ac:dyDescent="0.25">
      <c r="A7" s="52">
        <v>3</v>
      </c>
      <c r="B7" s="116" t="s">
        <v>95</v>
      </c>
      <c r="C7" s="118">
        <v>9918</v>
      </c>
      <c r="D7" s="119">
        <v>13000438.119999999</v>
      </c>
      <c r="E7" s="116">
        <v>1310.79</v>
      </c>
      <c r="F7" s="117">
        <v>1316.74</v>
      </c>
      <c r="G7" s="118">
        <v>14676</v>
      </c>
      <c r="H7" s="119">
        <v>8374408.9800000004</v>
      </c>
      <c r="I7" s="116">
        <v>570.62</v>
      </c>
      <c r="J7" s="117">
        <v>495.92</v>
      </c>
      <c r="K7" s="118">
        <v>13311</v>
      </c>
      <c r="L7" s="119">
        <v>8616079.3100000005</v>
      </c>
      <c r="M7" s="116">
        <v>647.29</v>
      </c>
      <c r="N7" s="117">
        <v>531.69000000000005</v>
      </c>
      <c r="O7" s="118">
        <v>373</v>
      </c>
      <c r="P7" s="119">
        <v>292685.74</v>
      </c>
      <c r="Q7" s="116">
        <v>784.68</v>
      </c>
      <c r="R7" s="117">
        <v>795.24</v>
      </c>
      <c r="S7" s="118">
        <v>38278</v>
      </c>
      <c r="T7" s="272">
        <v>30283612.149999999</v>
      </c>
      <c r="U7" s="276">
        <v>791.15</v>
      </c>
      <c r="V7" s="274">
        <v>623.04999999999995</v>
      </c>
      <c r="W7" s="113">
        <v>1.54</v>
      </c>
    </row>
    <row r="8" spans="1:23" x14ac:dyDescent="0.25">
      <c r="A8" s="52">
        <v>4</v>
      </c>
      <c r="B8" s="116" t="s">
        <v>96</v>
      </c>
      <c r="C8" s="118">
        <v>56641</v>
      </c>
      <c r="D8" s="119">
        <v>71300423.629999995</v>
      </c>
      <c r="E8" s="116">
        <v>1258.81</v>
      </c>
      <c r="F8" s="117">
        <v>1256.31</v>
      </c>
      <c r="G8" s="118">
        <v>24382</v>
      </c>
      <c r="H8" s="119">
        <v>15234521.24</v>
      </c>
      <c r="I8" s="116">
        <v>624.83000000000004</v>
      </c>
      <c r="J8" s="117">
        <v>534.73</v>
      </c>
      <c r="K8" s="118">
        <v>20250</v>
      </c>
      <c r="L8" s="119">
        <v>13857165.35</v>
      </c>
      <c r="M8" s="116">
        <v>684.3</v>
      </c>
      <c r="N8" s="117">
        <v>565.96</v>
      </c>
      <c r="O8" s="118">
        <v>353</v>
      </c>
      <c r="P8" s="119">
        <v>275361.02</v>
      </c>
      <c r="Q8" s="116">
        <v>780.06</v>
      </c>
      <c r="R8" s="117">
        <v>795.24</v>
      </c>
      <c r="S8" s="118">
        <v>101626</v>
      </c>
      <c r="T8" s="272">
        <v>100667471.23999999</v>
      </c>
      <c r="U8" s="276">
        <v>990.57</v>
      </c>
      <c r="V8" s="274">
        <v>920.53</v>
      </c>
      <c r="W8" s="113">
        <v>4.09</v>
      </c>
    </row>
    <row r="9" spans="1:23" x14ac:dyDescent="0.25">
      <c r="A9" s="52">
        <v>5</v>
      </c>
      <c r="B9" s="116" t="s">
        <v>97</v>
      </c>
      <c r="C9" s="118">
        <v>197117</v>
      </c>
      <c r="D9" s="119">
        <v>245926397.31999999</v>
      </c>
      <c r="E9" s="116">
        <v>1247.6199999999999</v>
      </c>
      <c r="F9" s="117">
        <v>1186.06</v>
      </c>
      <c r="G9" s="118">
        <v>34087</v>
      </c>
      <c r="H9" s="119">
        <v>22962604.41</v>
      </c>
      <c r="I9" s="116">
        <v>673.65</v>
      </c>
      <c r="J9" s="117">
        <v>585.08000000000004</v>
      </c>
      <c r="K9" s="118">
        <v>26676</v>
      </c>
      <c r="L9" s="119">
        <v>18782121.07</v>
      </c>
      <c r="M9" s="116">
        <v>704.08</v>
      </c>
      <c r="N9" s="117">
        <v>582.08000000000004</v>
      </c>
      <c r="O9" s="118">
        <v>292</v>
      </c>
      <c r="P9" s="119">
        <v>226119.7</v>
      </c>
      <c r="Q9" s="116">
        <v>774.38</v>
      </c>
      <c r="R9" s="117">
        <v>795.24</v>
      </c>
      <c r="S9" s="118">
        <v>258172</v>
      </c>
      <c r="T9" s="272">
        <v>287897242.5</v>
      </c>
      <c r="U9" s="276">
        <v>1115.1400000000001</v>
      </c>
      <c r="V9" s="274">
        <v>1047.71</v>
      </c>
      <c r="W9" s="113">
        <v>10.39</v>
      </c>
    </row>
    <row r="10" spans="1:23" x14ac:dyDescent="0.25">
      <c r="A10" s="52">
        <v>6</v>
      </c>
      <c r="B10" s="116" t="s">
        <v>98</v>
      </c>
      <c r="C10" s="118">
        <v>362733</v>
      </c>
      <c r="D10" s="119">
        <v>421595728.87</v>
      </c>
      <c r="E10" s="116">
        <v>1162.28</v>
      </c>
      <c r="F10" s="117">
        <v>1121.5999999999999</v>
      </c>
      <c r="G10" s="118">
        <v>38437</v>
      </c>
      <c r="H10" s="119">
        <v>28409773.890000001</v>
      </c>
      <c r="I10" s="116">
        <v>739.13</v>
      </c>
      <c r="J10" s="117">
        <v>661.75</v>
      </c>
      <c r="K10" s="118">
        <v>27558</v>
      </c>
      <c r="L10" s="119">
        <v>19333608.300000001</v>
      </c>
      <c r="M10" s="116">
        <v>701.56</v>
      </c>
      <c r="N10" s="117">
        <v>583.89</v>
      </c>
      <c r="O10" s="118">
        <v>3216</v>
      </c>
      <c r="P10" s="119">
        <v>1258039.46</v>
      </c>
      <c r="Q10" s="116">
        <v>391.18</v>
      </c>
      <c r="R10" s="117">
        <v>399.54</v>
      </c>
      <c r="S10" s="118">
        <v>431944</v>
      </c>
      <c r="T10" s="272">
        <v>470597150.51999998</v>
      </c>
      <c r="U10" s="276">
        <v>1089.49</v>
      </c>
      <c r="V10" s="274">
        <v>1026.05</v>
      </c>
      <c r="W10" s="113">
        <v>17.38</v>
      </c>
    </row>
    <row r="11" spans="1:23" x14ac:dyDescent="0.25">
      <c r="A11" s="52">
        <v>7</v>
      </c>
      <c r="B11" s="116" t="s">
        <v>99</v>
      </c>
      <c r="C11" s="118">
        <v>391949</v>
      </c>
      <c r="D11" s="119">
        <v>437718145.75999999</v>
      </c>
      <c r="E11" s="116">
        <v>1116.77</v>
      </c>
      <c r="F11" s="117">
        <v>1066.78</v>
      </c>
      <c r="G11" s="118">
        <v>38805</v>
      </c>
      <c r="H11" s="119">
        <v>29725116.379999999</v>
      </c>
      <c r="I11" s="116">
        <v>766.01</v>
      </c>
      <c r="J11" s="117">
        <v>694.28</v>
      </c>
      <c r="K11" s="118">
        <v>22856</v>
      </c>
      <c r="L11" s="119">
        <v>15728205.33</v>
      </c>
      <c r="M11" s="116">
        <v>688.14</v>
      </c>
      <c r="N11" s="117">
        <v>577.05999999999995</v>
      </c>
      <c r="O11" s="118">
        <v>9486</v>
      </c>
      <c r="P11" s="119">
        <v>3305373.9</v>
      </c>
      <c r="Q11" s="116">
        <v>348.45</v>
      </c>
      <c r="R11" s="117">
        <v>399.54</v>
      </c>
      <c r="S11" s="118">
        <v>463096</v>
      </c>
      <c r="T11" s="272">
        <v>486476841.37</v>
      </c>
      <c r="U11" s="276">
        <v>1050.49</v>
      </c>
      <c r="V11" s="274">
        <v>958.65</v>
      </c>
      <c r="W11" s="113">
        <v>18.64</v>
      </c>
    </row>
    <row r="12" spans="1:23" x14ac:dyDescent="0.25">
      <c r="A12" s="52">
        <v>8</v>
      </c>
      <c r="B12" s="116" t="s">
        <v>100</v>
      </c>
      <c r="C12" s="118">
        <v>357720</v>
      </c>
      <c r="D12" s="119">
        <v>373836319.69999999</v>
      </c>
      <c r="E12" s="116">
        <v>1045.05</v>
      </c>
      <c r="F12" s="117">
        <v>972.23</v>
      </c>
      <c r="G12" s="118">
        <v>53888</v>
      </c>
      <c r="H12" s="119">
        <v>40416830.5</v>
      </c>
      <c r="I12" s="116">
        <v>750.02</v>
      </c>
      <c r="J12" s="117">
        <v>670.86</v>
      </c>
      <c r="K12" s="118">
        <v>20264</v>
      </c>
      <c r="L12" s="119">
        <v>13249696.779999999</v>
      </c>
      <c r="M12" s="116">
        <v>653.85</v>
      </c>
      <c r="N12" s="117">
        <v>562.09</v>
      </c>
      <c r="O12" s="118">
        <v>3601</v>
      </c>
      <c r="P12" s="119">
        <v>1197700.79</v>
      </c>
      <c r="Q12" s="116">
        <v>332.6</v>
      </c>
      <c r="R12" s="117">
        <v>399.54</v>
      </c>
      <c r="S12" s="118">
        <v>435473</v>
      </c>
      <c r="T12" s="272">
        <v>428700547.76999998</v>
      </c>
      <c r="U12" s="276">
        <v>984.45</v>
      </c>
      <c r="V12" s="274">
        <v>885.46</v>
      </c>
      <c r="W12" s="113">
        <v>17.53</v>
      </c>
    </row>
    <row r="13" spans="1:23" x14ac:dyDescent="0.25">
      <c r="A13" s="52">
        <v>9</v>
      </c>
      <c r="B13" s="116" t="s">
        <v>101</v>
      </c>
      <c r="C13" s="118">
        <v>243482</v>
      </c>
      <c r="D13" s="119">
        <v>231188046.91999999</v>
      </c>
      <c r="E13" s="116">
        <v>949.51</v>
      </c>
      <c r="F13" s="117">
        <v>826.49</v>
      </c>
      <c r="G13" s="118">
        <v>46282</v>
      </c>
      <c r="H13" s="119">
        <v>33775640.18</v>
      </c>
      <c r="I13" s="116">
        <v>729.78</v>
      </c>
      <c r="J13" s="117">
        <v>634.5</v>
      </c>
      <c r="K13" s="118">
        <v>13653</v>
      </c>
      <c r="L13" s="119">
        <v>8584810.6799999997</v>
      </c>
      <c r="M13" s="116">
        <v>628.79</v>
      </c>
      <c r="N13" s="117">
        <v>537.35</v>
      </c>
      <c r="O13" s="118">
        <v>1299</v>
      </c>
      <c r="P13" s="119">
        <v>358539.68</v>
      </c>
      <c r="Q13" s="116">
        <v>276.01</v>
      </c>
      <c r="R13" s="117">
        <v>193.09</v>
      </c>
      <c r="S13" s="118">
        <v>304716</v>
      </c>
      <c r="T13" s="272">
        <v>273907037.45999998</v>
      </c>
      <c r="U13" s="276">
        <v>898.89</v>
      </c>
      <c r="V13" s="274">
        <v>763.69</v>
      </c>
      <c r="W13" s="113">
        <v>12.26</v>
      </c>
    </row>
    <row r="14" spans="1:23" x14ac:dyDescent="0.25">
      <c r="A14" s="52">
        <v>10</v>
      </c>
      <c r="B14" s="116" t="s">
        <v>109</v>
      </c>
      <c r="C14" s="118">
        <v>191786</v>
      </c>
      <c r="D14" s="119">
        <v>172257212.49000001</v>
      </c>
      <c r="E14" s="116">
        <v>898.17</v>
      </c>
      <c r="F14" s="117">
        <v>726.76</v>
      </c>
      <c r="G14" s="118">
        <v>44902</v>
      </c>
      <c r="H14" s="119">
        <v>32567619</v>
      </c>
      <c r="I14" s="116">
        <v>725.3</v>
      </c>
      <c r="J14" s="117">
        <v>622.59</v>
      </c>
      <c r="K14" s="118">
        <v>9282</v>
      </c>
      <c r="L14" s="119">
        <v>5826875.9800000004</v>
      </c>
      <c r="M14" s="116">
        <v>627.76</v>
      </c>
      <c r="N14" s="117">
        <v>505.66</v>
      </c>
      <c r="O14" s="118">
        <v>793</v>
      </c>
      <c r="P14" s="119">
        <v>209946.46</v>
      </c>
      <c r="Q14" s="116">
        <v>264.75</v>
      </c>
      <c r="R14" s="117">
        <v>181.67</v>
      </c>
      <c r="S14" s="118">
        <v>246763</v>
      </c>
      <c r="T14" s="272">
        <v>210861653.93000001</v>
      </c>
      <c r="U14" s="276">
        <v>854.51</v>
      </c>
      <c r="V14" s="274">
        <v>688.4</v>
      </c>
      <c r="W14" s="113">
        <v>9.93</v>
      </c>
    </row>
    <row r="15" spans="1:23" x14ac:dyDescent="0.25">
      <c r="A15" s="52">
        <v>11</v>
      </c>
      <c r="B15" s="116" t="s">
        <v>110</v>
      </c>
      <c r="C15" s="118">
        <v>79613</v>
      </c>
      <c r="D15" s="119">
        <v>67331882.950000003</v>
      </c>
      <c r="E15" s="116">
        <v>845.74</v>
      </c>
      <c r="F15" s="117">
        <v>653.38</v>
      </c>
      <c r="G15" s="118">
        <v>23287</v>
      </c>
      <c r="H15" s="119">
        <v>16996682.280000001</v>
      </c>
      <c r="I15" s="116">
        <v>729.88</v>
      </c>
      <c r="J15" s="117">
        <v>619.26</v>
      </c>
      <c r="K15" s="118">
        <v>3484</v>
      </c>
      <c r="L15" s="119">
        <v>2268723.54</v>
      </c>
      <c r="M15" s="116">
        <v>651.17999999999995</v>
      </c>
      <c r="N15" s="117">
        <v>479.28</v>
      </c>
      <c r="O15" s="118">
        <v>286</v>
      </c>
      <c r="P15" s="119">
        <v>76466.19</v>
      </c>
      <c r="Q15" s="116">
        <v>267.36</v>
      </c>
      <c r="R15" s="117">
        <v>181.67</v>
      </c>
      <c r="S15" s="118">
        <v>106670</v>
      </c>
      <c r="T15" s="272">
        <v>86673754.959999993</v>
      </c>
      <c r="U15" s="276">
        <v>812.54</v>
      </c>
      <c r="V15" s="274">
        <v>635.37</v>
      </c>
      <c r="W15" s="113">
        <v>4.29</v>
      </c>
    </row>
    <row r="16" spans="1:23" ht="15.75" thickBot="1" x14ac:dyDescent="0.3">
      <c r="A16" s="284">
        <v>12</v>
      </c>
      <c r="B16" s="298" t="s">
        <v>111</v>
      </c>
      <c r="C16" s="299">
        <v>19626</v>
      </c>
      <c r="D16" s="300">
        <v>15370086.92</v>
      </c>
      <c r="E16" s="301">
        <v>783.14923672679095</v>
      </c>
      <c r="F16" s="301">
        <v>580.39</v>
      </c>
      <c r="G16" s="299">
        <v>6904</v>
      </c>
      <c r="H16" s="300">
        <v>4951350.04</v>
      </c>
      <c r="I16" s="301">
        <v>717.17121089223645</v>
      </c>
      <c r="J16" s="301">
        <v>581.91</v>
      </c>
      <c r="K16" s="299">
        <v>1104</v>
      </c>
      <c r="L16" s="300">
        <v>699308.82</v>
      </c>
      <c r="M16" s="301">
        <v>633.43190217391304</v>
      </c>
      <c r="N16" s="301">
        <v>457.63</v>
      </c>
      <c r="O16" s="299">
        <v>53</v>
      </c>
      <c r="P16" s="300">
        <v>11406.9</v>
      </c>
      <c r="Q16" s="298">
        <v>215.22452830188678</v>
      </c>
      <c r="R16" s="301">
        <v>170.26</v>
      </c>
      <c r="S16" s="299">
        <v>27687</v>
      </c>
      <c r="T16" s="302">
        <v>21032152.68</v>
      </c>
      <c r="U16" s="374">
        <v>759.64</v>
      </c>
      <c r="V16" s="304">
        <v>575.32000000000005</v>
      </c>
      <c r="W16" s="305">
        <v>1.1143277669937299</v>
      </c>
    </row>
    <row r="17" spans="1:25" ht="16.5" thickBot="1" x14ac:dyDescent="0.3">
      <c r="A17" s="114"/>
      <c r="B17" s="124" t="s">
        <v>530</v>
      </c>
      <c r="C17" s="125">
        <v>1913994</v>
      </c>
      <c r="D17" s="126">
        <v>2053319766.3600004</v>
      </c>
      <c r="E17" s="127">
        <v>1072.7932095711901</v>
      </c>
      <c r="F17" s="127">
        <v>1005.58</v>
      </c>
      <c r="G17" s="125">
        <v>371045</v>
      </c>
      <c r="H17" s="126">
        <v>251196749.50999999</v>
      </c>
      <c r="I17" s="127">
        <v>676.99807168941766</v>
      </c>
      <c r="J17" s="127">
        <v>577.19000000000005</v>
      </c>
      <c r="K17" s="125">
        <v>177319</v>
      </c>
      <c r="L17" s="126">
        <v>119069007.14000002</v>
      </c>
      <c r="M17" s="127">
        <v>671.49604464270612</v>
      </c>
      <c r="N17" s="127">
        <v>563.11</v>
      </c>
      <c r="O17" s="125">
        <v>22279</v>
      </c>
      <c r="P17" s="126">
        <v>9208102.5399999991</v>
      </c>
      <c r="Q17" s="127">
        <v>413.30861079940746</v>
      </c>
      <c r="R17" s="127">
        <v>399.54</v>
      </c>
      <c r="S17" s="125">
        <v>2484637</v>
      </c>
      <c r="T17" s="126">
        <v>2432793625.5499997</v>
      </c>
      <c r="U17" s="127">
        <v>979.13442710142351</v>
      </c>
      <c r="V17" s="124">
        <v>875.38</v>
      </c>
      <c r="W17" s="115">
        <v>100</v>
      </c>
      <c r="X17" s="8"/>
      <c r="Y17" s="9"/>
    </row>
    <row r="18" spans="1:25" x14ac:dyDescent="0.25">
      <c r="C18" s="213"/>
      <c r="D18" s="213"/>
      <c r="E18" s="213"/>
      <c r="F18" s="214"/>
      <c r="G18" s="213"/>
      <c r="H18" s="213"/>
      <c r="I18" s="213"/>
      <c r="J18" s="214"/>
      <c r="K18" s="213"/>
      <c r="L18" s="213"/>
      <c r="M18" s="213"/>
      <c r="N18" s="214"/>
      <c r="O18" s="213"/>
      <c r="P18" s="213"/>
      <c r="Q18" s="213"/>
      <c r="R18" s="214"/>
      <c r="S18" s="213"/>
      <c r="T18" s="213"/>
      <c r="U18" s="213"/>
      <c r="V18" s="213"/>
      <c r="W18" s="213"/>
    </row>
    <row r="19" spans="1:25" ht="15.75" x14ac:dyDescent="0.25">
      <c r="A19" s="403" t="s">
        <v>718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37" t="s">
        <v>52</v>
      </c>
      <c r="B21" s="439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5" ht="16.5" thickBot="1" x14ac:dyDescent="0.3">
      <c r="A22" s="444"/>
      <c r="B22" s="409"/>
      <c r="C22" s="279" t="s">
        <v>1</v>
      </c>
      <c r="D22" s="280" t="s">
        <v>103</v>
      </c>
      <c r="E22" s="275" t="s">
        <v>21</v>
      </c>
      <c r="F22" s="281" t="s">
        <v>435</v>
      </c>
      <c r="G22" s="279" t="s">
        <v>1</v>
      </c>
      <c r="H22" s="280" t="s">
        <v>103</v>
      </c>
      <c r="I22" s="275" t="s">
        <v>21</v>
      </c>
      <c r="J22" s="281" t="s">
        <v>435</v>
      </c>
      <c r="K22" s="279" t="s">
        <v>1</v>
      </c>
      <c r="L22" s="280" t="s">
        <v>103</v>
      </c>
      <c r="M22" s="275" t="s">
        <v>21</v>
      </c>
      <c r="N22" s="281" t="s">
        <v>435</v>
      </c>
      <c r="O22" s="279" t="s">
        <v>1</v>
      </c>
      <c r="P22" s="280" t="s">
        <v>103</v>
      </c>
      <c r="Q22" s="275" t="s">
        <v>21</v>
      </c>
      <c r="R22" s="281" t="s">
        <v>435</v>
      </c>
      <c r="S22" s="279" t="s">
        <v>1</v>
      </c>
      <c r="T22" s="280" t="s">
        <v>103</v>
      </c>
      <c r="U22" s="275" t="s">
        <v>21</v>
      </c>
      <c r="V22" s="281" t="s">
        <v>435</v>
      </c>
      <c r="W22" s="275" t="s">
        <v>531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433</v>
      </c>
      <c r="G23" s="134">
        <v>15045</v>
      </c>
      <c r="H23" s="135">
        <v>4829386.9400000004</v>
      </c>
      <c r="I23" s="132">
        <v>321</v>
      </c>
      <c r="J23" s="133">
        <v>296.89</v>
      </c>
      <c r="K23" s="134">
        <v>822</v>
      </c>
      <c r="L23" s="135">
        <v>641451.9</v>
      </c>
      <c r="M23" s="132">
        <v>780.36</v>
      </c>
      <c r="N23" s="133">
        <v>795.24</v>
      </c>
      <c r="O23" s="134">
        <v>610</v>
      </c>
      <c r="P23" s="135">
        <v>483358.49</v>
      </c>
      <c r="Q23" s="132">
        <v>792.39</v>
      </c>
      <c r="R23" s="133">
        <v>795.24</v>
      </c>
      <c r="S23" s="134">
        <v>16477</v>
      </c>
      <c r="T23" s="271">
        <v>5954197.3300000001</v>
      </c>
      <c r="U23" s="282">
        <v>361.36</v>
      </c>
      <c r="V23" s="273">
        <v>375.57</v>
      </c>
      <c r="W23" s="111">
        <v>1.42</v>
      </c>
    </row>
    <row r="24" spans="1:25" x14ac:dyDescent="0.25">
      <c r="A24" s="52">
        <v>2</v>
      </c>
      <c r="B24" s="116" t="s">
        <v>77</v>
      </c>
      <c r="C24" s="118">
        <v>2059</v>
      </c>
      <c r="D24" s="119">
        <v>2498826.21</v>
      </c>
      <c r="E24" s="116">
        <v>1213.6099999999999</v>
      </c>
      <c r="F24" s="117">
        <v>1158.76</v>
      </c>
      <c r="G24" s="118">
        <v>3406</v>
      </c>
      <c r="H24" s="119">
        <v>1965515.85</v>
      </c>
      <c r="I24" s="116">
        <v>577.07000000000005</v>
      </c>
      <c r="J24" s="117">
        <v>447.26</v>
      </c>
      <c r="K24" s="118">
        <v>10649</v>
      </c>
      <c r="L24" s="119">
        <v>6846088.1900000004</v>
      </c>
      <c r="M24" s="116">
        <v>642.89</v>
      </c>
      <c r="N24" s="117">
        <v>521.88</v>
      </c>
      <c r="O24" s="118">
        <v>804</v>
      </c>
      <c r="P24" s="119">
        <v>630672.27</v>
      </c>
      <c r="Q24" s="116">
        <v>784.42</v>
      </c>
      <c r="R24" s="117">
        <v>795.24</v>
      </c>
      <c r="S24" s="118">
        <v>16918</v>
      </c>
      <c r="T24" s="272">
        <v>11941102.52</v>
      </c>
      <c r="U24" s="276">
        <v>705.82</v>
      </c>
      <c r="V24" s="274">
        <v>567.88</v>
      </c>
      <c r="W24" s="113">
        <v>1.46</v>
      </c>
    </row>
    <row r="25" spans="1:25" x14ac:dyDescent="0.25">
      <c r="A25" s="52">
        <v>3</v>
      </c>
      <c r="B25" s="116" t="s">
        <v>95</v>
      </c>
      <c r="C25" s="118">
        <v>6119</v>
      </c>
      <c r="D25" s="119">
        <v>8652708.9499999993</v>
      </c>
      <c r="E25" s="116">
        <v>1414.07</v>
      </c>
      <c r="F25" s="117">
        <v>1386.85</v>
      </c>
      <c r="G25" s="118">
        <v>1967</v>
      </c>
      <c r="H25" s="119">
        <v>1101627.99</v>
      </c>
      <c r="I25" s="116">
        <v>560.04999999999995</v>
      </c>
      <c r="J25" s="117">
        <v>440.17</v>
      </c>
      <c r="K25" s="118">
        <v>7926</v>
      </c>
      <c r="L25" s="119">
        <v>5292872.9800000004</v>
      </c>
      <c r="M25" s="116">
        <v>667.79</v>
      </c>
      <c r="N25" s="117">
        <v>562.85</v>
      </c>
      <c r="O25" s="118">
        <v>193</v>
      </c>
      <c r="P25" s="119">
        <v>150363.1</v>
      </c>
      <c r="Q25" s="116">
        <v>779.08</v>
      </c>
      <c r="R25" s="117">
        <v>795.24</v>
      </c>
      <c r="S25" s="118">
        <v>16205</v>
      </c>
      <c r="T25" s="272">
        <v>15197573.02</v>
      </c>
      <c r="U25" s="276">
        <v>937.83</v>
      </c>
      <c r="V25" s="274">
        <v>795.24</v>
      </c>
      <c r="W25" s="113">
        <v>1.4</v>
      </c>
    </row>
    <row r="26" spans="1:25" x14ac:dyDescent="0.25">
      <c r="A26" s="52">
        <v>4</v>
      </c>
      <c r="B26" s="368" t="s">
        <v>96</v>
      </c>
      <c r="C26" s="369">
        <v>23028</v>
      </c>
      <c r="D26" s="370">
        <v>34949257.469999999</v>
      </c>
      <c r="E26" s="116">
        <v>1517.69</v>
      </c>
      <c r="F26" s="117">
        <v>1502.38</v>
      </c>
      <c r="G26" s="118">
        <v>2719</v>
      </c>
      <c r="H26" s="119">
        <v>1562971.23</v>
      </c>
      <c r="I26" s="116">
        <v>574.83000000000004</v>
      </c>
      <c r="J26" s="117">
        <v>464.1</v>
      </c>
      <c r="K26" s="118">
        <v>12501</v>
      </c>
      <c r="L26" s="119">
        <v>8985108.4499999993</v>
      </c>
      <c r="M26" s="116">
        <v>718.75</v>
      </c>
      <c r="N26" s="117">
        <v>600.29999999999995</v>
      </c>
      <c r="O26" s="118">
        <v>171</v>
      </c>
      <c r="P26" s="119">
        <v>133430.54</v>
      </c>
      <c r="Q26" s="116">
        <v>780.3</v>
      </c>
      <c r="R26" s="117">
        <v>795.24</v>
      </c>
      <c r="S26" s="118">
        <v>38419</v>
      </c>
      <c r="T26" s="272">
        <v>45630767.689999998</v>
      </c>
      <c r="U26" s="276">
        <v>1187.71</v>
      </c>
      <c r="V26" s="274">
        <v>1280.8599999999999</v>
      </c>
      <c r="W26" s="113">
        <v>3.31</v>
      </c>
    </row>
    <row r="27" spans="1:25" x14ac:dyDescent="0.25">
      <c r="A27" s="52">
        <v>5</v>
      </c>
      <c r="B27" s="116" t="s">
        <v>97</v>
      </c>
      <c r="C27" s="118">
        <v>103344</v>
      </c>
      <c r="D27" s="119">
        <v>143093684.21000001</v>
      </c>
      <c r="E27" s="116">
        <v>1384.63</v>
      </c>
      <c r="F27" s="117">
        <v>1316.41</v>
      </c>
      <c r="G27" s="118">
        <v>2675</v>
      </c>
      <c r="H27" s="119">
        <v>1611419.35</v>
      </c>
      <c r="I27" s="116">
        <v>602.4</v>
      </c>
      <c r="J27" s="117">
        <v>497.69</v>
      </c>
      <c r="K27" s="118">
        <v>17063</v>
      </c>
      <c r="L27" s="119">
        <v>12913113.359999999</v>
      </c>
      <c r="M27" s="116">
        <v>756.79</v>
      </c>
      <c r="N27" s="117">
        <v>639.55999999999995</v>
      </c>
      <c r="O27" s="118">
        <v>134</v>
      </c>
      <c r="P27" s="119">
        <v>103144.7</v>
      </c>
      <c r="Q27" s="116">
        <v>769.74</v>
      </c>
      <c r="R27" s="117">
        <v>795.24</v>
      </c>
      <c r="S27" s="118">
        <v>123216</v>
      </c>
      <c r="T27" s="272">
        <v>157721361.62</v>
      </c>
      <c r="U27" s="276">
        <v>1280.04</v>
      </c>
      <c r="V27" s="274">
        <v>1212.6500000000001</v>
      </c>
      <c r="W27" s="113">
        <v>10.61</v>
      </c>
    </row>
    <row r="28" spans="1:25" x14ac:dyDescent="0.25">
      <c r="A28" s="52">
        <v>6</v>
      </c>
      <c r="B28" s="116" t="s">
        <v>98</v>
      </c>
      <c r="C28" s="118">
        <v>202036</v>
      </c>
      <c r="D28" s="119">
        <v>258404447.36000001</v>
      </c>
      <c r="E28" s="116">
        <v>1279</v>
      </c>
      <c r="F28" s="117">
        <v>1238.6600000000001</v>
      </c>
      <c r="G28" s="118">
        <v>1896</v>
      </c>
      <c r="H28" s="119">
        <v>1302813.52</v>
      </c>
      <c r="I28" s="116">
        <v>687.14</v>
      </c>
      <c r="J28" s="117">
        <v>531.54</v>
      </c>
      <c r="K28" s="118">
        <v>17850</v>
      </c>
      <c r="L28" s="119">
        <v>13625880.83</v>
      </c>
      <c r="M28" s="116">
        <v>763.35</v>
      </c>
      <c r="N28" s="117">
        <v>657.19</v>
      </c>
      <c r="O28" s="118">
        <v>1444</v>
      </c>
      <c r="P28" s="119">
        <v>553221.46</v>
      </c>
      <c r="Q28" s="116">
        <v>383.12</v>
      </c>
      <c r="R28" s="117">
        <v>399.54</v>
      </c>
      <c r="S28" s="118">
        <v>223226</v>
      </c>
      <c r="T28" s="272">
        <v>273886363.17000002</v>
      </c>
      <c r="U28" s="276">
        <v>1226.95</v>
      </c>
      <c r="V28" s="274">
        <v>1186.48</v>
      </c>
      <c r="W28" s="113">
        <v>19.23</v>
      </c>
    </row>
    <row r="29" spans="1:25" x14ac:dyDescent="0.25">
      <c r="A29" s="52">
        <v>7</v>
      </c>
      <c r="B29" s="116" t="s">
        <v>99</v>
      </c>
      <c r="C29" s="118">
        <v>215698</v>
      </c>
      <c r="D29" s="119">
        <v>267148988.53999999</v>
      </c>
      <c r="E29" s="116">
        <v>1238.53</v>
      </c>
      <c r="F29" s="117">
        <v>1243.5999999999999</v>
      </c>
      <c r="G29" s="118">
        <v>1153</v>
      </c>
      <c r="H29" s="119">
        <v>912003.69</v>
      </c>
      <c r="I29" s="116">
        <v>790.98</v>
      </c>
      <c r="J29" s="117">
        <v>647.51</v>
      </c>
      <c r="K29" s="118">
        <v>14713</v>
      </c>
      <c r="L29" s="119">
        <v>11017028.82</v>
      </c>
      <c r="M29" s="116">
        <v>748.8</v>
      </c>
      <c r="N29" s="117">
        <v>650.72</v>
      </c>
      <c r="O29" s="118">
        <v>3915</v>
      </c>
      <c r="P29" s="119">
        <v>1371566.1</v>
      </c>
      <c r="Q29" s="116">
        <v>350.34</v>
      </c>
      <c r="R29" s="117">
        <v>399.54</v>
      </c>
      <c r="S29" s="118">
        <v>235479</v>
      </c>
      <c r="T29" s="272">
        <v>280449587.14999998</v>
      </c>
      <c r="U29" s="276">
        <v>1190.97</v>
      </c>
      <c r="V29" s="274">
        <v>1198.97</v>
      </c>
      <c r="W29" s="113">
        <v>20.28</v>
      </c>
    </row>
    <row r="30" spans="1:25" x14ac:dyDescent="0.25">
      <c r="A30" s="52">
        <v>8</v>
      </c>
      <c r="B30" s="116" t="s">
        <v>100</v>
      </c>
      <c r="C30" s="118">
        <v>194541</v>
      </c>
      <c r="D30" s="119">
        <v>225638380.99000001</v>
      </c>
      <c r="E30" s="116">
        <v>1159.8499999999999</v>
      </c>
      <c r="F30" s="117">
        <v>1154.4000000000001</v>
      </c>
      <c r="G30" s="118">
        <v>1144</v>
      </c>
      <c r="H30" s="119">
        <v>888536.85</v>
      </c>
      <c r="I30" s="116">
        <v>776.69</v>
      </c>
      <c r="J30" s="117">
        <v>659.71</v>
      </c>
      <c r="K30" s="118">
        <v>12428</v>
      </c>
      <c r="L30" s="119">
        <v>8864140.4199999999</v>
      </c>
      <c r="M30" s="116">
        <v>713.24</v>
      </c>
      <c r="N30" s="117">
        <v>624.32000000000005</v>
      </c>
      <c r="O30" s="118">
        <v>1331</v>
      </c>
      <c r="P30" s="119">
        <v>431094.44</v>
      </c>
      <c r="Q30" s="116">
        <v>323.89</v>
      </c>
      <c r="R30" s="117">
        <v>399.54</v>
      </c>
      <c r="S30" s="118">
        <v>209444</v>
      </c>
      <c r="T30" s="272">
        <v>235822152.69999999</v>
      </c>
      <c r="U30" s="276">
        <v>1125.94</v>
      </c>
      <c r="V30" s="274">
        <v>1107.1600000000001</v>
      </c>
      <c r="W30" s="113">
        <v>18.04</v>
      </c>
    </row>
    <row r="31" spans="1:25" x14ac:dyDescent="0.25">
      <c r="A31" s="52">
        <v>9</v>
      </c>
      <c r="B31" s="116" t="s">
        <v>101</v>
      </c>
      <c r="C31" s="118">
        <v>125996</v>
      </c>
      <c r="D31" s="119">
        <v>131650266.05</v>
      </c>
      <c r="E31" s="116">
        <v>1044.8800000000001</v>
      </c>
      <c r="F31" s="117">
        <v>960.88</v>
      </c>
      <c r="G31" s="118">
        <v>881</v>
      </c>
      <c r="H31" s="119">
        <v>703334.49</v>
      </c>
      <c r="I31" s="116">
        <v>798.34</v>
      </c>
      <c r="J31" s="117">
        <v>769.26</v>
      </c>
      <c r="K31" s="118">
        <v>7674</v>
      </c>
      <c r="L31" s="119">
        <v>5232362.58</v>
      </c>
      <c r="M31" s="116">
        <v>681.83</v>
      </c>
      <c r="N31" s="117">
        <v>598.15</v>
      </c>
      <c r="O31" s="118">
        <v>435</v>
      </c>
      <c r="P31" s="119">
        <v>101706.91</v>
      </c>
      <c r="Q31" s="116">
        <v>233.81</v>
      </c>
      <c r="R31" s="117">
        <v>193.09</v>
      </c>
      <c r="S31" s="118">
        <v>134986</v>
      </c>
      <c r="T31" s="272">
        <v>137687670.03</v>
      </c>
      <c r="U31" s="276">
        <v>1020.01</v>
      </c>
      <c r="V31" s="274">
        <v>940.01</v>
      </c>
      <c r="W31" s="113">
        <v>11.63</v>
      </c>
    </row>
    <row r="32" spans="1:25" x14ac:dyDescent="0.25">
      <c r="A32" s="284">
        <v>10</v>
      </c>
      <c r="B32" s="298" t="s">
        <v>109</v>
      </c>
      <c r="C32" s="299">
        <v>93005</v>
      </c>
      <c r="D32" s="300">
        <v>91711758.829999998</v>
      </c>
      <c r="E32" s="298">
        <v>986.09</v>
      </c>
      <c r="F32" s="301">
        <v>865.04</v>
      </c>
      <c r="G32" s="299">
        <v>739</v>
      </c>
      <c r="H32" s="300">
        <v>552607.09</v>
      </c>
      <c r="I32" s="298">
        <v>747.78</v>
      </c>
      <c r="J32" s="301">
        <v>723.1</v>
      </c>
      <c r="K32" s="299">
        <v>4742</v>
      </c>
      <c r="L32" s="300">
        <v>3173508.88</v>
      </c>
      <c r="M32" s="298">
        <v>669.23</v>
      </c>
      <c r="N32" s="301">
        <v>580.89</v>
      </c>
      <c r="O32" s="299">
        <v>224</v>
      </c>
      <c r="P32" s="300">
        <v>43894.97</v>
      </c>
      <c r="Q32" s="298">
        <v>195.96</v>
      </c>
      <c r="R32" s="301">
        <v>170.62</v>
      </c>
      <c r="S32" s="299">
        <v>98710</v>
      </c>
      <c r="T32" s="302">
        <v>95481769.769999996</v>
      </c>
      <c r="U32" s="303">
        <v>967.3</v>
      </c>
      <c r="V32" s="304">
        <v>839.98</v>
      </c>
      <c r="W32" s="305">
        <v>8.5</v>
      </c>
    </row>
    <row r="33" spans="1:23" x14ac:dyDescent="0.25">
      <c r="A33" s="35">
        <v>11</v>
      </c>
      <c r="B33" s="276" t="s">
        <v>110</v>
      </c>
      <c r="C33" s="306">
        <v>36955</v>
      </c>
      <c r="D33" s="290">
        <v>34344139.289999999</v>
      </c>
      <c r="E33" s="276">
        <v>929.35</v>
      </c>
      <c r="F33" s="307">
        <v>787.67</v>
      </c>
      <c r="G33" s="306">
        <v>480</v>
      </c>
      <c r="H33" s="290">
        <v>336561.62</v>
      </c>
      <c r="I33" s="276">
        <v>701.17</v>
      </c>
      <c r="J33" s="307">
        <v>531.75</v>
      </c>
      <c r="K33" s="306">
        <v>1621</v>
      </c>
      <c r="L33" s="290">
        <v>1110464.54</v>
      </c>
      <c r="M33" s="276">
        <v>685.05</v>
      </c>
      <c r="N33" s="307">
        <v>600.29999999999995</v>
      </c>
      <c r="O33" s="306">
        <v>72</v>
      </c>
      <c r="P33" s="290">
        <v>15815.29</v>
      </c>
      <c r="Q33" s="276">
        <v>219.66</v>
      </c>
      <c r="R33" s="307">
        <v>170.26</v>
      </c>
      <c r="S33" s="306">
        <v>39128</v>
      </c>
      <c r="T33" s="290">
        <v>35806980.740000002</v>
      </c>
      <c r="U33" s="276">
        <v>915.12</v>
      </c>
      <c r="V33" s="307">
        <v>775.59</v>
      </c>
      <c r="W33" s="308">
        <v>3.37</v>
      </c>
    </row>
    <row r="34" spans="1:23" ht="15.75" thickBot="1" x14ac:dyDescent="0.3">
      <c r="A34" s="375">
        <v>12</v>
      </c>
      <c r="B34" s="303" t="s">
        <v>111</v>
      </c>
      <c r="C34" s="269">
        <v>8181</v>
      </c>
      <c r="D34" s="376">
        <v>7097292.6099999994</v>
      </c>
      <c r="E34" s="270">
        <v>867.53362791834729</v>
      </c>
      <c r="F34" s="374">
        <v>731.57</v>
      </c>
      <c r="G34" s="269">
        <v>127</v>
      </c>
      <c r="H34" s="376">
        <v>75776.58</v>
      </c>
      <c r="I34" s="270">
        <v>596.66598425196855</v>
      </c>
      <c r="J34" s="374">
        <v>447.63</v>
      </c>
      <c r="K34" s="269">
        <v>406</v>
      </c>
      <c r="L34" s="376">
        <v>266659.78999999998</v>
      </c>
      <c r="M34" s="270">
        <v>656.79751231527086</v>
      </c>
      <c r="N34" s="374">
        <v>568.07000000000005</v>
      </c>
      <c r="O34" s="269">
        <v>6</v>
      </c>
      <c r="P34" s="376">
        <v>2015.14</v>
      </c>
      <c r="Q34" s="270">
        <v>335.85666666666668</v>
      </c>
      <c r="R34" s="374">
        <v>284.89999999999998</v>
      </c>
      <c r="S34" s="269">
        <v>8720</v>
      </c>
      <c r="T34" s="376">
        <v>7441744.1199999992</v>
      </c>
      <c r="U34" s="270">
        <v>853.41102293577967</v>
      </c>
      <c r="V34" s="374">
        <v>717.34</v>
      </c>
      <c r="W34" s="377">
        <v>0.75112323933956282</v>
      </c>
    </row>
    <row r="35" spans="1:23" ht="16.5" thickBot="1" x14ac:dyDescent="0.3">
      <c r="A35" s="378"/>
      <c r="B35" s="379" t="s">
        <v>530</v>
      </c>
      <c r="C35" s="125">
        <v>1010962</v>
      </c>
      <c r="D35" s="126">
        <v>1205189750.5099998</v>
      </c>
      <c r="E35" s="127">
        <v>1192.1217122997696</v>
      </c>
      <c r="F35" s="127">
        <v>1169.8599999999999</v>
      </c>
      <c r="G35" s="125">
        <v>32232</v>
      </c>
      <c r="H35" s="126">
        <v>15842555.199999999</v>
      </c>
      <c r="I35" s="127">
        <v>491.51635641598409</v>
      </c>
      <c r="J35" s="127">
        <v>400.6</v>
      </c>
      <c r="K35" s="125">
        <v>108395</v>
      </c>
      <c r="L35" s="126">
        <v>77968680.739999995</v>
      </c>
      <c r="M35" s="127">
        <v>719.30145062041606</v>
      </c>
      <c r="N35" s="127">
        <v>612.5</v>
      </c>
      <c r="O35" s="125">
        <v>9339</v>
      </c>
      <c r="P35" s="126">
        <v>4020283.4100000006</v>
      </c>
      <c r="Q35" s="127">
        <v>430.48328621908132</v>
      </c>
      <c r="R35" s="127">
        <v>399.54</v>
      </c>
      <c r="S35" s="125">
        <v>1160928</v>
      </c>
      <c r="T35" s="126">
        <v>1303021269.8599999</v>
      </c>
      <c r="U35" s="127">
        <v>1122.3962811302681</v>
      </c>
      <c r="V35" s="124">
        <v>1075.8699999999999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3" t="s">
        <v>719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37" t="s">
        <v>52</v>
      </c>
      <c r="B39" s="439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5" thickBot="1" x14ac:dyDescent="0.3">
      <c r="A40" s="444"/>
      <c r="B40" s="409"/>
      <c r="C40" s="279" t="s">
        <v>1</v>
      </c>
      <c r="D40" s="280" t="s">
        <v>103</v>
      </c>
      <c r="E40" s="275" t="s">
        <v>21</v>
      </c>
      <c r="F40" s="281" t="s">
        <v>435</v>
      </c>
      <c r="G40" s="279" t="s">
        <v>1</v>
      </c>
      <c r="H40" s="280" t="s">
        <v>103</v>
      </c>
      <c r="I40" s="275" t="s">
        <v>21</v>
      </c>
      <c r="J40" s="281" t="s">
        <v>435</v>
      </c>
      <c r="K40" s="279" t="s">
        <v>1</v>
      </c>
      <c r="L40" s="280" t="s">
        <v>103</v>
      </c>
      <c r="M40" s="275" t="s">
        <v>21</v>
      </c>
      <c r="N40" s="281" t="s">
        <v>435</v>
      </c>
      <c r="O40" s="279" t="s">
        <v>1</v>
      </c>
      <c r="P40" s="280" t="s">
        <v>103</v>
      </c>
      <c r="Q40" s="275" t="s">
        <v>21</v>
      </c>
      <c r="R40" s="281" t="s">
        <v>435</v>
      </c>
      <c r="S40" s="279" t="s">
        <v>1</v>
      </c>
      <c r="T40" s="280" t="s">
        <v>103</v>
      </c>
      <c r="U40" s="275" t="s">
        <v>21</v>
      </c>
      <c r="V40" s="281" t="s">
        <v>435</v>
      </c>
      <c r="W40" s="275" t="s">
        <v>531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433</v>
      </c>
      <c r="G41" s="134">
        <v>14558</v>
      </c>
      <c r="H41" s="135">
        <v>4705887.71</v>
      </c>
      <c r="I41" s="132">
        <v>323.25</v>
      </c>
      <c r="J41" s="133">
        <v>324.86</v>
      </c>
      <c r="K41" s="134">
        <v>626</v>
      </c>
      <c r="L41" s="135">
        <v>488396.62</v>
      </c>
      <c r="M41" s="132">
        <v>780.19</v>
      </c>
      <c r="N41" s="133">
        <v>795.24</v>
      </c>
      <c r="O41" s="134">
        <v>417</v>
      </c>
      <c r="P41" s="135">
        <v>330957.24</v>
      </c>
      <c r="Q41" s="132">
        <v>793.66</v>
      </c>
      <c r="R41" s="133">
        <v>795.24</v>
      </c>
      <c r="S41" s="134">
        <v>15601</v>
      </c>
      <c r="T41" s="271">
        <v>5525241.5700000003</v>
      </c>
      <c r="U41" s="282">
        <v>354.16</v>
      </c>
      <c r="V41" s="277">
        <v>375.57</v>
      </c>
      <c r="W41" s="111">
        <v>1.18</v>
      </c>
    </row>
    <row r="42" spans="1:23" x14ac:dyDescent="0.25">
      <c r="A42" s="52">
        <v>2</v>
      </c>
      <c r="B42" s="116" t="s">
        <v>77</v>
      </c>
      <c r="C42" s="118">
        <v>1350</v>
      </c>
      <c r="D42" s="119">
        <v>1296257.47</v>
      </c>
      <c r="E42" s="116">
        <v>960.19</v>
      </c>
      <c r="F42" s="117">
        <v>833.92</v>
      </c>
      <c r="G42" s="118">
        <v>12386</v>
      </c>
      <c r="H42" s="119">
        <v>6281412.1100000003</v>
      </c>
      <c r="I42" s="116">
        <v>507.14</v>
      </c>
      <c r="J42" s="117">
        <v>432.71</v>
      </c>
      <c r="K42" s="118">
        <v>6784</v>
      </c>
      <c r="L42" s="119">
        <v>4146475.27</v>
      </c>
      <c r="M42" s="116">
        <v>611.21</v>
      </c>
      <c r="N42" s="117">
        <v>484.15</v>
      </c>
      <c r="O42" s="118">
        <v>696</v>
      </c>
      <c r="P42" s="119">
        <v>551474.69999999995</v>
      </c>
      <c r="Q42" s="116">
        <v>792.35</v>
      </c>
      <c r="R42" s="117">
        <v>795.24</v>
      </c>
      <c r="S42" s="118">
        <v>21216</v>
      </c>
      <c r="T42" s="272">
        <v>12275619.550000001</v>
      </c>
      <c r="U42" s="276">
        <v>578.6</v>
      </c>
      <c r="V42" s="278">
        <v>470.61</v>
      </c>
      <c r="W42" s="113">
        <v>1.6</v>
      </c>
    </row>
    <row r="43" spans="1:23" x14ac:dyDescent="0.25">
      <c r="A43" s="52">
        <v>3</v>
      </c>
      <c r="B43" s="116" t="s">
        <v>95</v>
      </c>
      <c r="C43" s="118">
        <v>3799</v>
      </c>
      <c r="D43" s="119">
        <v>4347729.17</v>
      </c>
      <c r="E43" s="116">
        <v>1144.44</v>
      </c>
      <c r="F43" s="117">
        <v>1102.42</v>
      </c>
      <c r="G43" s="118">
        <v>12709</v>
      </c>
      <c r="H43" s="119">
        <v>7272780.9900000002</v>
      </c>
      <c r="I43" s="116">
        <v>572.25</v>
      </c>
      <c r="J43" s="117">
        <v>500.73</v>
      </c>
      <c r="K43" s="118">
        <v>5385</v>
      </c>
      <c r="L43" s="119">
        <v>3323206.33</v>
      </c>
      <c r="M43" s="116">
        <v>617.12</v>
      </c>
      <c r="N43" s="117">
        <v>500.38</v>
      </c>
      <c r="O43" s="118">
        <v>180</v>
      </c>
      <c r="P43" s="119">
        <v>142322.64000000001</v>
      </c>
      <c r="Q43" s="116">
        <v>790.68</v>
      </c>
      <c r="R43" s="117">
        <v>795.24</v>
      </c>
      <c r="S43" s="118">
        <v>22073</v>
      </c>
      <c r="T43" s="272">
        <v>15086039.130000001</v>
      </c>
      <c r="U43" s="276">
        <v>683.46</v>
      </c>
      <c r="V43" s="278">
        <v>553.41</v>
      </c>
      <c r="W43" s="113">
        <v>1.67</v>
      </c>
    </row>
    <row r="44" spans="1:23" x14ac:dyDescent="0.25">
      <c r="A44" s="52">
        <v>4</v>
      </c>
      <c r="B44" s="368" t="s">
        <v>96</v>
      </c>
      <c r="C44" s="369">
        <v>33613</v>
      </c>
      <c r="D44" s="370">
        <v>36351166.159999996</v>
      </c>
      <c r="E44" s="116">
        <v>1081.46</v>
      </c>
      <c r="F44" s="117">
        <v>1053.97</v>
      </c>
      <c r="G44" s="118">
        <v>21663</v>
      </c>
      <c r="H44" s="119">
        <v>13671550.01</v>
      </c>
      <c r="I44" s="116">
        <v>631.1</v>
      </c>
      <c r="J44" s="117">
        <v>543.28</v>
      </c>
      <c r="K44" s="118">
        <v>7749</v>
      </c>
      <c r="L44" s="119">
        <v>4872056.9000000004</v>
      </c>
      <c r="M44" s="116">
        <v>628.73</v>
      </c>
      <c r="N44" s="117">
        <v>507.04</v>
      </c>
      <c r="O44" s="118">
        <v>182</v>
      </c>
      <c r="P44" s="119">
        <v>141930.48000000001</v>
      </c>
      <c r="Q44" s="116">
        <v>779.84</v>
      </c>
      <c r="R44" s="117">
        <v>795.24</v>
      </c>
      <c r="S44" s="118">
        <v>63207</v>
      </c>
      <c r="T44" s="272">
        <v>55036703.549999997</v>
      </c>
      <c r="U44" s="276">
        <v>870.74</v>
      </c>
      <c r="V44" s="278">
        <v>802.29</v>
      </c>
      <c r="W44" s="113">
        <v>4.7699999999999996</v>
      </c>
    </row>
    <row r="45" spans="1:23" x14ac:dyDescent="0.25">
      <c r="A45" s="52">
        <v>5</v>
      </c>
      <c r="B45" s="116" t="s">
        <v>97</v>
      </c>
      <c r="C45" s="118">
        <v>93773</v>
      </c>
      <c r="D45" s="119">
        <v>102832713.11</v>
      </c>
      <c r="E45" s="116">
        <v>1096.6099999999999</v>
      </c>
      <c r="F45" s="117">
        <v>1059.19</v>
      </c>
      <c r="G45" s="118">
        <v>31412</v>
      </c>
      <c r="H45" s="119">
        <v>21351185.059999999</v>
      </c>
      <c r="I45" s="116">
        <v>679.71</v>
      </c>
      <c r="J45" s="117">
        <v>595.21</v>
      </c>
      <c r="K45" s="118">
        <v>9613</v>
      </c>
      <c r="L45" s="119">
        <v>5869007.71</v>
      </c>
      <c r="M45" s="116">
        <v>610.53</v>
      </c>
      <c r="N45" s="117">
        <v>500.78</v>
      </c>
      <c r="O45" s="118">
        <v>158</v>
      </c>
      <c r="P45" s="119">
        <v>122975</v>
      </c>
      <c r="Q45" s="116">
        <v>778.32</v>
      </c>
      <c r="R45" s="117">
        <v>795.24</v>
      </c>
      <c r="S45" s="118">
        <v>134956</v>
      </c>
      <c r="T45" s="272">
        <v>130175880.88</v>
      </c>
      <c r="U45" s="276">
        <v>964.58</v>
      </c>
      <c r="V45" s="278">
        <v>899.9</v>
      </c>
      <c r="W45" s="113">
        <v>10.199999999999999</v>
      </c>
    </row>
    <row r="46" spans="1:23" x14ac:dyDescent="0.25">
      <c r="A46" s="52">
        <v>6</v>
      </c>
      <c r="B46" s="116" t="s">
        <v>98</v>
      </c>
      <c r="C46" s="118">
        <v>160697</v>
      </c>
      <c r="D46" s="119">
        <v>163191281.50999999</v>
      </c>
      <c r="E46" s="116">
        <v>1015.52</v>
      </c>
      <c r="F46" s="117">
        <v>939.55</v>
      </c>
      <c r="G46" s="118">
        <v>36541</v>
      </c>
      <c r="H46" s="119">
        <v>27106960.370000001</v>
      </c>
      <c r="I46" s="116">
        <v>741.82</v>
      </c>
      <c r="J46" s="117">
        <v>668.45</v>
      </c>
      <c r="K46" s="118">
        <v>9708</v>
      </c>
      <c r="L46" s="119">
        <v>5707727.4699999997</v>
      </c>
      <c r="M46" s="116">
        <v>587.94000000000005</v>
      </c>
      <c r="N46" s="117">
        <v>497.39</v>
      </c>
      <c r="O46" s="118">
        <v>1772</v>
      </c>
      <c r="P46" s="119">
        <v>704818</v>
      </c>
      <c r="Q46" s="116">
        <v>397.75</v>
      </c>
      <c r="R46" s="117">
        <v>399.54</v>
      </c>
      <c r="S46" s="118">
        <v>208718</v>
      </c>
      <c r="T46" s="272">
        <v>196710787.34999999</v>
      </c>
      <c r="U46" s="276">
        <v>942.47</v>
      </c>
      <c r="V46" s="278">
        <v>841.35</v>
      </c>
      <c r="W46" s="113">
        <v>15.77</v>
      </c>
    </row>
    <row r="47" spans="1:23" x14ac:dyDescent="0.25">
      <c r="A47" s="52">
        <v>7</v>
      </c>
      <c r="B47" s="116" t="s">
        <v>99</v>
      </c>
      <c r="C47" s="118">
        <v>176251</v>
      </c>
      <c r="D47" s="119">
        <v>170569157.22</v>
      </c>
      <c r="E47" s="116">
        <v>967.76</v>
      </c>
      <c r="F47" s="117">
        <v>835.53</v>
      </c>
      <c r="G47" s="118">
        <v>37652</v>
      </c>
      <c r="H47" s="119">
        <v>28813112.690000001</v>
      </c>
      <c r="I47" s="116">
        <v>765.25</v>
      </c>
      <c r="J47" s="117">
        <v>695.15</v>
      </c>
      <c r="K47" s="118">
        <v>8143</v>
      </c>
      <c r="L47" s="119">
        <v>4711176.51</v>
      </c>
      <c r="M47" s="116">
        <v>578.55999999999995</v>
      </c>
      <c r="N47" s="117">
        <v>502.11</v>
      </c>
      <c r="O47" s="118">
        <v>5571</v>
      </c>
      <c r="P47" s="119">
        <v>1933807.8</v>
      </c>
      <c r="Q47" s="116">
        <v>347.12</v>
      </c>
      <c r="R47" s="117">
        <v>399.54</v>
      </c>
      <c r="S47" s="118">
        <v>227617</v>
      </c>
      <c r="T47" s="272">
        <v>206027254.22</v>
      </c>
      <c r="U47" s="276">
        <v>905.15</v>
      </c>
      <c r="V47" s="278">
        <v>765.87</v>
      </c>
      <c r="W47" s="113">
        <v>17.2</v>
      </c>
    </row>
    <row r="48" spans="1:23" x14ac:dyDescent="0.25">
      <c r="A48" s="52">
        <v>8</v>
      </c>
      <c r="B48" s="116" t="s">
        <v>100</v>
      </c>
      <c r="C48" s="118">
        <v>163179</v>
      </c>
      <c r="D48" s="119">
        <v>148197938.71000001</v>
      </c>
      <c r="E48" s="116">
        <v>908.19</v>
      </c>
      <c r="F48" s="117">
        <v>750.6</v>
      </c>
      <c r="G48" s="118">
        <v>52744</v>
      </c>
      <c r="H48" s="119">
        <v>39528293.649999999</v>
      </c>
      <c r="I48" s="116">
        <v>749.44</v>
      </c>
      <c r="J48" s="117">
        <v>670.91</v>
      </c>
      <c r="K48" s="118">
        <v>7836</v>
      </c>
      <c r="L48" s="119">
        <v>4385556.3600000003</v>
      </c>
      <c r="M48" s="116">
        <v>559.66999999999996</v>
      </c>
      <c r="N48" s="117">
        <v>505.43</v>
      </c>
      <c r="O48" s="118">
        <v>2270</v>
      </c>
      <c r="P48" s="119">
        <v>766606.35</v>
      </c>
      <c r="Q48" s="116">
        <v>337.71</v>
      </c>
      <c r="R48" s="117">
        <v>399.54</v>
      </c>
      <c r="S48" s="118">
        <v>226029</v>
      </c>
      <c r="T48" s="272">
        <v>192878395.06999999</v>
      </c>
      <c r="U48" s="276">
        <v>853.33</v>
      </c>
      <c r="V48" s="278">
        <v>704.81</v>
      </c>
      <c r="W48" s="113">
        <v>17.079999999999998</v>
      </c>
    </row>
    <row r="49" spans="1:23" x14ac:dyDescent="0.25">
      <c r="A49" s="52">
        <v>9</v>
      </c>
      <c r="B49" s="116" t="s">
        <v>101</v>
      </c>
      <c r="C49" s="118">
        <v>117486</v>
      </c>
      <c r="D49" s="119">
        <v>99537780.870000005</v>
      </c>
      <c r="E49" s="116">
        <v>847.23</v>
      </c>
      <c r="F49" s="117">
        <v>671.08</v>
      </c>
      <c r="G49" s="118">
        <v>45401</v>
      </c>
      <c r="H49" s="119">
        <v>33072305.690000001</v>
      </c>
      <c r="I49" s="116">
        <v>728.45</v>
      </c>
      <c r="J49" s="117">
        <v>633.26</v>
      </c>
      <c r="K49" s="118">
        <v>5979</v>
      </c>
      <c r="L49" s="119">
        <v>3352448.1</v>
      </c>
      <c r="M49" s="116">
        <v>560.70000000000005</v>
      </c>
      <c r="N49" s="117">
        <v>497.39</v>
      </c>
      <c r="O49" s="118">
        <v>864</v>
      </c>
      <c r="P49" s="119">
        <v>256832.77</v>
      </c>
      <c r="Q49" s="116">
        <v>297.26</v>
      </c>
      <c r="R49" s="117">
        <v>193.09</v>
      </c>
      <c r="S49" s="118">
        <v>169730</v>
      </c>
      <c r="T49" s="272">
        <v>136219367.43000001</v>
      </c>
      <c r="U49" s="276">
        <v>802.57</v>
      </c>
      <c r="V49" s="278">
        <v>648.22</v>
      </c>
      <c r="W49" s="113">
        <v>12.82</v>
      </c>
    </row>
    <row r="50" spans="1:23" x14ac:dyDescent="0.25">
      <c r="A50" s="52">
        <v>10</v>
      </c>
      <c r="B50" s="116" t="s">
        <v>109</v>
      </c>
      <c r="C50" s="118">
        <v>98781</v>
      </c>
      <c r="D50" s="119">
        <v>80545453.659999996</v>
      </c>
      <c r="E50" s="116">
        <v>815.39</v>
      </c>
      <c r="F50" s="117">
        <v>611.74</v>
      </c>
      <c r="G50" s="118">
        <v>44163</v>
      </c>
      <c r="H50" s="119">
        <v>32015011.91</v>
      </c>
      <c r="I50" s="116">
        <v>724.93</v>
      </c>
      <c r="J50" s="117">
        <v>622.21</v>
      </c>
      <c r="K50" s="118">
        <v>4540</v>
      </c>
      <c r="L50" s="119">
        <v>2653367.1</v>
      </c>
      <c r="M50" s="116">
        <v>584.44000000000005</v>
      </c>
      <c r="N50" s="117">
        <v>447.67</v>
      </c>
      <c r="O50" s="118">
        <v>569</v>
      </c>
      <c r="P50" s="119">
        <v>166051.49</v>
      </c>
      <c r="Q50" s="116">
        <v>291.83</v>
      </c>
      <c r="R50" s="117">
        <v>193.09</v>
      </c>
      <c r="S50" s="118">
        <v>148053</v>
      </c>
      <c r="T50" s="272">
        <v>115379884.16</v>
      </c>
      <c r="U50" s="276">
        <v>779.31</v>
      </c>
      <c r="V50" s="278">
        <v>609.39</v>
      </c>
      <c r="W50" s="113">
        <v>11.18</v>
      </c>
    </row>
    <row r="51" spans="1:23" x14ac:dyDescent="0.25">
      <c r="A51" s="52">
        <v>11</v>
      </c>
      <c r="B51" s="116" t="s">
        <v>110</v>
      </c>
      <c r="C51" s="118">
        <v>42658</v>
      </c>
      <c r="D51" s="119">
        <v>32987743.66</v>
      </c>
      <c r="E51" s="116">
        <v>773.31</v>
      </c>
      <c r="F51" s="117">
        <v>509.15</v>
      </c>
      <c r="G51" s="118">
        <v>22807</v>
      </c>
      <c r="H51" s="119">
        <v>16660120.66</v>
      </c>
      <c r="I51" s="116">
        <v>730.48</v>
      </c>
      <c r="J51" s="117">
        <v>620.04</v>
      </c>
      <c r="K51" s="118">
        <v>1863</v>
      </c>
      <c r="L51" s="119">
        <v>1158259</v>
      </c>
      <c r="M51" s="116">
        <v>621.72</v>
      </c>
      <c r="N51" s="117">
        <v>423.37</v>
      </c>
      <c r="O51" s="118">
        <v>214</v>
      </c>
      <c r="P51" s="119">
        <v>60650.9</v>
      </c>
      <c r="Q51" s="116">
        <v>283.42</v>
      </c>
      <c r="R51" s="117">
        <v>181.67</v>
      </c>
      <c r="S51" s="118">
        <v>67542</v>
      </c>
      <c r="T51" s="272">
        <v>50866774.219999999</v>
      </c>
      <c r="U51" s="276">
        <v>753.11</v>
      </c>
      <c r="V51" s="278">
        <v>553.38</v>
      </c>
      <c r="W51" s="113">
        <v>5.0999999999999996</v>
      </c>
    </row>
    <row r="52" spans="1:23" ht="15.75" thickBot="1" x14ac:dyDescent="0.3">
      <c r="A52" s="284">
        <v>12</v>
      </c>
      <c r="B52" s="303" t="s">
        <v>111</v>
      </c>
      <c r="C52" s="269">
        <v>11445</v>
      </c>
      <c r="D52" s="376">
        <v>8272794.3100000005</v>
      </c>
      <c r="E52" s="270">
        <v>722.83043337702054</v>
      </c>
      <c r="F52" s="301">
        <v>457.63</v>
      </c>
      <c r="G52" s="269">
        <v>6777</v>
      </c>
      <c r="H52" s="376">
        <v>4875573.46</v>
      </c>
      <c r="I52" s="270">
        <v>719.42946141360483</v>
      </c>
      <c r="J52" s="301">
        <v>585.29999999999995</v>
      </c>
      <c r="K52" s="269">
        <v>698</v>
      </c>
      <c r="L52" s="376">
        <v>432649.03</v>
      </c>
      <c r="M52" s="270">
        <v>619.84101719197713</v>
      </c>
      <c r="N52" s="301">
        <v>400.02</v>
      </c>
      <c r="O52" s="269">
        <v>47</v>
      </c>
      <c r="P52" s="376">
        <v>9391.76</v>
      </c>
      <c r="Q52" s="270">
        <v>199.82468085106385</v>
      </c>
      <c r="R52" s="301">
        <v>170.26</v>
      </c>
      <c r="S52" s="269">
        <v>18967</v>
      </c>
      <c r="T52" s="376">
        <v>13590408.560000001</v>
      </c>
      <c r="U52" s="270">
        <v>716.52915906574583</v>
      </c>
      <c r="V52" s="298">
        <v>510.47</v>
      </c>
      <c r="W52" s="270">
        <v>1.4328677979827893</v>
      </c>
    </row>
    <row r="53" spans="1:23" ht="16.5" thickBot="1" x14ac:dyDescent="0.3">
      <c r="A53" s="378"/>
      <c r="B53" s="379" t="s">
        <v>530</v>
      </c>
      <c r="C53" s="125">
        <v>903032</v>
      </c>
      <c r="D53" s="126">
        <v>848130015.8499999</v>
      </c>
      <c r="E53" s="127">
        <v>939.20261502360927</v>
      </c>
      <c r="F53" s="127">
        <v>818.18</v>
      </c>
      <c r="G53" s="125">
        <v>338813</v>
      </c>
      <c r="H53" s="126">
        <v>235354194.31</v>
      </c>
      <c r="I53" s="127">
        <v>694.64334104653597</v>
      </c>
      <c r="J53" s="127">
        <v>600.07000000000005</v>
      </c>
      <c r="K53" s="125">
        <v>68924</v>
      </c>
      <c r="L53" s="126">
        <v>41100326.400000006</v>
      </c>
      <c r="M53" s="127">
        <v>596.31371365562075</v>
      </c>
      <c r="N53" s="127">
        <v>497.39</v>
      </c>
      <c r="O53" s="125">
        <v>12940</v>
      </c>
      <c r="P53" s="126">
        <v>5187819.13</v>
      </c>
      <c r="Q53" s="127">
        <v>400.91337944358577</v>
      </c>
      <c r="R53" s="127">
        <v>399.54</v>
      </c>
      <c r="S53" s="125">
        <v>1323709</v>
      </c>
      <c r="T53" s="126">
        <v>1129772355.6899998</v>
      </c>
      <c r="U53" s="127">
        <v>853.48997074885779</v>
      </c>
      <c r="V53" s="124">
        <v>714.63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  <c r="D58" s="8"/>
    </row>
    <row r="59" spans="1:23" x14ac:dyDescent="0.25"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G29" sqref="G29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3" t="s">
        <v>711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2" ht="15.75" customHeight="1" thickBot="1" x14ac:dyDescent="0.3"/>
    <row r="3" spans="1:12" ht="15.75" thickBot="1" x14ac:dyDescent="0.3">
      <c r="A3" s="457" t="s">
        <v>17</v>
      </c>
      <c r="B3" s="459" t="s">
        <v>422</v>
      </c>
      <c r="C3" s="461" t="s">
        <v>421</v>
      </c>
      <c r="D3" s="453" t="s">
        <v>5</v>
      </c>
      <c r="E3" s="454"/>
      <c r="F3" s="453" t="s">
        <v>6</v>
      </c>
      <c r="G3" s="454"/>
      <c r="H3" s="453" t="s">
        <v>45</v>
      </c>
      <c r="I3" s="454"/>
      <c r="J3" s="453" t="s">
        <v>8</v>
      </c>
      <c r="K3" s="454"/>
      <c r="L3" s="455" t="s">
        <v>494</v>
      </c>
    </row>
    <row r="4" spans="1:12" x14ac:dyDescent="0.25">
      <c r="A4" s="458"/>
      <c r="B4" s="460"/>
      <c r="C4" s="462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6"/>
    </row>
    <row r="5" spans="1:12" x14ac:dyDescent="0.25">
      <c r="A5" s="390">
        <v>1</v>
      </c>
      <c r="B5" s="7" t="s">
        <v>503</v>
      </c>
      <c r="C5" s="7" t="s">
        <v>504</v>
      </c>
      <c r="D5" s="7" t="s">
        <v>433</v>
      </c>
      <c r="E5" s="7" t="s">
        <v>433</v>
      </c>
      <c r="F5" s="6">
        <v>11</v>
      </c>
      <c r="G5" s="22">
        <v>4999.67</v>
      </c>
      <c r="H5" s="7" t="s">
        <v>433</v>
      </c>
      <c r="I5" s="22" t="s">
        <v>433</v>
      </c>
      <c r="J5" s="7" t="s">
        <v>433</v>
      </c>
      <c r="K5" s="7" t="s">
        <v>433</v>
      </c>
      <c r="L5" s="7">
        <v>11</v>
      </c>
    </row>
    <row r="6" spans="1:12" x14ac:dyDescent="0.25">
      <c r="A6" s="390">
        <v>2</v>
      </c>
      <c r="B6" s="7" t="s">
        <v>612</v>
      </c>
      <c r="C6" s="7" t="s">
        <v>419</v>
      </c>
      <c r="D6" s="7" t="s">
        <v>433</v>
      </c>
      <c r="E6" s="7" t="s">
        <v>433</v>
      </c>
      <c r="F6" s="6">
        <v>1</v>
      </c>
      <c r="G6" s="22">
        <v>104.4</v>
      </c>
      <c r="H6" s="7" t="s">
        <v>433</v>
      </c>
      <c r="I6" s="22" t="s">
        <v>433</v>
      </c>
      <c r="J6" s="7" t="s">
        <v>433</v>
      </c>
      <c r="K6" s="7" t="s">
        <v>433</v>
      </c>
      <c r="L6" s="7">
        <v>1</v>
      </c>
    </row>
    <row r="7" spans="1:12" x14ac:dyDescent="0.25">
      <c r="A7" s="35">
        <v>3</v>
      </c>
      <c r="B7" s="7" t="s">
        <v>404</v>
      </c>
      <c r="C7" s="7" t="s">
        <v>558</v>
      </c>
      <c r="D7" s="7" t="s">
        <v>433</v>
      </c>
      <c r="E7" s="7" t="s">
        <v>433</v>
      </c>
      <c r="F7" s="6">
        <v>8</v>
      </c>
      <c r="G7" s="7">
        <v>556.4</v>
      </c>
      <c r="H7" s="7" t="s">
        <v>433</v>
      </c>
      <c r="I7" s="7" t="s">
        <v>433</v>
      </c>
      <c r="J7" s="7" t="s">
        <v>433</v>
      </c>
      <c r="K7" s="7" t="s">
        <v>433</v>
      </c>
      <c r="L7" s="7">
        <v>8</v>
      </c>
    </row>
    <row r="8" spans="1:12" x14ac:dyDescent="0.25">
      <c r="A8" s="35">
        <v>4</v>
      </c>
      <c r="B8" s="7" t="s">
        <v>298</v>
      </c>
      <c r="C8" s="7" t="s">
        <v>493</v>
      </c>
      <c r="D8" s="7" t="s">
        <v>433</v>
      </c>
      <c r="E8" s="7" t="s">
        <v>433</v>
      </c>
      <c r="F8" s="6">
        <v>2</v>
      </c>
      <c r="G8" s="7">
        <v>143.85</v>
      </c>
      <c r="H8" s="7" t="s">
        <v>433</v>
      </c>
      <c r="I8" s="7" t="s">
        <v>433</v>
      </c>
      <c r="J8" s="7" t="s">
        <v>433</v>
      </c>
      <c r="K8" s="7" t="s">
        <v>433</v>
      </c>
      <c r="L8" s="7">
        <v>2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H28" sqref="H28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3" t="s">
        <v>712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2" ht="15.75" thickBot="1" x14ac:dyDescent="0.3"/>
    <row r="3" spans="1:12" ht="22.5" customHeight="1" thickBot="1" x14ac:dyDescent="0.3">
      <c r="A3" s="457" t="s">
        <v>17</v>
      </c>
      <c r="B3" s="459" t="s">
        <v>422</v>
      </c>
      <c r="C3" s="461" t="s">
        <v>421</v>
      </c>
      <c r="D3" s="453" t="s">
        <v>5</v>
      </c>
      <c r="E3" s="454"/>
      <c r="F3" s="453" t="s">
        <v>6</v>
      </c>
      <c r="G3" s="454"/>
      <c r="H3" s="453" t="s">
        <v>45</v>
      </c>
      <c r="I3" s="454"/>
      <c r="J3" s="453" t="s">
        <v>8</v>
      </c>
      <c r="K3" s="454"/>
      <c r="L3" s="455" t="s">
        <v>494</v>
      </c>
    </row>
    <row r="4" spans="1:12" ht="24" customHeight="1" thickBot="1" x14ac:dyDescent="0.3">
      <c r="A4" s="458"/>
      <c r="B4" s="460"/>
      <c r="C4" s="462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6"/>
    </row>
    <row r="5" spans="1:12" x14ac:dyDescent="0.25">
      <c r="A5" s="86">
        <v>1</v>
      </c>
      <c r="B5" s="351" t="s">
        <v>503</v>
      </c>
      <c r="C5" s="371" t="s">
        <v>504</v>
      </c>
      <c r="D5" s="202">
        <v>7764</v>
      </c>
      <c r="E5" s="203">
        <v>4989845.25</v>
      </c>
      <c r="F5" s="372">
        <v>3279</v>
      </c>
      <c r="G5" s="203">
        <v>1691623.56</v>
      </c>
      <c r="H5" s="202">
        <v>1416</v>
      </c>
      <c r="I5" s="203">
        <v>951915.23</v>
      </c>
      <c r="J5" s="140">
        <v>714</v>
      </c>
      <c r="K5" s="203">
        <v>1102665.8700000001</v>
      </c>
      <c r="L5" s="352">
        <v>13173</v>
      </c>
    </row>
    <row r="6" spans="1:12" x14ac:dyDescent="0.25">
      <c r="A6" s="52">
        <v>2</v>
      </c>
      <c r="B6" s="78" t="s">
        <v>612</v>
      </c>
      <c r="C6" s="79" t="s">
        <v>419</v>
      </c>
      <c r="D6" s="17">
        <v>491</v>
      </c>
      <c r="E6" s="18">
        <v>487274.28</v>
      </c>
      <c r="F6" s="87">
        <v>310</v>
      </c>
      <c r="G6" s="18">
        <v>192364.21</v>
      </c>
      <c r="H6" s="17">
        <v>42</v>
      </c>
      <c r="I6" s="18">
        <v>29445.26</v>
      </c>
      <c r="J6" s="58">
        <v>3</v>
      </c>
      <c r="K6" s="18">
        <v>600</v>
      </c>
      <c r="L6" s="137">
        <v>846</v>
      </c>
    </row>
    <row r="7" spans="1:12" x14ac:dyDescent="0.25">
      <c r="A7" s="52">
        <v>3</v>
      </c>
      <c r="B7" s="78" t="s">
        <v>591</v>
      </c>
      <c r="C7" s="79" t="s">
        <v>592</v>
      </c>
      <c r="D7" s="17">
        <v>181</v>
      </c>
      <c r="E7" s="18">
        <v>67975.48</v>
      </c>
      <c r="F7" s="87" t="s">
        <v>433</v>
      </c>
      <c r="G7" s="18" t="s">
        <v>433</v>
      </c>
      <c r="H7" s="17" t="s">
        <v>433</v>
      </c>
      <c r="I7" s="18" t="s">
        <v>433</v>
      </c>
      <c r="J7" s="17">
        <v>76</v>
      </c>
      <c r="K7" s="18">
        <v>53107.89</v>
      </c>
      <c r="L7" s="137">
        <v>257</v>
      </c>
    </row>
    <row r="8" spans="1:12" x14ac:dyDescent="0.25">
      <c r="A8" s="52">
        <v>4</v>
      </c>
      <c r="B8" s="78" t="s">
        <v>414</v>
      </c>
      <c r="C8" s="79" t="s">
        <v>495</v>
      </c>
      <c r="D8" s="17">
        <v>6</v>
      </c>
      <c r="E8" s="18">
        <v>6363.31</v>
      </c>
      <c r="F8" s="87">
        <v>3</v>
      </c>
      <c r="G8" s="18">
        <v>2783.82</v>
      </c>
      <c r="H8" s="17" t="s">
        <v>433</v>
      </c>
      <c r="I8" s="18" t="s">
        <v>433</v>
      </c>
      <c r="J8" s="58" t="s">
        <v>433</v>
      </c>
      <c r="K8" s="18" t="s">
        <v>433</v>
      </c>
      <c r="L8" s="137">
        <v>9</v>
      </c>
    </row>
    <row r="9" spans="1:12" x14ac:dyDescent="0.25">
      <c r="A9" s="52">
        <v>5</v>
      </c>
      <c r="B9" s="78" t="s">
        <v>404</v>
      </c>
      <c r="C9" s="79" t="s">
        <v>558</v>
      </c>
      <c r="D9" s="17">
        <v>3627</v>
      </c>
      <c r="E9" s="18">
        <v>652867.23</v>
      </c>
      <c r="F9" s="87">
        <v>1742</v>
      </c>
      <c r="G9" s="18">
        <v>202879.64</v>
      </c>
      <c r="H9" s="17">
        <v>397</v>
      </c>
      <c r="I9" s="18">
        <v>57068.07</v>
      </c>
      <c r="J9" s="17" t="s">
        <v>433</v>
      </c>
      <c r="K9" s="18" t="s">
        <v>433</v>
      </c>
      <c r="L9" s="137">
        <v>5766</v>
      </c>
    </row>
    <row r="10" spans="1:12" ht="15.75" thickBot="1" x14ac:dyDescent="0.3">
      <c r="A10" s="356">
        <v>6</v>
      </c>
      <c r="B10" s="389" t="s">
        <v>298</v>
      </c>
      <c r="C10" s="381" t="s">
        <v>493</v>
      </c>
      <c r="D10" s="262">
        <v>1077</v>
      </c>
      <c r="E10" s="207">
        <v>105451.7</v>
      </c>
      <c r="F10" s="382">
        <v>317</v>
      </c>
      <c r="G10" s="207">
        <v>17294.04</v>
      </c>
      <c r="H10" s="262" t="s">
        <v>433</v>
      </c>
      <c r="I10" s="207" t="s">
        <v>433</v>
      </c>
      <c r="J10" s="262" t="s">
        <v>433</v>
      </c>
      <c r="K10" s="207" t="s">
        <v>433</v>
      </c>
      <c r="L10" s="383">
        <v>1394</v>
      </c>
    </row>
    <row r="11" spans="1:12" x14ac:dyDescent="0.25">
      <c r="A11" s="64"/>
      <c r="F11" s="8"/>
      <c r="L11" s="8"/>
    </row>
    <row r="12" spans="1:12" x14ac:dyDescent="0.25">
      <c r="A12" s="380"/>
      <c r="B12" s="334"/>
      <c r="C12" s="334"/>
      <c r="D12" s="335"/>
      <c r="E12" s="336"/>
      <c r="F12" s="335"/>
      <c r="G12" s="336"/>
      <c r="H12" s="335"/>
      <c r="I12" s="336"/>
      <c r="J12" s="335"/>
      <c r="K12" s="336"/>
      <c r="L12" s="335"/>
    </row>
    <row r="13" spans="1:12" x14ac:dyDescent="0.25">
      <c r="A13" s="334"/>
      <c r="B13" s="334"/>
      <c r="C13" s="334"/>
      <c r="D13" s="335"/>
      <c r="E13" s="336"/>
      <c r="F13" s="335"/>
      <c r="G13" s="336"/>
      <c r="H13" s="335"/>
      <c r="I13" s="336"/>
      <c r="J13" s="335"/>
      <c r="K13" s="336"/>
      <c r="L13" s="335"/>
    </row>
    <row r="14" spans="1:12" x14ac:dyDescent="0.25">
      <c r="A14" s="334"/>
      <c r="B14" s="334"/>
      <c r="C14" s="334"/>
      <c r="D14" s="335"/>
      <c r="E14" s="336"/>
      <c r="F14" s="335"/>
      <c r="G14" s="336"/>
      <c r="H14" s="335"/>
      <c r="I14" s="336"/>
      <c r="J14" s="335"/>
      <c r="K14" s="336"/>
      <c r="L14" s="335"/>
    </row>
    <row r="15" spans="1:12" x14ac:dyDescent="0.25">
      <c r="A15" s="334"/>
      <c r="B15" s="334"/>
      <c r="C15" s="334"/>
      <c r="D15" s="335"/>
      <c r="E15" s="336"/>
      <c r="F15" s="335"/>
      <c r="G15" s="336"/>
      <c r="H15" s="335"/>
      <c r="I15" s="336"/>
      <c r="J15" s="335"/>
      <c r="K15" s="336"/>
      <c r="L15" s="335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5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D24" sqref="D24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3" t="s">
        <v>710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1:18" ht="15.75" thickBot="1" x14ac:dyDescent="0.3"/>
    <row r="3" spans="1:18" ht="16.5" customHeight="1" thickBot="1" x14ac:dyDescent="0.3">
      <c r="A3" s="449" t="s">
        <v>17</v>
      </c>
      <c r="B3" s="449" t="s">
        <v>421</v>
      </c>
      <c r="C3" s="446" t="s">
        <v>5</v>
      </c>
      <c r="D3" s="447"/>
      <c r="E3" s="448"/>
      <c r="F3" s="446" t="s">
        <v>6</v>
      </c>
      <c r="G3" s="447"/>
      <c r="H3" s="448"/>
      <c r="I3" s="446" t="s">
        <v>45</v>
      </c>
      <c r="J3" s="447"/>
      <c r="K3" s="448"/>
      <c r="L3" s="446" t="s">
        <v>8</v>
      </c>
      <c r="M3" s="447"/>
      <c r="N3" s="448"/>
      <c r="O3" s="451" t="s">
        <v>494</v>
      </c>
      <c r="P3" s="451" t="s">
        <v>576</v>
      </c>
      <c r="Q3" s="451" t="s">
        <v>577</v>
      </c>
      <c r="R3" s="451" t="s">
        <v>584</v>
      </c>
    </row>
    <row r="4" spans="1:18" ht="63.75" thickBot="1" x14ac:dyDescent="0.3">
      <c r="A4" s="450"/>
      <c r="B4" s="450"/>
      <c r="C4" s="92" t="s">
        <v>1</v>
      </c>
      <c r="D4" s="199" t="s">
        <v>582</v>
      </c>
      <c r="E4" s="200" t="s">
        <v>583</v>
      </c>
      <c r="F4" s="92" t="s">
        <v>1</v>
      </c>
      <c r="G4" s="199" t="s">
        <v>582</v>
      </c>
      <c r="H4" s="200" t="s">
        <v>583</v>
      </c>
      <c r="I4" s="92" t="s">
        <v>1</v>
      </c>
      <c r="J4" s="199" t="s">
        <v>582</v>
      </c>
      <c r="K4" s="200" t="s">
        <v>583</v>
      </c>
      <c r="L4" s="92" t="s">
        <v>1</v>
      </c>
      <c r="M4" s="199" t="s">
        <v>582</v>
      </c>
      <c r="N4" s="200" t="s">
        <v>583</v>
      </c>
      <c r="O4" s="452"/>
      <c r="P4" s="452"/>
      <c r="Q4" s="452"/>
      <c r="R4" s="452"/>
    </row>
    <row r="5" spans="1:18" x14ac:dyDescent="0.25">
      <c r="A5" s="186">
        <v>1</v>
      </c>
      <c r="B5" s="139" t="s">
        <v>504</v>
      </c>
      <c r="C5" s="139">
        <v>2435</v>
      </c>
      <c r="D5" s="93">
        <v>3491656.81</v>
      </c>
      <c r="E5" s="93">
        <v>2785042.8</v>
      </c>
      <c r="F5" s="139">
        <v>293</v>
      </c>
      <c r="G5" s="93">
        <v>352529.78</v>
      </c>
      <c r="H5" s="93">
        <v>168887.64</v>
      </c>
      <c r="I5" s="139">
        <v>1003</v>
      </c>
      <c r="J5" s="93">
        <v>628164.09</v>
      </c>
      <c r="K5" s="93">
        <v>576095.35</v>
      </c>
      <c r="L5" s="139">
        <v>2</v>
      </c>
      <c r="M5" s="93">
        <v>19657.34</v>
      </c>
      <c r="N5" s="93">
        <v>1692</v>
      </c>
      <c r="O5" s="243">
        <v>3733</v>
      </c>
      <c r="P5" s="93">
        <v>4492008.0199999996</v>
      </c>
      <c r="Q5" s="93">
        <v>3531717.79</v>
      </c>
      <c r="R5" s="94">
        <v>946.08</v>
      </c>
    </row>
    <row r="6" spans="1:18" x14ac:dyDescent="0.25">
      <c r="A6" s="187">
        <v>2</v>
      </c>
      <c r="B6" s="7" t="s">
        <v>419</v>
      </c>
      <c r="C6" s="7">
        <v>290</v>
      </c>
      <c r="D6" s="22">
        <v>1035490.29</v>
      </c>
      <c r="E6" s="22">
        <v>407272.76</v>
      </c>
      <c r="F6" s="7">
        <v>87</v>
      </c>
      <c r="G6" s="22">
        <v>370852.07</v>
      </c>
      <c r="H6" s="22">
        <v>74376.850000000006</v>
      </c>
      <c r="I6" s="7">
        <v>30</v>
      </c>
      <c r="J6" s="22">
        <v>49047.49</v>
      </c>
      <c r="K6" s="7">
        <v>35118.1</v>
      </c>
      <c r="L6" s="7" t="s">
        <v>433</v>
      </c>
      <c r="M6" s="22" t="s">
        <v>433</v>
      </c>
      <c r="N6" s="7" t="s">
        <v>433</v>
      </c>
      <c r="O6" s="6">
        <v>407</v>
      </c>
      <c r="P6" s="22">
        <v>1455389.85</v>
      </c>
      <c r="Q6" s="22">
        <v>516767.71</v>
      </c>
      <c r="R6" s="95">
        <v>1269.7</v>
      </c>
    </row>
    <row r="7" spans="1:18" ht="15.75" thickBot="1" x14ac:dyDescent="0.3">
      <c r="A7" s="201">
        <v>3</v>
      </c>
      <c r="B7" s="96" t="s">
        <v>558</v>
      </c>
      <c r="C7" s="96">
        <v>852</v>
      </c>
      <c r="D7" s="229">
        <v>6327.02</v>
      </c>
      <c r="E7" s="229">
        <v>279185.06</v>
      </c>
      <c r="F7" s="96">
        <v>35</v>
      </c>
      <c r="G7" s="229" t="s">
        <v>433</v>
      </c>
      <c r="H7" s="229">
        <v>5216.05</v>
      </c>
      <c r="I7" s="96">
        <v>39</v>
      </c>
      <c r="J7" s="229" t="s">
        <v>433</v>
      </c>
      <c r="K7" s="229">
        <v>11587.56</v>
      </c>
      <c r="L7" s="96" t="s">
        <v>433</v>
      </c>
      <c r="M7" s="96" t="s">
        <v>433</v>
      </c>
      <c r="N7" s="96" t="s">
        <v>433</v>
      </c>
      <c r="O7" s="198">
        <v>926</v>
      </c>
      <c r="P7" s="229">
        <v>6327.02</v>
      </c>
      <c r="Q7" s="229">
        <v>295988.67</v>
      </c>
      <c r="R7" s="97">
        <v>319.64</v>
      </c>
    </row>
    <row r="8" spans="1:18" x14ac:dyDescent="0.25">
      <c r="B8" s="485" t="s">
        <v>10</v>
      </c>
      <c r="C8">
        <f>SUM(C5:C7)</f>
        <v>3577</v>
      </c>
      <c r="D8" s="9">
        <f>SUM(D5:D7)</f>
        <v>4533474.1199999992</v>
      </c>
      <c r="E8" s="9">
        <f>SUM(E5:E7)</f>
        <v>3471500.6199999996</v>
      </c>
      <c r="F8">
        <f t="shared" ref="F8:R8" si="0">SUM(F5:F7)</f>
        <v>415</v>
      </c>
      <c r="G8" s="9">
        <f t="shared" si="0"/>
        <v>723381.85000000009</v>
      </c>
      <c r="H8" s="9">
        <f t="shared" si="0"/>
        <v>248480.54</v>
      </c>
      <c r="I8">
        <f t="shared" si="0"/>
        <v>1072</v>
      </c>
      <c r="J8" s="9">
        <f t="shared" si="0"/>
        <v>677211.58</v>
      </c>
      <c r="K8" s="9">
        <f t="shared" si="0"/>
        <v>622801.01</v>
      </c>
      <c r="L8">
        <f t="shared" si="0"/>
        <v>2</v>
      </c>
      <c r="M8" s="9">
        <f t="shared" si="0"/>
        <v>19657.34</v>
      </c>
      <c r="N8" s="9">
        <f t="shared" si="0"/>
        <v>1692</v>
      </c>
      <c r="O8">
        <f t="shared" si="0"/>
        <v>5066</v>
      </c>
      <c r="P8" s="9">
        <f t="shared" si="0"/>
        <v>5953724.8899999987</v>
      </c>
      <c r="Q8" s="9">
        <f t="shared" si="0"/>
        <v>4344474.17</v>
      </c>
      <c r="R8">
        <f t="shared" si="0"/>
        <v>2535.42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R7" sqref="R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3" t="s">
        <v>709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1:18" ht="15.75" thickBot="1" x14ac:dyDescent="0.3"/>
    <row r="3" spans="1:18" ht="16.5" customHeight="1" thickBot="1" x14ac:dyDescent="0.3">
      <c r="A3" s="449" t="s">
        <v>17</v>
      </c>
      <c r="B3" s="449" t="s">
        <v>421</v>
      </c>
      <c r="C3" s="446" t="s">
        <v>5</v>
      </c>
      <c r="D3" s="447"/>
      <c r="E3" s="448"/>
      <c r="F3" s="446" t="s">
        <v>6</v>
      </c>
      <c r="G3" s="447"/>
      <c r="H3" s="448"/>
      <c r="I3" s="446" t="s">
        <v>45</v>
      </c>
      <c r="J3" s="447"/>
      <c r="K3" s="448"/>
      <c r="L3" s="446" t="s">
        <v>8</v>
      </c>
      <c r="M3" s="447"/>
      <c r="N3" s="448"/>
      <c r="O3" s="451" t="s">
        <v>494</v>
      </c>
      <c r="P3" s="451" t="s">
        <v>576</v>
      </c>
      <c r="Q3" s="451" t="s">
        <v>577</v>
      </c>
      <c r="R3" s="451" t="s">
        <v>584</v>
      </c>
    </row>
    <row r="4" spans="1:18" ht="47.25" x14ac:dyDescent="0.25">
      <c r="A4" s="450"/>
      <c r="B4" s="450"/>
      <c r="C4" s="92" t="s">
        <v>1</v>
      </c>
      <c r="D4" s="199" t="s">
        <v>582</v>
      </c>
      <c r="E4" s="200" t="s">
        <v>583</v>
      </c>
      <c r="F4" s="92" t="s">
        <v>1</v>
      </c>
      <c r="G4" s="199" t="s">
        <v>582</v>
      </c>
      <c r="H4" s="200" t="s">
        <v>583</v>
      </c>
      <c r="I4" s="92" t="s">
        <v>1</v>
      </c>
      <c r="J4" s="199" t="s">
        <v>582</v>
      </c>
      <c r="K4" s="200" t="s">
        <v>583</v>
      </c>
      <c r="L4" s="92" t="s">
        <v>1</v>
      </c>
      <c r="M4" s="199" t="s">
        <v>582</v>
      </c>
      <c r="N4" s="200" t="s">
        <v>583</v>
      </c>
      <c r="O4" s="452"/>
      <c r="P4" s="452"/>
      <c r="Q4" s="452"/>
      <c r="R4" s="452"/>
    </row>
    <row r="5" spans="1:18" x14ac:dyDescent="0.25">
      <c r="A5" s="390">
        <v>1</v>
      </c>
      <c r="B5" s="7" t="s">
        <v>504</v>
      </c>
      <c r="C5" s="6">
        <v>29</v>
      </c>
      <c r="D5" s="22">
        <v>69521.03</v>
      </c>
      <c r="E5" s="22">
        <v>17233.060000000001</v>
      </c>
      <c r="F5" s="7">
        <v>5</v>
      </c>
      <c r="G5" s="22">
        <v>10713.6</v>
      </c>
      <c r="H5" s="22">
        <v>691.2</v>
      </c>
      <c r="I5" s="7">
        <v>9</v>
      </c>
      <c r="J5" s="22">
        <v>29933.24</v>
      </c>
      <c r="K5" s="22">
        <v>3817.24</v>
      </c>
      <c r="L5" s="7" t="s">
        <v>433</v>
      </c>
      <c r="M5" s="22" t="s">
        <v>433</v>
      </c>
      <c r="N5" s="22" t="s">
        <v>433</v>
      </c>
      <c r="O5" s="6">
        <v>43</v>
      </c>
      <c r="P5" s="22">
        <v>110167.87</v>
      </c>
      <c r="Q5" s="22">
        <v>21741.5</v>
      </c>
      <c r="R5" s="22">
        <v>505.62</v>
      </c>
    </row>
    <row r="6" spans="1:18" x14ac:dyDescent="0.25">
      <c r="A6" s="390">
        <v>2</v>
      </c>
      <c r="B6" s="7" t="s">
        <v>558</v>
      </c>
      <c r="C6" s="6">
        <v>1</v>
      </c>
      <c r="D6" s="22" t="s">
        <v>433</v>
      </c>
      <c r="E6" s="22">
        <v>457.12</v>
      </c>
      <c r="F6" s="7">
        <v>2</v>
      </c>
      <c r="G6" s="22" t="s">
        <v>433</v>
      </c>
      <c r="H6" s="22">
        <v>182.19</v>
      </c>
      <c r="I6" s="7" t="s">
        <v>433</v>
      </c>
      <c r="J6" s="22" t="s">
        <v>433</v>
      </c>
      <c r="K6" s="22" t="s">
        <v>433</v>
      </c>
      <c r="L6" s="7" t="s">
        <v>433</v>
      </c>
      <c r="M6" s="22" t="s">
        <v>433</v>
      </c>
      <c r="N6" s="22" t="s">
        <v>433</v>
      </c>
      <c r="O6" s="6">
        <v>3</v>
      </c>
      <c r="P6" s="22" t="s">
        <v>433</v>
      </c>
      <c r="Q6" s="22">
        <v>639.30999999999995</v>
      </c>
      <c r="R6" s="22">
        <v>213.1</v>
      </c>
    </row>
    <row r="7" spans="1:18" x14ac:dyDescent="0.25">
      <c r="B7" t="s">
        <v>10</v>
      </c>
      <c r="C7" s="8">
        <f>SUM(C5:C6)</f>
        <v>30</v>
      </c>
      <c r="D7" s="9">
        <f>SUM(D5:D6)</f>
        <v>69521.03</v>
      </c>
      <c r="E7" s="9">
        <f>SUM(E5:E6)</f>
        <v>17690.18</v>
      </c>
      <c r="F7" s="8">
        <f t="shared" ref="F7:R7" si="0">SUM(F5:F6)</f>
        <v>7</v>
      </c>
      <c r="G7" s="9">
        <f t="shared" si="0"/>
        <v>10713.6</v>
      </c>
      <c r="H7" s="9">
        <f t="shared" si="0"/>
        <v>873.3900000000001</v>
      </c>
      <c r="I7" s="8">
        <f t="shared" si="0"/>
        <v>9</v>
      </c>
      <c r="J7" s="9">
        <f t="shared" si="0"/>
        <v>29933.24</v>
      </c>
      <c r="K7" s="9">
        <f t="shared" si="0"/>
        <v>3817.24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46</v>
      </c>
      <c r="P7" s="9">
        <f t="shared" si="0"/>
        <v>110167.87</v>
      </c>
      <c r="Q7" s="9">
        <f t="shared" si="0"/>
        <v>22380.81</v>
      </c>
      <c r="R7" s="22">
        <f t="shared" si="0"/>
        <v>718.72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O52"/>
  <sheetViews>
    <sheetView workbookViewId="0">
      <selection activeCell="F24" sqref="F24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5" s="2" customFormat="1" ht="15.75" x14ac:dyDescent="0.25">
      <c r="A1" s="403" t="s">
        <v>676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5" x14ac:dyDescent="0.25">
      <c r="A2" s="39"/>
    </row>
    <row r="3" spans="1:15" s="42" customFormat="1" ht="15" customHeight="1" x14ac:dyDescent="0.25">
      <c r="A3" s="407" t="s">
        <v>18</v>
      </c>
      <c r="B3" s="404" t="s">
        <v>5</v>
      </c>
      <c r="C3" s="405"/>
      <c r="D3" s="406"/>
      <c r="E3" s="404" t="s">
        <v>6</v>
      </c>
      <c r="F3" s="406"/>
      <c r="G3" s="62"/>
      <c r="H3" s="404" t="s">
        <v>19</v>
      </c>
      <c r="I3" s="405"/>
      <c r="J3" s="406"/>
      <c r="K3" s="404" t="s">
        <v>20</v>
      </c>
      <c r="L3" s="405"/>
      <c r="M3" s="406"/>
    </row>
    <row r="4" spans="1:15" s="42" customFormat="1" ht="15.75" x14ac:dyDescent="0.25">
      <c r="A4" s="408"/>
      <c r="B4" s="62" t="s">
        <v>1</v>
      </c>
      <c r="C4" s="69" t="s">
        <v>21</v>
      </c>
      <c r="D4" s="69" t="s">
        <v>435</v>
      </c>
      <c r="E4" s="62" t="s">
        <v>1</v>
      </c>
      <c r="F4" s="69" t="s">
        <v>21</v>
      </c>
      <c r="G4" s="69" t="s">
        <v>435</v>
      </c>
      <c r="H4" s="62" t="s">
        <v>1</v>
      </c>
      <c r="I4" s="69" t="s">
        <v>21</v>
      </c>
      <c r="J4" s="69" t="s">
        <v>435</v>
      </c>
      <c r="K4" s="62" t="s">
        <v>1</v>
      </c>
      <c r="L4" s="69" t="s">
        <v>21</v>
      </c>
      <c r="M4" s="69" t="s">
        <v>435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438</v>
      </c>
      <c r="B6" s="26">
        <v>319492</v>
      </c>
      <c r="C6" s="54">
        <v>358.75</v>
      </c>
      <c r="D6" s="223">
        <v>410.12</v>
      </c>
      <c r="E6" s="182">
        <v>326873</v>
      </c>
      <c r="F6" s="223">
        <v>378.87</v>
      </c>
      <c r="G6" s="223">
        <v>420.85</v>
      </c>
      <c r="H6" s="182">
        <v>87577</v>
      </c>
      <c r="I6" s="223">
        <v>399.3</v>
      </c>
      <c r="J6" s="223">
        <v>399.54</v>
      </c>
      <c r="K6" s="182">
        <v>3019</v>
      </c>
      <c r="L6" s="223">
        <v>242.42</v>
      </c>
      <c r="M6" s="223">
        <v>200</v>
      </c>
    </row>
    <row r="7" spans="1:15" x14ac:dyDescent="0.25">
      <c r="A7" s="16" t="s">
        <v>439</v>
      </c>
      <c r="B7" s="26">
        <v>837849</v>
      </c>
      <c r="C7" s="54">
        <v>698.2</v>
      </c>
      <c r="D7" s="223">
        <v>666.46</v>
      </c>
      <c r="E7" s="182">
        <v>250617</v>
      </c>
      <c r="F7" s="223">
        <v>717.41</v>
      </c>
      <c r="G7" s="223">
        <v>705.43</v>
      </c>
      <c r="H7" s="182">
        <v>97760</v>
      </c>
      <c r="I7" s="223">
        <v>689.89</v>
      </c>
      <c r="J7" s="223">
        <v>661.4</v>
      </c>
      <c r="K7" s="182">
        <v>25846</v>
      </c>
      <c r="L7" s="223">
        <v>846.1</v>
      </c>
      <c r="M7" s="223">
        <v>846</v>
      </c>
    </row>
    <row r="8" spans="1:15" x14ac:dyDescent="0.25">
      <c r="A8" s="16" t="s">
        <v>440</v>
      </c>
      <c r="B8" s="26">
        <v>564752</v>
      </c>
      <c r="C8" s="54">
        <v>1225.8699999999999</v>
      </c>
      <c r="D8" s="223">
        <v>1218.1099999999999</v>
      </c>
      <c r="E8" s="182">
        <v>59515</v>
      </c>
      <c r="F8" s="223">
        <v>1159.1600000000001</v>
      </c>
      <c r="G8" s="223">
        <v>1128.9100000000001</v>
      </c>
      <c r="H8" s="182">
        <v>19563</v>
      </c>
      <c r="I8" s="223">
        <v>1184.96</v>
      </c>
      <c r="J8" s="223">
        <v>1161.99</v>
      </c>
      <c r="K8" s="182">
        <v>1</v>
      </c>
      <c r="L8" s="223">
        <v>1293.8800000000001</v>
      </c>
      <c r="M8" s="223">
        <v>1293.8800000000001</v>
      </c>
    </row>
    <row r="9" spans="1:15" x14ac:dyDescent="0.25">
      <c r="A9" s="16" t="s">
        <v>441</v>
      </c>
      <c r="B9" s="26">
        <v>132587</v>
      </c>
      <c r="C9" s="54">
        <v>1687.51</v>
      </c>
      <c r="D9" s="223">
        <v>1661.07</v>
      </c>
      <c r="E9" s="182">
        <v>4390</v>
      </c>
      <c r="F9" s="223">
        <v>1657.46</v>
      </c>
      <c r="G9" s="223">
        <v>1623.54</v>
      </c>
      <c r="H9" s="182">
        <v>2783</v>
      </c>
      <c r="I9" s="223">
        <v>1687.96</v>
      </c>
      <c r="J9" s="223">
        <v>1665.15</v>
      </c>
      <c r="K9" s="182">
        <v>7</v>
      </c>
      <c r="L9" s="223">
        <v>1704.68</v>
      </c>
      <c r="M9" s="223">
        <v>1704.68</v>
      </c>
      <c r="O9" s="8"/>
    </row>
    <row r="10" spans="1:15" x14ac:dyDescent="0.25">
      <c r="A10" s="16" t="s">
        <v>442</v>
      </c>
      <c r="B10" s="26">
        <v>35333</v>
      </c>
      <c r="C10" s="54">
        <v>2210.8200000000002</v>
      </c>
      <c r="D10" s="223">
        <v>2194.11</v>
      </c>
      <c r="E10" s="182">
        <v>747</v>
      </c>
      <c r="F10" s="223">
        <v>2199.36</v>
      </c>
      <c r="G10" s="223">
        <v>2167.31</v>
      </c>
      <c r="H10" s="182">
        <v>508</v>
      </c>
      <c r="I10" s="223">
        <v>2174.0700000000002</v>
      </c>
      <c r="J10" s="223">
        <v>2144.66</v>
      </c>
      <c r="K10" s="182">
        <v>0</v>
      </c>
      <c r="L10" s="223">
        <v>0</v>
      </c>
      <c r="M10" s="223" t="s">
        <v>433</v>
      </c>
    </row>
    <row r="11" spans="1:15" ht="15" customHeight="1" x14ac:dyDescent="0.25">
      <c r="A11" s="16" t="s">
        <v>443</v>
      </c>
      <c r="B11" s="26">
        <v>21128</v>
      </c>
      <c r="C11" s="54">
        <v>3155.13</v>
      </c>
      <c r="D11" s="223">
        <v>2943.77</v>
      </c>
      <c r="E11" s="182">
        <v>575</v>
      </c>
      <c r="F11" s="223">
        <v>3086.81</v>
      </c>
      <c r="G11" s="223">
        <v>3007.22</v>
      </c>
      <c r="H11" s="182">
        <v>162</v>
      </c>
      <c r="I11" s="223">
        <v>3067.01</v>
      </c>
      <c r="J11" s="223">
        <v>2784.87</v>
      </c>
      <c r="K11" s="182">
        <v>0</v>
      </c>
      <c r="L11" s="223">
        <v>0</v>
      </c>
      <c r="M11" s="223" t="s">
        <v>433</v>
      </c>
    </row>
    <row r="12" spans="1:15" s="38" customFormat="1" ht="15.75" x14ac:dyDescent="0.25">
      <c r="A12" s="70" t="s">
        <v>26</v>
      </c>
      <c r="B12" s="53">
        <f>SUM(B6:B11)</f>
        <v>1911141</v>
      </c>
      <c r="C12" s="71"/>
      <c r="D12" s="71"/>
      <c r="E12" s="53">
        <f>SUM(E6:E11)</f>
        <v>642717</v>
      </c>
      <c r="F12" s="71"/>
      <c r="G12" s="71"/>
      <c r="H12" s="53">
        <f>SUM(H6:H11)</f>
        <v>208353</v>
      </c>
      <c r="I12" s="71"/>
      <c r="J12" s="71"/>
      <c r="K12" s="53">
        <f>SUM(K6:K11)</f>
        <v>28873</v>
      </c>
      <c r="L12" s="71"/>
      <c r="M12" s="71"/>
      <c r="N12" s="44"/>
    </row>
    <row r="13" spans="1:15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5" x14ac:dyDescent="0.25">
      <c r="A14" s="16" t="s">
        <v>444</v>
      </c>
      <c r="B14" s="26">
        <v>68389</v>
      </c>
      <c r="C14" s="54">
        <v>72.95</v>
      </c>
      <c r="D14" s="54">
        <v>78.599999999999994</v>
      </c>
      <c r="E14" s="26">
        <v>113439</v>
      </c>
      <c r="F14" s="54">
        <v>68.23</v>
      </c>
      <c r="G14" s="54">
        <v>73.41</v>
      </c>
      <c r="H14" s="26">
        <v>21464</v>
      </c>
      <c r="I14" s="54">
        <v>62.38</v>
      </c>
      <c r="J14" s="54">
        <v>65.290000000000006</v>
      </c>
      <c r="K14" s="26">
        <v>0</v>
      </c>
      <c r="L14" s="54">
        <v>0</v>
      </c>
      <c r="M14" s="54" t="s">
        <v>433</v>
      </c>
      <c r="N14" s="11"/>
      <c r="O14" s="8"/>
    </row>
    <row r="15" spans="1:15" ht="15" customHeight="1" x14ac:dyDescent="0.25">
      <c r="A15" s="16" t="s">
        <v>445</v>
      </c>
      <c r="B15" s="26">
        <v>418496</v>
      </c>
      <c r="C15" s="54">
        <v>161.99</v>
      </c>
      <c r="D15" s="54">
        <v>169.48</v>
      </c>
      <c r="E15" s="26">
        <v>151537</v>
      </c>
      <c r="F15" s="54">
        <v>147.71</v>
      </c>
      <c r="G15" s="54">
        <v>146.09</v>
      </c>
      <c r="H15" s="26">
        <v>36506</v>
      </c>
      <c r="I15" s="54">
        <v>147.78</v>
      </c>
      <c r="J15" s="54">
        <v>147.28</v>
      </c>
      <c r="K15" s="26">
        <v>1</v>
      </c>
      <c r="L15" s="54">
        <v>143.53</v>
      </c>
      <c r="M15" s="54">
        <v>143.53</v>
      </c>
      <c r="N15" s="11"/>
    </row>
    <row r="16" spans="1:15" ht="15" customHeight="1" x14ac:dyDescent="0.25">
      <c r="A16" s="16" t="s">
        <v>446</v>
      </c>
      <c r="B16" s="26">
        <v>331535</v>
      </c>
      <c r="C16" s="54">
        <v>238.37</v>
      </c>
      <c r="D16" s="54">
        <v>235.84</v>
      </c>
      <c r="E16" s="26">
        <v>24986</v>
      </c>
      <c r="F16" s="54">
        <v>234.76</v>
      </c>
      <c r="G16" s="54">
        <v>230.97</v>
      </c>
      <c r="H16" s="26">
        <v>9631</v>
      </c>
      <c r="I16" s="54">
        <v>238.02</v>
      </c>
      <c r="J16" s="54">
        <v>233.43</v>
      </c>
      <c r="K16" s="26">
        <v>0</v>
      </c>
      <c r="L16" s="54">
        <v>0</v>
      </c>
      <c r="M16" s="54" t="s">
        <v>433</v>
      </c>
      <c r="N16" s="11"/>
    </row>
    <row r="17" spans="1:14" x14ac:dyDescent="0.25">
      <c r="A17" s="16" t="s">
        <v>447</v>
      </c>
      <c r="B17" s="26">
        <v>94058</v>
      </c>
      <c r="C17" s="54">
        <v>340.54</v>
      </c>
      <c r="D17" s="54">
        <v>335.33</v>
      </c>
      <c r="E17" s="26">
        <v>4956</v>
      </c>
      <c r="F17" s="54">
        <v>333.62</v>
      </c>
      <c r="G17" s="54">
        <v>328.47</v>
      </c>
      <c r="H17" s="26">
        <v>2015</v>
      </c>
      <c r="I17" s="54">
        <v>337.86</v>
      </c>
      <c r="J17" s="54">
        <v>332.81</v>
      </c>
      <c r="K17" s="26">
        <v>0</v>
      </c>
      <c r="L17" s="54">
        <v>0</v>
      </c>
      <c r="M17" s="54" t="s">
        <v>433</v>
      </c>
      <c r="N17" s="11"/>
    </row>
    <row r="18" spans="1:14" x14ac:dyDescent="0.25">
      <c r="A18" s="16" t="s">
        <v>448</v>
      </c>
      <c r="B18" s="26">
        <v>34393</v>
      </c>
      <c r="C18" s="54">
        <v>439.38</v>
      </c>
      <c r="D18" s="54">
        <v>436.95</v>
      </c>
      <c r="E18" s="26">
        <v>1326</v>
      </c>
      <c r="F18" s="54">
        <v>444.83</v>
      </c>
      <c r="G18" s="54">
        <v>441.84</v>
      </c>
      <c r="H18" s="26">
        <v>606</v>
      </c>
      <c r="I18" s="54">
        <v>442.42</v>
      </c>
      <c r="J18" s="54">
        <v>437.35</v>
      </c>
      <c r="K18" s="26">
        <v>0</v>
      </c>
      <c r="L18" s="54">
        <v>0</v>
      </c>
      <c r="M18" s="54" t="s">
        <v>433</v>
      </c>
    </row>
    <row r="19" spans="1:14" x14ac:dyDescent="0.25">
      <c r="A19" s="75" t="s">
        <v>449</v>
      </c>
      <c r="B19" s="26">
        <v>23177</v>
      </c>
      <c r="C19" s="54">
        <v>620.54</v>
      </c>
      <c r="D19" s="54">
        <v>591.49</v>
      </c>
      <c r="E19" s="26">
        <v>726</v>
      </c>
      <c r="F19" s="54">
        <v>608.75</v>
      </c>
      <c r="G19" s="54">
        <v>579.33000000000004</v>
      </c>
      <c r="H19" s="26">
        <v>361</v>
      </c>
      <c r="I19" s="54">
        <v>612.48</v>
      </c>
      <c r="J19" s="54">
        <v>576.5</v>
      </c>
      <c r="K19" s="26">
        <v>0</v>
      </c>
      <c r="L19" s="54">
        <v>0</v>
      </c>
      <c r="M19" s="54" t="s">
        <v>433</v>
      </c>
    </row>
    <row r="20" spans="1:14" x14ac:dyDescent="0.25">
      <c r="A20" s="16" t="s">
        <v>450</v>
      </c>
      <c r="B20" s="26">
        <v>681</v>
      </c>
      <c r="C20" s="54">
        <v>1174.8599999999999</v>
      </c>
      <c r="D20" s="54">
        <v>1122.17</v>
      </c>
      <c r="E20" s="26">
        <v>25</v>
      </c>
      <c r="F20" s="54">
        <v>1102.24</v>
      </c>
      <c r="G20" s="54">
        <v>1083.32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433</v>
      </c>
    </row>
    <row r="21" spans="1:14" ht="15" customHeight="1" x14ac:dyDescent="0.25">
      <c r="A21" s="16" t="s">
        <v>451</v>
      </c>
      <c r="B21" s="26">
        <v>40</v>
      </c>
      <c r="C21" s="54">
        <v>1684.23</v>
      </c>
      <c r="D21" s="54">
        <v>1671.53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433</v>
      </c>
      <c r="K21" s="26">
        <v>0</v>
      </c>
      <c r="L21" s="54">
        <v>0</v>
      </c>
      <c r="M21" s="54" t="s">
        <v>433</v>
      </c>
    </row>
    <row r="22" spans="1:14" ht="15" customHeight="1" x14ac:dyDescent="0.25">
      <c r="A22" s="16" t="s">
        <v>452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433</v>
      </c>
      <c r="H22" s="26">
        <v>0</v>
      </c>
      <c r="I22" s="54">
        <v>0</v>
      </c>
      <c r="J22" s="54" t="s">
        <v>433</v>
      </c>
      <c r="K22" s="26">
        <v>0</v>
      </c>
      <c r="L22" s="54">
        <v>0</v>
      </c>
      <c r="M22" s="54" t="s">
        <v>433</v>
      </c>
    </row>
    <row r="23" spans="1:14" ht="15" customHeight="1" x14ac:dyDescent="0.25">
      <c r="A23" s="16" t="s">
        <v>443</v>
      </c>
      <c r="B23" s="26">
        <v>0</v>
      </c>
      <c r="C23" s="54">
        <v>0</v>
      </c>
      <c r="D23" s="54" t="s">
        <v>433</v>
      </c>
      <c r="E23" s="26">
        <v>0</v>
      </c>
      <c r="F23" s="54">
        <v>0</v>
      </c>
      <c r="G23" s="54" t="s">
        <v>433</v>
      </c>
      <c r="H23" s="26">
        <v>0</v>
      </c>
      <c r="I23" s="54">
        <v>0</v>
      </c>
      <c r="J23" s="54" t="s">
        <v>433</v>
      </c>
      <c r="K23" s="26">
        <v>0</v>
      </c>
      <c r="L23" s="54">
        <v>0</v>
      </c>
      <c r="M23" s="54" t="s">
        <v>433</v>
      </c>
    </row>
    <row r="24" spans="1:14" s="38" customFormat="1" ht="15.75" x14ac:dyDescent="0.25">
      <c r="A24" s="70" t="s">
        <v>28</v>
      </c>
      <c r="B24" s="53">
        <f>SUM(B14:B23)</f>
        <v>970773</v>
      </c>
      <c r="C24" s="71"/>
      <c r="D24" s="71"/>
      <c r="E24" s="53">
        <f>SUM(E14:E23)</f>
        <v>296997</v>
      </c>
      <c r="F24" s="71"/>
      <c r="G24" s="71"/>
      <c r="H24" s="53">
        <f>SUM(H14:H23)</f>
        <v>70592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436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444</v>
      </c>
      <c r="B26" s="182">
        <v>182274</v>
      </c>
      <c r="C26" s="223">
        <v>72.069999999999993</v>
      </c>
      <c r="D26" s="223">
        <v>74.25</v>
      </c>
      <c r="E26" s="26">
        <v>45764</v>
      </c>
      <c r="F26" s="54">
        <v>43.07</v>
      </c>
      <c r="G26" s="54">
        <v>42.13</v>
      </c>
      <c r="H26" s="26">
        <v>1</v>
      </c>
      <c r="I26" s="54">
        <v>80</v>
      </c>
      <c r="J26" s="54">
        <v>80</v>
      </c>
      <c r="K26" s="182">
        <v>0</v>
      </c>
      <c r="L26" s="223">
        <v>0</v>
      </c>
      <c r="M26" s="223" t="s">
        <v>433</v>
      </c>
    </row>
    <row r="27" spans="1:14" ht="15" customHeight="1" x14ac:dyDescent="0.25">
      <c r="A27" s="16" t="s">
        <v>445</v>
      </c>
      <c r="B27" s="182">
        <v>162856</v>
      </c>
      <c r="C27" s="223">
        <v>128.56</v>
      </c>
      <c r="D27" s="223">
        <v>120.92</v>
      </c>
      <c r="E27" s="26">
        <v>3172</v>
      </c>
      <c r="F27" s="54">
        <v>138.29</v>
      </c>
      <c r="G27" s="54">
        <v>131.06</v>
      </c>
      <c r="H27" s="26">
        <v>1</v>
      </c>
      <c r="I27" s="54">
        <v>192</v>
      </c>
      <c r="J27" s="54">
        <v>192</v>
      </c>
      <c r="K27" s="182">
        <v>0</v>
      </c>
      <c r="L27" s="223">
        <v>0</v>
      </c>
      <c r="M27" s="223" t="s">
        <v>433</v>
      </c>
    </row>
    <row r="28" spans="1:14" x14ac:dyDescent="0.25">
      <c r="A28" s="16" t="s">
        <v>446</v>
      </c>
      <c r="B28" s="182">
        <v>21363</v>
      </c>
      <c r="C28" s="223">
        <v>223.98</v>
      </c>
      <c r="D28" s="223">
        <v>213.33</v>
      </c>
      <c r="E28" s="26">
        <v>1029</v>
      </c>
      <c r="F28" s="54">
        <v>246.82</v>
      </c>
      <c r="G28" s="54">
        <v>247.22</v>
      </c>
      <c r="H28" s="26">
        <v>1</v>
      </c>
      <c r="I28" s="54">
        <v>269.44</v>
      </c>
      <c r="J28" s="54">
        <v>269.44</v>
      </c>
      <c r="K28" s="182">
        <v>0</v>
      </c>
      <c r="L28" s="223">
        <v>0</v>
      </c>
      <c r="M28" s="223" t="s">
        <v>433</v>
      </c>
    </row>
    <row r="29" spans="1:14" ht="15" customHeight="1" x14ac:dyDescent="0.25">
      <c r="A29" s="16" t="s">
        <v>447</v>
      </c>
      <c r="B29" s="182">
        <v>3730</v>
      </c>
      <c r="C29" s="223">
        <v>354.43</v>
      </c>
      <c r="D29" s="223">
        <v>357.28</v>
      </c>
      <c r="E29" s="26">
        <v>1131</v>
      </c>
      <c r="F29" s="54">
        <v>345.66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3">
        <v>0</v>
      </c>
      <c r="M29" s="223" t="s">
        <v>433</v>
      </c>
    </row>
    <row r="30" spans="1:14" ht="15" customHeight="1" x14ac:dyDescent="0.25">
      <c r="A30" s="16" t="s">
        <v>448</v>
      </c>
      <c r="B30" s="182">
        <v>4801</v>
      </c>
      <c r="C30" s="223">
        <v>457.92</v>
      </c>
      <c r="D30" s="223">
        <v>464</v>
      </c>
      <c r="E30" s="26">
        <v>542</v>
      </c>
      <c r="F30" s="54">
        <v>458.34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3">
        <v>0</v>
      </c>
      <c r="M30" s="223" t="s">
        <v>433</v>
      </c>
    </row>
    <row r="31" spans="1:14" ht="15" customHeight="1" x14ac:dyDescent="0.25">
      <c r="A31" s="75" t="s">
        <v>449</v>
      </c>
      <c r="B31" s="182">
        <v>4188</v>
      </c>
      <c r="C31" s="223">
        <v>537.91</v>
      </c>
      <c r="D31" s="223">
        <v>512</v>
      </c>
      <c r="E31" s="26">
        <v>215</v>
      </c>
      <c r="F31" s="54">
        <v>531.41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3">
        <v>0</v>
      </c>
      <c r="M31" s="223" t="s">
        <v>433</v>
      </c>
    </row>
    <row r="32" spans="1:14" s="38" customFormat="1" ht="15.75" x14ac:dyDescent="0.25">
      <c r="A32" s="16" t="s">
        <v>450</v>
      </c>
      <c r="B32" s="182">
        <v>0</v>
      </c>
      <c r="C32" s="223">
        <v>0</v>
      </c>
      <c r="D32" s="223" t="s">
        <v>433</v>
      </c>
      <c r="E32" s="26">
        <v>0</v>
      </c>
      <c r="F32" s="54">
        <v>0</v>
      </c>
      <c r="G32" s="54" t="s">
        <v>433</v>
      </c>
      <c r="H32" s="26">
        <v>0</v>
      </c>
      <c r="I32" s="54">
        <v>0</v>
      </c>
      <c r="J32" s="54" t="s">
        <v>433</v>
      </c>
      <c r="K32" s="26">
        <v>0</v>
      </c>
      <c r="L32" s="54">
        <v>0</v>
      </c>
      <c r="M32" s="54" t="s">
        <v>433</v>
      </c>
    </row>
    <row r="33" spans="1:13" x14ac:dyDescent="0.25">
      <c r="A33" s="16" t="s">
        <v>451</v>
      </c>
      <c r="B33" s="182">
        <v>0</v>
      </c>
      <c r="C33" s="223">
        <v>0</v>
      </c>
      <c r="D33" s="223" t="s">
        <v>433</v>
      </c>
      <c r="E33" s="26">
        <v>0</v>
      </c>
      <c r="F33" s="54">
        <v>0</v>
      </c>
      <c r="G33" s="54" t="s">
        <v>433</v>
      </c>
      <c r="H33" s="26">
        <v>0</v>
      </c>
      <c r="I33" s="54">
        <v>0</v>
      </c>
      <c r="J33" s="54" t="s">
        <v>433</v>
      </c>
      <c r="K33" s="26">
        <v>0</v>
      </c>
      <c r="L33" s="54">
        <v>0</v>
      </c>
      <c r="M33" s="54" t="s">
        <v>433</v>
      </c>
    </row>
    <row r="34" spans="1:13" x14ac:dyDescent="0.25">
      <c r="A34" s="16" t="s">
        <v>452</v>
      </c>
      <c r="B34" s="182">
        <v>0</v>
      </c>
      <c r="C34" s="223">
        <v>0</v>
      </c>
      <c r="D34" s="223" t="s">
        <v>433</v>
      </c>
      <c r="E34" s="26">
        <v>0</v>
      </c>
      <c r="F34" s="54">
        <v>0</v>
      </c>
      <c r="G34" s="54" t="s">
        <v>433</v>
      </c>
      <c r="H34" s="26">
        <v>0</v>
      </c>
      <c r="I34" s="54">
        <v>0</v>
      </c>
      <c r="J34" s="54" t="s">
        <v>433</v>
      </c>
      <c r="K34" s="26">
        <v>0</v>
      </c>
      <c r="L34" s="54">
        <v>0</v>
      </c>
      <c r="M34" s="54" t="s">
        <v>433</v>
      </c>
    </row>
    <row r="35" spans="1:13" x14ac:dyDescent="0.25">
      <c r="A35" s="16" t="s">
        <v>443</v>
      </c>
      <c r="B35" s="182">
        <v>0</v>
      </c>
      <c r="C35" s="223">
        <v>0</v>
      </c>
      <c r="D35" s="223" t="s">
        <v>433</v>
      </c>
      <c r="E35" s="26">
        <v>0</v>
      </c>
      <c r="F35" s="54">
        <v>0</v>
      </c>
      <c r="G35" s="54" t="s">
        <v>433</v>
      </c>
      <c r="H35" s="26">
        <v>0</v>
      </c>
      <c r="I35" s="54">
        <v>0</v>
      </c>
      <c r="J35" s="54" t="s">
        <v>433</v>
      </c>
      <c r="K35" s="26">
        <v>0</v>
      </c>
      <c r="L35" s="54">
        <v>0</v>
      </c>
      <c r="M35" s="54" t="s">
        <v>433</v>
      </c>
    </row>
    <row r="36" spans="1:13" ht="15.75" x14ac:dyDescent="0.25">
      <c r="A36" s="70" t="s">
        <v>641</v>
      </c>
      <c r="B36" s="53">
        <f>SUM(B26:B35)</f>
        <v>379212</v>
      </c>
      <c r="C36" s="71"/>
      <c r="D36" s="71"/>
      <c r="E36" s="53">
        <f>SUM(E26:E35)</f>
        <v>51853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594</v>
      </c>
      <c r="B37" s="29"/>
      <c r="C37" s="238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438</v>
      </c>
      <c r="B38" s="182">
        <v>15167</v>
      </c>
      <c r="C38" s="223">
        <v>399.59</v>
      </c>
      <c r="D38" s="223">
        <v>399.54</v>
      </c>
      <c r="E38" s="26">
        <v>0</v>
      </c>
      <c r="F38" s="54">
        <v>0</v>
      </c>
      <c r="G38" s="54" t="s">
        <v>433</v>
      </c>
      <c r="H38" s="26">
        <v>0</v>
      </c>
      <c r="I38" s="54">
        <v>0</v>
      </c>
      <c r="J38" s="54" t="s">
        <v>433</v>
      </c>
      <c r="K38" s="182">
        <v>17941</v>
      </c>
      <c r="L38" s="54">
        <v>318.49</v>
      </c>
      <c r="M38" s="54">
        <v>399.54</v>
      </c>
    </row>
    <row r="39" spans="1:13" x14ac:dyDescent="0.25">
      <c r="A39" s="16" t="s">
        <v>439</v>
      </c>
      <c r="B39" s="182">
        <v>0</v>
      </c>
      <c r="C39" s="223">
        <v>0</v>
      </c>
      <c r="D39" s="223" t="s">
        <v>433</v>
      </c>
      <c r="E39" s="17">
        <v>0</v>
      </c>
      <c r="F39" s="18">
        <v>0</v>
      </c>
      <c r="G39" s="18" t="s">
        <v>433</v>
      </c>
      <c r="H39" s="17">
        <v>0</v>
      </c>
      <c r="I39" s="18">
        <v>0</v>
      </c>
      <c r="J39" s="18" t="s">
        <v>433</v>
      </c>
      <c r="K39" s="17">
        <v>0</v>
      </c>
      <c r="L39" s="18">
        <v>0</v>
      </c>
      <c r="M39" s="18" t="s">
        <v>433</v>
      </c>
    </row>
    <row r="40" spans="1:13" x14ac:dyDescent="0.25">
      <c r="A40" s="16" t="s">
        <v>440</v>
      </c>
      <c r="B40" s="182">
        <v>0</v>
      </c>
      <c r="C40" s="223">
        <v>0</v>
      </c>
      <c r="D40" s="223" t="s">
        <v>433</v>
      </c>
      <c r="E40" s="17">
        <v>0</v>
      </c>
      <c r="F40" s="18">
        <v>0</v>
      </c>
      <c r="G40" s="18" t="s">
        <v>433</v>
      </c>
      <c r="H40" s="17">
        <v>0</v>
      </c>
      <c r="I40" s="18">
        <v>0</v>
      </c>
      <c r="J40" s="18" t="s">
        <v>433</v>
      </c>
      <c r="K40" s="17">
        <v>0</v>
      </c>
      <c r="L40" s="18">
        <v>0</v>
      </c>
      <c r="M40" s="18" t="s">
        <v>433</v>
      </c>
    </row>
    <row r="41" spans="1:13" x14ac:dyDescent="0.25">
      <c r="A41" s="16" t="s">
        <v>441</v>
      </c>
      <c r="B41" s="182">
        <v>0</v>
      </c>
      <c r="C41" s="223">
        <v>0</v>
      </c>
      <c r="D41" s="223" t="s">
        <v>433</v>
      </c>
      <c r="E41" s="17">
        <v>0</v>
      </c>
      <c r="F41" s="18">
        <v>0</v>
      </c>
      <c r="G41" s="18" t="s">
        <v>433</v>
      </c>
      <c r="H41" s="17">
        <v>0</v>
      </c>
      <c r="I41" s="18">
        <v>0</v>
      </c>
      <c r="J41" s="18" t="s">
        <v>433</v>
      </c>
      <c r="K41" s="17">
        <v>0</v>
      </c>
      <c r="L41" s="18">
        <v>0</v>
      </c>
      <c r="M41" s="18" t="s">
        <v>433</v>
      </c>
    </row>
    <row r="42" spans="1:13" x14ac:dyDescent="0.25">
      <c r="A42" s="16" t="s">
        <v>442</v>
      </c>
      <c r="B42" s="182">
        <v>0</v>
      </c>
      <c r="C42" s="223">
        <v>0</v>
      </c>
      <c r="D42" s="223" t="s">
        <v>433</v>
      </c>
      <c r="E42" s="17">
        <v>0</v>
      </c>
      <c r="F42" s="18">
        <v>0</v>
      </c>
      <c r="G42" s="18" t="s">
        <v>433</v>
      </c>
      <c r="H42" s="17">
        <v>0</v>
      </c>
      <c r="I42" s="18">
        <v>0</v>
      </c>
      <c r="J42" s="18" t="s">
        <v>433</v>
      </c>
      <c r="K42" s="17">
        <v>0</v>
      </c>
      <c r="L42" s="18">
        <v>0</v>
      </c>
      <c r="M42" s="18" t="s">
        <v>433</v>
      </c>
    </row>
    <row r="43" spans="1:13" x14ac:dyDescent="0.25">
      <c r="A43" s="16" t="s">
        <v>443</v>
      </c>
      <c r="B43" s="182">
        <v>0</v>
      </c>
      <c r="C43" s="223">
        <v>0</v>
      </c>
      <c r="D43" s="223" t="s">
        <v>433</v>
      </c>
      <c r="E43" s="17">
        <v>0</v>
      </c>
      <c r="F43" s="18">
        <v>0</v>
      </c>
      <c r="G43" s="18" t="s">
        <v>433</v>
      </c>
      <c r="H43" s="17">
        <v>0</v>
      </c>
      <c r="I43" s="18">
        <v>0</v>
      </c>
      <c r="J43" s="18" t="s">
        <v>433</v>
      </c>
      <c r="K43" s="17">
        <v>0</v>
      </c>
      <c r="L43" s="18">
        <v>0</v>
      </c>
      <c r="M43" s="18" t="s">
        <v>433</v>
      </c>
    </row>
    <row r="44" spans="1:13" ht="15.75" x14ac:dyDescent="0.25">
      <c r="A44" s="70" t="s">
        <v>604</v>
      </c>
      <c r="B44" s="72">
        <f>SUM(B38:B43)</f>
        <v>15167</v>
      </c>
      <c r="C44" s="239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17941</v>
      </c>
      <c r="L44" s="71"/>
      <c r="M44" s="71"/>
    </row>
    <row r="45" spans="1:13" x14ac:dyDescent="0.25">
      <c r="A45" s="10" t="s">
        <v>593</v>
      </c>
      <c r="B45" s="29"/>
      <c r="C45" s="238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438</v>
      </c>
      <c r="B46" s="182">
        <v>0</v>
      </c>
      <c r="C46" s="223">
        <v>0</v>
      </c>
      <c r="D46" s="223" t="s">
        <v>433</v>
      </c>
      <c r="E46" s="26">
        <v>0</v>
      </c>
      <c r="F46" s="54">
        <v>0</v>
      </c>
      <c r="G46" s="54" t="s">
        <v>433</v>
      </c>
      <c r="H46" s="26">
        <v>0</v>
      </c>
      <c r="I46" s="54">
        <v>0</v>
      </c>
      <c r="J46" s="54" t="s">
        <v>433</v>
      </c>
      <c r="K46" s="26">
        <v>0</v>
      </c>
      <c r="L46" s="54">
        <v>0</v>
      </c>
      <c r="M46" s="54" t="s">
        <v>433</v>
      </c>
    </row>
    <row r="47" spans="1:13" x14ac:dyDescent="0.25">
      <c r="A47" s="16" t="s">
        <v>439</v>
      </c>
      <c r="B47" s="182">
        <v>0</v>
      </c>
      <c r="C47" s="223">
        <v>0</v>
      </c>
      <c r="D47" s="223" t="s">
        <v>433</v>
      </c>
      <c r="E47" s="17">
        <v>0</v>
      </c>
      <c r="F47" s="18">
        <v>0</v>
      </c>
      <c r="G47" s="18" t="s">
        <v>433</v>
      </c>
      <c r="H47" s="17">
        <v>0</v>
      </c>
      <c r="I47" s="18">
        <v>0</v>
      </c>
      <c r="J47" s="18" t="s">
        <v>433</v>
      </c>
      <c r="K47" s="17">
        <v>0</v>
      </c>
      <c r="L47" s="18">
        <v>0</v>
      </c>
      <c r="M47" s="18" t="s">
        <v>433</v>
      </c>
    </row>
    <row r="48" spans="1:13" x14ac:dyDescent="0.25">
      <c r="A48" s="16" t="s">
        <v>440</v>
      </c>
      <c r="B48" s="182">
        <v>0</v>
      </c>
      <c r="C48" s="223">
        <v>0</v>
      </c>
      <c r="D48" s="223" t="s">
        <v>433</v>
      </c>
      <c r="E48" s="17">
        <v>0</v>
      </c>
      <c r="F48" s="18">
        <v>0</v>
      </c>
      <c r="G48" s="18" t="s">
        <v>433</v>
      </c>
      <c r="H48" s="17">
        <v>0</v>
      </c>
      <c r="I48" s="18">
        <v>0</v>
      </c>
      <c r="J48" s="18" t="s">
        <v>433</v>
      </c>
      <c r="K48" s="17">
        <v>0</v>
      </c>
      <c r="L48" s="18">
        <v>0</v>
      </c>
      <c r="M48" s="18" t="s">
        <v>433</v>
      </c>
    </row>
    <row r="49" spans="1:13" x14ac:dyDescent="0.25">
      <c r="A49" s="16" t="s">
        <v>441</v>
      </c>
      <c r="B49" s="182">
        <v>0</v>
      </c>
      <c r="C49" s="223">
        <v>0</v>
      </c>
      <c r="D49" s="223" t="s">
        <v>433</v>
      </c>
      <c r="E49" s="17">
        <v>0</v>
      </c>
      <c r="F49" s="18">
        <v>0</v>
      </c>
      <c r="G49" s="18" t="s">
        <v>433</v>
      </c>
      <c r="H49" s="17">
        <v>0</v>
      </c>
      <c r="I49" s="18">
        <v>0</v>
      </c>
      <c r="J49" s="18" t="s">
        <v>433</v>
      </c>
      <c r="K49" s="17">
        <v>0</v>
      </c>
      <c r="L49" s="18">
        <v>0</v>
      </c>
      <c r="M49" s="18" t="s">
        <v>433</v>
      </c>
    </row>
    <row r="50" spans="1:13" x14ac:dyDescent="0.25">
      <c r="A50" s="16" t="s">
        <v>442</v>
      </c>
      <c r="B50" s="182">
        <v>0</v>
      </c>
      <c r="C50" s="223">
        <v>0</v>
      </c>
      <c r="D50" s="223" t="s">
        <v>433</v>
      </c>
      <c r="E50" s="17">
        <v>0</v>
      </c>
      <c r="F50" s="18">
        <v>0</v>
      </c>
      <c r="G50" s="18" t="s">
        <v>433</v>
      </c>
      <c r="H50" s="17">
        <v>0</v>
      </c>
      <c r="I50" s="18">
        <v>0</v>
      </c>
      <c r="J50" s="18" t="s">
        <v>433</v>
      </c>
      <c r="K50" s="17">
        <v>0</v>
      </c>
      <c r="L50" s="18">
        <v>0</v>
      </c>
      <c r="M50" s="18" t="s">
        <v>433</v>
      </c>
    </row>
    <row r="51" spans="1:13" x14ac:dyDescent="0.25">
      <c r="A51" s="16" t="s">
        <v>443</v>
      </c>
      <c r="B51" s="182">
        <v>0</v>
      </c>
      <c r="C51" s="223">
        <v>0</v>
      </c>
      <c r="D51" s="223" t="s">
        <v>433</v>
      </c>
      <c r="E51" s="17">
        <v>0</v>
      </c>
      <c r="F51" s="18">
        <v>0</v>
      </c>
      <c r="G51" s="18" t="s">
        <v>433</v>
      </c>
      <c r="H51" s="17">
        <v>0</v>
      </c>
      <c r="I51" s="18">
        <v>0</v>
      </c>
      <c r="J51" s="18" t="s">
        <v>433</v>
      </c>
      <c r="K51" s="17">
        <v>0</v>
      </c>
      <c r="L51" s="18">
        <v>0</v>
      </c>
      <c r="M51" s="18" t="s">
        <v>433</v>
      </c>
    </row>
    <row r="52" spans="1:13" ht="15.75" x14ac:dyDescent="0.25">
      <c r="A52" s="70" t="s">
        <v>29</v>
      </c>
      <c r="B52" s="72">
        <f>SUM(B46:B51)</f>
        <v>0</v>
      </c>
      <c r="C52" s="239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8"/>
  <sheetViews>
    <sheetView workbookViewId="0">
      <selection activeCell="C28" sqref="C28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3" t="s">
        <v>694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14" t="s">
        <v>568</v>
      </c>
      <c r="B3" s="412" t="s">
        <v>5</v>
      </c>
      <c r="C3" s="412"/>
      <c r="D3" s="412"/>
      <c r="E3" s="412" t="s">
        <v>6</v>
      </c>
      <c r="F3" s="412"/>
      <c r="G3" s="412"/>
      <c r="H3" s="412" t="s">
        <v>19</v>
      </c>
      <c r="I3" s="412"/>
      <c r="J3" s="412"/>
      <c r="K3" s="412" t="s">
        <v>20</v>
      </c>
      <c r="L3" s="412"/>
      <c r="M3" s="412"/>
      <c r="N3" s="412" t="s">
        <v>566</v>
      </c>
      <c r="O3" s="413"/>
    </row>
    <row r="4" spans="1:15" ht="32.25" customHeight="1" thickBot="1" x14ac:dyDescent="0.3">
      <c r="A4" s="415"/>
      <c r="B4" s="224" t="s">
        <v>1</v>
      </c>
      <c r="C4" s="225" t="s">
        <v>2</v>
      </c>
      <c r="D4" s="226" t="s">
        <v>21</v>
      </c>
      <c r="E4" s="224" t="s">
        <v>1</v>
      </c>
      <c r="F4" s="225" t="s">
        <v>2</v>
      </c>
      <c r="G4" s="226" t="s">
        <v>21</v>
      </c>
      <c r="H4" s="224" t="s">
        <v>1</v>
      </c>
      <c r="I4" s="225" t="s">
        <v>2</v>
      </c>
      <c r="J4" s="226" t="s">
        <v>21</v>
      </c>
      <c r="K4" s="224" t="s">
        <v>1</v>
      </c>
      <c r="L4" s="225" t="s">
        <v>2</v>
      </c>
      <c r="M4" s="226" t="s">
        <v>21</v>
      </c>
      <c r="N4" s="189" t="s">
        <v>494</v>
      </c>
      <c r="O4" s="227" t="s">
        <v>565</v>
      </c>
    </row>
    <row r="5" spans="1:15" x14ac:dyDescent="0.25">
      <c r="A5" s="240" t="s">
        <v>504</v>
      </c>
      <c r="B5" s="202">
        <v>1552443</v>
      </c>
      <c r="C5" s="203">
        <v>1322715569.9400001</v>
      </c>
      <c r="D5" s="140">
        <v>852.02</v>
      </c>
      <c r="E5" s="202">
        <v>548862</v>
      </c>
      <c r="F5" s="203">
        <v>317588705.42000002</v>
      </c>
      <c r="G5" s="140">
        <v>578.63</v>
      </c>
      <c r="H5" s="202">
        <v>198027</v>
      </c>
      <c r="I5" s="203">
        <v>121152512.95</v>
      </c>
      <c r="J5" s="140">
        <v>611.79999999999995</v>
      </c>
      <c r="K5" s="202">
        <v>26342</v>
      </c>
      <c r="L5" s="203">
        <v>22046473.699999999</v>
      </c>
      <c r="M5" s="140">
        <v>836.93</v>
      </c>
      <c r="N5" s="391">
        <v>2325674</v>
      </c>
      <c r="O5" s="392">
        <v>1783503262.01</v>
      </c>
    </row>
    <row r="6" spans="1:15" x14ac:dyDescent="0.25">
      <c r="A6" s="196" t="s">
        <v>419</v>
      </c>
      <c r="B6" s="17">
        <v>355369</v>
      </c>
      <c r="C6" s="18">
        <v>431049997.04000002</v>
      </c>
      <c r="D6" s="18">
        <v>1212.96</v>
      </c>
      <c r="E6" s="17">
        <v>92869</v>
      </c>
      <c r="F6" s="18">
        <v>64721246.880000003</v>
      </c>
      <c r="G6" s="58">
        <v>696.91</v>
      </c>
      <c r="H6" s="17">
        <v>10205</v>
      </c>
      <c r="I6" s="18">
        <v>10599423.470000001</v>
      </c>
      <c r="J6" s="18">
        <v>1038.6500000000001</v>
      </c>
      <c r="K6" s="17">
        <v>2531</v>
      </c>
      <c r="L6" s="18">
        <v>567015.11</v>
      </c>
      <c r="M6" s="58">
        <v>224.03</v>
      </c>
      <c r="N6" s="204">
        <v>460974</v>
      </c>
      <c r="O6" s="205">
        <v>506937682.5</v>
      </c>
    </row>
    <row r="7" spans="1:15" x14ac:dyDescent="0.25">
      <c r="A7" s="196" t="s">
        <v>592</v>
      </c>
      <c r="B7" s="17">
        <v>15167</v>
      </c>
      <c r="C7" s="18">
        <v>6060629.9400000004</v>
      </c>
      <c r="D7" s="58">
        <v>399.59</v>
      </c>
      <c r="E7" s="17"/>
      <c r="F7" s="18"/>
      <c r="G7" s="58"/>
      <c r="H7" s="58"/>
      <c r="I7" s="18"/>
      <c r="J7" s="18"/>
      <c r="K7" s="17">
        <v>17941</v>
      </c>
      <c r="L7" s="18">
        <v>5714066.7300000004</v>
      </c>
      <c r="M7" s="58">
        <v>318.49</v>
      </c>
      <c r="N7" s="204">
        <v>33108</v>
      </c>
      <c r="O7" s="205">
        <v>11774696.67</v>
      </c>
    </row>
    <row r="8" spans="1:15" x14ac:dyDescent="0.25">
      <c r="A8" s="241" t="s">
        <v>495</v>
      </c>
      <c r="B8" s="17">
        <v>3033</v>
      </c>
      <c r="C8" s="18">
        <v>6547988.0700000003</v>
      </c>
      <c r="D8" s="18">
        <v>2158.91</v>
      </c>
      <c r="E8" s="58">
        <v>981</v>
      </c>
      <c r="F8" s="18">
        <v>1002925.92</v>
      </c>
      <c r="G8" s="18">
        <v>1022.35</v>
      </c>
      <c r="H8" s="58">
        <v>121</v>
      </c>
      <c r="I8" s="18">
        <v>141786.04999999999</v>
      </c>
      <c r="J8" s="18">
        <v>1171.79</v>
      </c>
      <c r="K8" s="17"/>
      <c r="L8" s="18"/>
      <c r="M8" s="58"/>
      <c r="N8" s="204">
        <v>4135</v>
      </c>
      <c r="O8" s="205">
        <v>7692700.04</v>
      </c>
    </row>
    <row r="9" spans="1:15" x14ac:dyDescent="0.25">
      <c r="A9" s="196" t="s">
        <v>558</v>
      </c>
      <c r="B9" s="58">
        <v>296</v>
      </c>
      <c r="C9" s="18">
        <v>119598.73</v>
      </c>
      <c r="D9" s="58">
        <v>404.05</v>
      </c>
      <c r="E9" s="58">
        <v>5</v>
      </c>
      <c r="F9" s="18">
        <v>4733.99</v>
      </c>
      <c r="G9" s="58">
        <v>946.8</v>
      </c>
      <c r="H9" s="58"/>
      <c r="I9" s="58"/>
      <c r="J9" s="58"/>
      <c r="K9" s="58"/>
      <c r="L9" s="18"/>
      <c r="M9" s="58"/>
      <c r="N9" s="395">
        <v>301</v>
      </c>
      <c r="O9" s="205">
        <v>124332.72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03" t="s">
        <v>693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14" t="s">
        <v>568</v>
      </c>
      <c r="B13" s="412" t="s">
        <v>5</v>
      </c>
      <c r="C13" s="412"/>
      <c r="D13" s="412"/>
      <c r="E13" s="412" t="s">
        <v>6</v>
      </c>
      <c r="F13" s="412"/>
      <c r="G13" s="412"/>
      <c r="H13" s="412" t="s">
        <v>19</v>
      </c>
      <c r="I13" s="412"/>
      <c r="J13" s="412"/>
      <c r="K13" s="412" t="s">
        <v>20</v>
      </c>
      <c r="L13" s="412"/>
      <c r="M13" s="412"/>
      <c r="N13" s="412" t="s">
        <v>566</v>
      </c>
      <c r="O13" s="413"/>
    </row>
    <row r="14" spans="1:15" ht="32.25" thickBot="1" x14ac:dyDescent="0.3">
      <c r="A14" s="415"/>
      <c r="B14" s="224" t="s">
        <v>1</v>
      </c>
      <c r="C14" s="225" t="s">
        <v>2</v>
      </c>
      <c r="D14" s="226" t="s">
        <v>21</v>
      </c>
      <c r="E14" s="224" t="s">
        <v>1</v>
      </c>
      <c r="F14" s="225" t="s">
        <v>2</v>
      </c>
      <c r="G14" s="226" t="s">
        <v>21</v>
      </c>
      <c r="H14" s="224" t="s">
        <v>1</v>
      </c>
      <c r="I14" s="225" t="s">
        <v>2</v>
      </c>
      <c r="J14" s="226" t="s">
        <v>21</v>
      </c>
      <c r="K14" s="224" t="s">
        <v>1</v>
      </c>
      <c r="L14" s="225" t="s">
        <v>2</v>
      </c>
      <c r="M14" s="226" t="s">
        <v>21</v>
      </c>
      <c r="N14" s="189" t="s">
        <v>494</v>
      </c>
      <c r="O14" s="227" t="s">
        <v>565</v>
      </c>
    </row>
    <row r="15" spans="1:15" x14ac:dyDescent="0.25">
      <c r="A15" s="291" t="s">
        <v>558</v>
      </c>
      <c r="B15" s="202">
        <v>965373</v>
      </c>
      <c r="C15" s="203">
        <v>211385938.71000001</v>
      </c>
      <c r="D15" s="140">
        <v>218.97</v>
      </c>
      <c r="E15" s="202">
        <v>296906</v>
      </c>
      <c r="F15" s="203">
        <v>38691765.560000002</v>
      </c>
      <c r="G15" s="140">
        <v>130.32</v>
      </c>
      <c r="H15" s="202">
        <v>70571</v>
      </c>
      <c r="I15" s="203">
        <v>10201823.99</v>
      </c>
      <c r="J15" s="140">
        <v>144.56</v>
      </c>
      <c r="K15" s="140">
        <v>1</v>
      </c>
      <c r="L15" s="140">
        <v>143.53</v>
      </c>
      <c r="M15" s="140">
        <v>143.53</v>
      </c>
      <c r="N15" s="391">
        <v>1332851</v>
      </c>
      <c r="O15" s="392">
        <v>260279671.78999999</v>
      </c>
    </row>
    <row r="16" spans="1:15" x14ac:dyDescent="0.25">
      <c r="A16" s="196" t="s">
        <v>578</v>
      </c>
      <c r="B16" s="17">
        <v>3615</v>
      </c>
      <c r="C16" s="18">
        <v>1938411.7</v>
      </c>
      <c r="D16" s="58">
        <v>536.21</v>
      </c>
      <c r="E16" s="58">
        <v>73</v>
      </c>
      <c r="F16" s="18">
        <v>9153.9</v>
      </c>
      <c r="G16" s="58">
        <v>125.4</v>
      </c>
      <c r="H16" s="58">
        <v>17</v>
      </c>
      <c r="I16" s="18">
        <v>3729.65</v>
      </c>
      <c r="J16" s="58">
        <v>219.39</v>
      </c>
      <c r="K16" s="58"/>
      <c r="L16" s="58"/>
      <c r="M16" s="58"/>
      <c r="N16" s="204">
        <v>3705</v>
      </c>
      <c r="O16" s="205">
        <v>1951295.25</v>
      </c>
    </row>
    <row r="17" spans="1:15" x14ac:dyDescent="0.25">
      <c r="A17" s="196" t="s">
        <v>323</v>
      </c>
      <c r="B17" s="17">
        <v>1443</v>
      </c>
      <c r="C17" s="18">
        <v>756309.72</v>
      </c>
      <c r="D17" s="58">
        <v>524.12</v>
      </c>
      <c r="E17" s="58"/>
      <c r="F17" s="18"/>
      <c r="G17" s="58"/>
      <c r="H17" s="58"/>
      <c r="I17" s="18"/>
      <c r="J17" s="58"/>
      <c r="K17" s="58"/>
      <c r="L17" s="58"/>
      <c r="M17" s="58"/>
      <c r="N17" s="204">
        <v>1443</v>
      </c>
      <c r="O17" s="205">
        <v>756309.72</v>
      </c>
    </row>
    <row r="18" spans="1:15" x14ac:dyDescent="0.25">
      <c r="A18" s="196" t="s">
        <v>428</v>
      </c>
      <c r="B18" s="58">
        <v>330</v>
      </c>
      <c r="C18" s="18">
        <v>122526.49</v>
      </c>
      <c r="D18" s="58">
        <v>371.29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95">
        <v>350</v>
      </c>
      <c r="O18" s="205">
        <v>126648.36</v>
      </c>
    </row>
    <row r="19" spans="1:15" ht="15.75" thickBot="1" x14ac:dyDescent="0.3">
      <c r="A19" s="242" t="s">
        <v>388</v>
      </c>
      <c r="B19" s="206">
        <v>12</v>
      </c>
      <c r="C19" s="207">
        <v>5944.79</v>
      </c>
      <c r="D19" s="206">
        <v>495.4</v>
      </c>
      <c r="E19" s="206">
        <v>2</v>
      </c>
      <c r="F19" s="206">
        <v>945.59</v>
      </c>
      <c r="G19" s="206">
        <v>472.8</v>
      </c>
      <c r="H19" s="206"/>
      <c r="I19" s="207"/>
      <c r="J19" s="206"/>
      <c r="K19" s="206"/>
      <c r="L19" s="206"/>
      <c r="M19" s="206"/>
      <c r="N19" s="394">
        <v>14</v>
      </c>
      <c r="O19" s="208">
        <v>6890.38</v>
      </c>
    </row>
    <row r="20" spans="1:15" x14ac:dyDescent="0.25">
      <c r="A20" s="2"/>
      <c r="B20" s="327"/>
      <c r="C20" s="252"/>
      <c r="D20" s="327"/>
      <c r="E20" s="327"/>
      <c r="F20" s="252"/>
      <c r="G20" s="327"/>
      <c r="H20" s="327"/>
      <c r="I20" s="252"/>
      <c r="J20" s="327"/>
      <c r="K20" s="327"/>
      <c r="L20" s="327"/>
      <c r="M20" s="327"/>
      <c r="N20" s="296"/>
      <c r="O20" s="253"/>
    </row>
    <row r="21" spans="1:15" ht="15.75" x14ac:dyDescent="0.25">
      <c r="A21" s="403" t="s">
        <v>692</v>
      </c>
      <c r="B21" s="403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403"/>
      <c r="O21" s="403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14" t="s">
        <v>568</v>
      </c>
      <c r="B23" s="412" t="s">
        <v>5</v>
      </c>
      <c r="C23" s="412"/>
      <c r="D23" s="412"/>
      <c r="E23" s="412" t="s">
        <v>6</v>
      </c>
      <c r="F23" s="412"/>
      <c r="G23" s="412"/>
      <c r="H23" s="412" t="s">
        <v>19</v>
      </c>
      <c r="I23" s="412"/>
      <c r="J23" s="412"/>
      <c r="K23" s="412" t="s">
        <v>20</v>
      </c>
      <c r="L23" s="412"/>
      <c r="M23" s="412"/>
      <c r="N23" s="412" t="s">
        <v>566</v>
      </c>
      <c r="O23" s="413"/>
    </row>
    <row r="24" spans="1:15" ht="31.5" x14ac:dyDescent="0.25">
      <c r="A24" s="415"/>
      <c r="B24" s="224" t="s">
        <v>1</v>
      </c>
      <c r="C24" s="225" t="s">
        <v>2</v>
      </c>
      <c r="D24" s="226" t="s">
        <v>21</v>
      </c>
      <c r="E24" s="224" t="s">
        <v>1</v>
      </c>
      <c r="F24" s="225" t="s">
        <v>2</v>
      </c>
      <c r="G24" s="226" t="s">
        <v>21</v>
      </c>
      <c r="H24" s="224" t="s">
        <v>1</v>
      </c>
      <c r="I24" s="225" t="s">
        <v>2</v>
      </c>
      <c r="J24" s="226" t="s">
        <v>21</v>
      </c>
      <c r="K24" s="224" t="s">
        <v>1</v>
      </c>
      <c r="L24" s="225" t="s">
        <v>2</v>
      </c>
      <c r="M24" s="226" t="s">
        <v>21</v>
      </c>
      <c r="N24" s="189" t="s">
        <v>494</v>
      </c>
      <c r="O24" s="227" t="s">
        <v>565</v>
      </c>
    </row>
    <row r="25" spans="1:15" ht="15.75" thickBot="1" x14ac:dyDescent="0.3">
      <c r="A25" s="242" t="s">
        <v>493</v>
      </c>
      <c r="B25" s="262">
        <v>379212</v>
      </c>
      <c r="C25" s="207">
        <v>44631677.920000002</v>
      </c>
      <c r="D25" s="207">
        <v>1111.51</v>
      </c>
      <c r="E25" s="262">
        <v>51853</v>
      </c>
      <c r="F25" s="207">
        <v>3417387.94</v>
      </c>
      <c r="G25" s="206">
        <v>549.45000000000005</v>
      </c>
      <c r="H25" s="206">
        <v>16</v>
      </c>
      <c r="I25" s="207">
        <v>6477.44</v>
      </c>
      <c r="J25" s="206">
        <v>404.84</v>
      </c>
      <c r="K25" s="206"/>
      <c r="L25" s="206"/>
      <c r="M25" s="206"/>
      <c r="N25" s="263">
        <v>431081</v>
      </c>
      <c r="O25" s="208">
        <v>48055543.299999997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A2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3"/>
      <c r="B1" s="403"/>
      <c r="C1" s="403"/>
      <c r="D1" s="403"/>
      <c r="E1" s="403"/>
      <c r="F1" s="403"/>
      <c r="G1" s="403"/>
      <c r="H1" s="403"/>
      <c r="I1" s="403"/>
      <c r="J1" s="403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621</v>
      </c>
      <c r="G3" s="188" t="s">
        <v>622</v>
      </c>
      <c r="H3" s="257" t="s">
        <v>623</v>
      </c>
      <c r="I3" s="257" t="s">
        <v>624</v>
      </c>
      <c r="J3" s="257" t="s">
        <v>501</v>
      </c>
    </row>
    <row r="4" spans="1:10" x14ac:dyDescent="0.25">
      <c r="A4" s="258" t="s">
        <v>625</v>
      </c>
      <c r="B4" s="6">
        <v>335</v>
      </c>
      <c r="C4" s="6">
        <v>8814</v>
      </c>
      <c r="D4" s="6">
        <v>2185</v>
      </c>
      <c r="E4" s="6">
        <v>0</v>
      </c>
      <c r="F4" s="6">
        <v>0</v>
      </c>
      <c r="G4" s="6">
        <v>11334</v>
      </c>
      <c r="H4" s="13">
        <v>5770188.5</v>
      </c>
      <c r="I4" s="13">
        <v>1995.09</v>
      </c>
      <c r="J4" s="13">
        <v>304612.38</v>
      </c>
    </row>
    <row r="5" spans="1:10" x14ac:dyDescent="0.25">
      <c r="A5" s="258" t="s">
        <v>637</v>
      </c>
      <c r="B5" s="6">
        <v>0</v>
      </c>
      <c r="C5" s="6">
        <v>0</v>
      </c>
      <c r="D5" s="6">
        <v>0</v>
      </c>
      <c r="E5" s="6">
        <v>2531</v>
      </c>
      <c r="F5" s="6">
        <v>0</v>
      </c>
      <c r="G5" s="6">
        <v>2531</v>
      </c>
      <c r="H5" s="13">
        <v>567015.11</v>
      </c>
      <c r="I5" s="13">
        <v>0</v>
      </c>
      <c r="J5" s="13">
        <v>4704.87</v>
      </c>
    </row>
    <row r="6" spans="1:10" x14ac:dyDescent="0.25">
      <c r="A6" s="7" t="s">
        <v>564</v>
      </c>
      <c r="B6" s="6">
        <v>355034</v>
      </c>
      <c r="C6" s="6">
        <v>84055</v>
      </c>
      <c r="D6" s="6">
        <v>8020</v>
      </c>
      <c r="E6" s="6">
        <v>0</v>
      </c>
      <c r="F6" s="6">
        <v>0</v>
      </c>
      <c r="G6" s="6">
        <v>447109</v>
      </c>
      <c r="H6" s="13">
        <v>500600478.88999999</v>
      </c>
      <c r="I6" s="13">
        <v>8594926.8200000003</v>
      </c>
      <c r="J6" s="13">
        <v>27440681.34</v>
      </c>
    </row>
    <row r="7" spans="1:10" x14ac:dyDescent="0.25">
      <c r="A7" s="7" t="s">
        <v>324</v>
      </c>
      <c r="B7" s="6">
        <v>433691</v>
      </c>
      <c r="C7" s="6">
        <v>140057</v>
      </c>
      <c r="D7" s="6">
        <v>64399</v>
      </c>
      <c r="E7" s="6">
        <v>0</v>
      </c>
      <c r="F7" s="6">
        <v>0</v>
      </c>
      <c r="G7" s="6">
        <v>638147</v>
      </c>
      <c r="H7" s="13">
        <v>455745943.48000002</v>
      </c>
      <c r="I7" s="13">
        <v>4362694.2</v>
      </c>
      <c r="J7" s="13">
        <v>26298911.609999999</v>
      </c>
    </row>
    <row r="8" spans="1:10" x14ac:dyDescent="0.25">
      <c r="A8" s="7" t="s">
        <v>325</v>
      </c>
      <c r="B8" s="6">
        <v>272</v>
      </c>
      <c r="C8" s="6">
        <v>63</v>
      </c>
      <c r="D8" s="6">
        <v>2</v>
      </c>
      <c r="E8" s="6">
        <v>0</v>
      </c>
      <c r="F8" s="6">
        <v>0</v>
      </c>
      <c r="G8" s="6">
        <v>337</v>
      </c>
      <c r="H8" s="13">
        <v>308913.98</v>
      </c>
      <c r="I8" s="13">
        <v>3584.86</v>
      </c>
      <c r="J8" s="13">
        <v>17670.97</v>
      </c>
    </row>
    <row r="9" spans="1:10" x14ac:dyDescent="0.25">
      <c r="A9" s="7" t="s">
        <v>326</v>
      </c>
      <c r="B9" s="6">
        <v>8443</v>
      </c>
      <c r="C9" s="6">
        <v>1705</v>
      </c>
      <c r="D9" s="6">
        <v>578</v>
      </c>
      <c r="E9" s="6">
        <v>0</v>
      </c>
      <c r="F9" s="6">
        <v>0</v>
      </c>
      <c r="G9" s="6">
        <v>10726</v>
      </c>
      <c r="H9" s="13">
        <v>9897422.5800000001</v>
      </c>
      <c r="I9" s="13">
        <v>37501.800000000003</v>
      </c>
      <c r="J9" s="13">
        <v>579817.1</v>
      </c>
    </row>
    <row r="10" spans="1:10" x14ac:dyDescent="0.25">
      <c r="A10" s="7" t="s">
        <v>327</v>
      </c>
      <c r="B10" s="6">
        <v>997</v>
      </c>
      <c r="C10" s="6">
        <v>344</v>
      </c>
      <c r="D10" s="6">
        <v>108</v>
      </c>
      <c r="E10" s="6">
        <v>0</v>
      </c>
      <c r="F10" s="6">
        <v>0</v>
      </c>
      <c r="G10" s="6">
        <v>1449</v>
      </c>
      <c r="H10" s="13">
        <v>3213881.47</v>
      </c>
      <c r="I10" s="13">
        <v>310243.48</v>
      </c>
      <c r="J10" s="13">
        <v>173410.04</v>
      </c>
    </row>
    <row r="11" spans="1:10" x14ac:dyDescent="0.25">
      <c r="A11" s="7" t="s">
        <v>533</v>
      </c>
      <c r="B11" s="6">
        <v>1236</v>
      </c>
      <c r="C11" s="6">
        <v>129</v>
      </c>
      <c r="D11" s="6">
        <v>26</v>
      </c>
      <c r="E11" s="6">
        <v>7</v>
      </c>
      <c r="F11" s="6">
        <v>0</v>
      </c>
      <c r="G11" s="6">
        <v>1398</v>
      </c>
      <c r="H11" s="13">
        <v>1907353.5</v>
      </c>
      <c r="I11" s="13">
        <v>62702.09</v>
      </c>
      <c r="J11" s="13">
        <v>103092.38</v>
      </c>
    </row>
    <row r="12" spans="1:10" x14ac:dyDescent="0.25">
      <c r="A12" s="7" t="s">
        <v>328</v>
      </c>
      <c r="B12" s="6">
        <v>10848</v>
      </c>
      <c r="C12" s="6">
        <v>1620</v>
      </c>
      <c r="D12" s="6">
        <v>265</v>
      </c>
      <c r="E12" s="6">
        <v>0</v>
      </c>
      <c r="F12" s="6">
        <v>0</v>
      </c>
      <c r="G12" s="6">
        <v>12733</v>
      </c>
      <c r="H12" s="13">
        <v>16411549.27</v>
      </c>
      <c r="I12" s="13">
        <v>568964.18000000005</v>
      </c>
      <c r="J12" s="13">
        <v>823060.31</v>
      </c>
    </row>
    <row r="13" spans="1:10" x14ac:dyDescent="0.25">
      <c r="A13" s="7" t="s">
        <v>329</v>
      </c>
      <c r="B13" s="6">
        <v>3033</v>
      </c>
      <c r="C13" s="6">
        <v>981</v>
      </c>
      <c r="D13" s="6">
        <v>121</v>
      </c>
      <c r="E13" s="6">
        <v>0</v>
      </c>
      <c r="F13" s="6">
        <v>0</v>
      </c>
      <c r="G13" s="6">
        <v>4135</v>
      </c>
      <c r="H13" s="13">
        <v>7692700.04</v>
      </c>
      <c r="I13" s="13">
        <v>632992.81000000006</v>
      </c>
      <c r="J13" s="13">
        <v>383808.23</v>
      </c>
    </row>
    <row r="14" spans="1:10" x14ac:dyDescent="0.25">
      <c r="A14" s="7" t="s">
        <v>330</v>
      </c>
      <c r="B14" s="6">
        <v>4689</v>
      </c>
      <c r="C14" s="6">
        <v>1217</v>
      </c>
      <c r="D14" s="6">
        <v>128</v>
      </c>
      <c r="E14" s="6">
        <v>42</v>
      </c>
      <c r="F14" s="6">
        <v>0</v>
      </c>
      <c r="G14" s="6">
        <v>6076</v>
      </c>
      <c r="H14" s="13">
        <v>7855981.9699999997</v>
      </c>
      <c r="I14" s="13">
        <v>288389.59999999998</v>
      </c>
      <c r="J14" s="13">
        <v>433731.58</v>
      </c>
    </row>
    <row r="15" spans="1:10" x14ac:dyDescent="0.25">
      <c r="A15" s="7" t="s">
        <v>331</v>
      </c>
      <c r="B15" s="6">
        <v>2047</v>
      </c>
      <c r="C15" s="6">
        <v>307</v>
      </c>
      <c r="D15" s="6">
        <v>90</v>
      </c>
      <c r="E15" s="6">
        <v>0</v>
      </c>
      <c r="F15" s="6">
        <v>0</v>
      </c>
      <c r="G15" s="6">
        <v>2444</v>
      </c>
      <c r="H15" s="13">
        <v>3763307.46</v>
      </c>
      <c r="I15" s="13">
        <v>192177.99</v>
      </c>
      <c r="J15" s="13">
        <v>211385.99</v>
      </c>
    </row>
    <row r="16" spans="1:10" x14ac:dyDescent="0.25">
      <c r="A16" s="7" t="s">
        <v>332</v>
      </c>
      <c r="B16" s="6">
        <v>520</v>
      </c>
      <c r="C16" s="6">
        <v>120</v>
      </c>
      <c r="D16" s="6">
        <v>0</v>
      </c>
      <c r="E16" s="6">
        <v>3</v>
      </c>
      <c r="F16" s="6">
        <v>0</v>
      </c>
      <c r="G16" s="6">
        <v>643</v>
      </c>
      <c r="H16" s="13">
        <v>829488.33</v>
      </c>
      <c r="I16" s="13">
        <v>35717.800000000003</v>
      </c>
      <c r="J16" s="13">
        <v>43936.31</v>
      </c>
    </row>
    <row r="17" spans="1:10" x14ac:dyDescent="0.25">
      <c r="A17" s="7" t="s">
        <v>333</v>
      </c>
      <c r="B17" s="6">
        <v>36971</v>
      </c>
      <c r="C17" s="6">
        <v>7574</v>
      </c>
      <c r="D17" s="6">
        <v>990</v>
      </c>
      <c r="E17" s="6">
        <v>297</v>
      </c>
      <c r="F17" s="6">
        <v>0</v>
      </c>
      <c r="G17" s="6">
        <v>45832</v>
      </c>
      <c r="H17" s="13">
        <v>65628369.68</v>
      </c>
      <c r="I17" s="13">
        <v>2587273.19</v>
      </c>
      <c r="J17" s="13">
        <v>3518539.05</v>
      </c>
    </row>
    <row r="18" spans="1:10" x14ac:dyDescent="0.25">
      <c r="A18" s="7" t="s">
        <v>334</v>
      </c>
      <c r="B18" s="6">
        <v>152353</v>
      </c>
      <c r="C18" s="6">
        <v>80377</v>
      </c>
      <c r="D18" s="6">
        <v>21481</v>
      </c>
      <c r="E18" s="6">
        <v>2987</v>
      </c>
      <c r="F18" s="6">
        <v>0</v>
      </c>
      <c r="G18" s="6">
        <v>257198</v>
      </c>
      <c r="H18" s="13">
        <v>213884830.96000001</v>
      </c>
      <c r="I18" s="13">
        <v>344881.71</v>
      </c>
      <c r="J18" s="13">
        <v>10668744.6</v>
      </c>
    </row>
    <row r="19" spans="1:10" x14ac:dyDescent="0.25">
      <c r="A19" s="7" t="s">
        <v>356</v>
      </c>
      <c r="B19" s="6">
        <v>1137</v>
      </c>
      <c r="C19" s="6">
        <v>429</v>
      </c>
      <c r="D19" s="6">
        <v>46</v>
      </c>
      <c r="E19" s="6">
        <v>4</v>
      </c>
      <c r="F19" s="6">
        <v>0</v>
      </c>
      <c r="G19" s="6">
        <v>1616</v>
      </c>
      <c r="H19" s="13">
        <v>1215069.22</v>
      </c>
      <c r="I19" s="13">
        <v>16011.64</v>
      </c>
      <c r="J19" s="13">
        <v>69505.31</v>
      </c>
    </row>
    <row r="20" spans="1:10" x14ac:dyDescent="0.25">
      <c r="A20" s="7" t="s">
        <v>357</v>
      </c>
      <c r="B20" s="6">
        <v>12504</v>
      </c>
      <c r="C20" s="6">
        <v>4178</v>
      </c>
      <c r="D20" s="6">
        <v>548</v>
      </c>
      <c r="E20" s="6">
        <v>0</v>
      </c>
      <c r="F20" s="6">
        <v>0</v>
      </c>
      <c r="G20" s="6">
        <v>17230</v>
      </c>
      <c r="H20" s="13">
        <v>12332013.789999999</v>
      </c>
      <c r="I20" s="13">
        <v>308545.5</v>
      </c>
      <c r="J20" s="13">
        <v>689186.26</v>
      </c>
    </row>
    <row r="21" spans="1:10" x14ac:dyDescent="0.25">
      <c r="A21" s="7" t="s">
        <v>335</v>
      </c>
      <c r="B21" s="6">
        <v>13254</v>
      </c>
      <c r="C21" s="6">
        <v>5829</v>
      </c>
      <c r="D21" s="6">
        <v>295</v>
      </c>
      <c r="E21" s="6">
        <v>163</v>
      </c>
      <c r="F21" s="6">
        <v>0</v>
      </c>
      <c r="G21" s="6">
        <v>19541</v>
      </c>
      <c r="H21" s="13">
        <v>22175037.190000001</v>
      </c>
      <c r="I21" s="13">
        <v>1261078.5900000001</v>
      </c>
      <c r="J21" s="13">
        <v>1188448.74</v>
      </c>
    </row>
    <row r="22" spans="1:10" x14ac:dyDescent="0.25">
      <c r="A22" s="7" t="s">
        <v>336</v>
      </c>
      <c r="B22" s="6">
        <v>17433</v>
      </c>
      <c r="C22" s="6">
        <v>5120</v>
      </c>
      <c r="D22" s="6">
        <v>983</v>
      </c>
      <c r="E22" s="6">
        <v>0</v>
      </c>
      <c r="F22" s="6">
        <v>0</v>
      </c>
      <c r="G22" s="6">
        <v>23536</v>
      </c>
      <c r="H22" s="13">
        <v>28949595.760000002</v>
      </c>
      <c r="I22" s="13">
        <v>1027237.97</v>
      </c>
      <c r="J22" s="13">
        <v>1483769.38</v>
      </c>
    </row>
    <row r="23" spans="1:10" x14ac:dyDescent="0.25">
      <c r="A23" s="7" t="s">
        <v>358</v>
      </c>
      <c r="B23" s="6">
        <v>2256</v>
      </c>
      <c r="C23" s="6">
        <v>497</v>
      </c>
      <c r="D23" s="6">
        <v>208</v>
      </c>
      <c r="E23" s="6">
        <v>0</v>
      </c>
      <c r="F23" s="6">
        <v>0</v>
      </c>
      <c r="G23" s="6">
        <v>2961</v>
      </c>
      <c r="H23" s="13">
        <v>4497823.16</v>
      </c>
      <c r="I23" s="13">
        <v>277694.40999999997</v>
      </c>
      <c r="J23" s="13">
        <v>26488.53</v>
      </c>
    </row>
    <row r="24" spans="1:10" x14ac:dyDescent="0.25">
      <c r="A24" s="7" t="s">
        <v>359</v>
      </c>
      <c r="B24" s="6">
        <v>444</v>
      </c>
      <c r="C24" s="6">
        <v>114</v>
      </c>
      <c r="D24" s="6">
        <v>45</v>
      </c>
      <c r="E24" s="6">
        <v>0</v>
      </c>
      <c r="F24" s="6">
        <v>0</v>
      </c>
      <c r="G24" s="6">
        <v>603</v>
      </c>
      <c r="H24" s="13">
        <v>538202.53</v>
      </c>
      <c r="I24" s="13">
        <v>5620.38</v>
      </c>
      <c r="J24" s="13">
        <v>26373.119999999999</v>
      </c>
    </row>
    <row r="25" spans="1:10" x14ac:dyDescent="0.25">
      <c r="A25" s="7" t="s">
        <v>360</v>
      </c>
      <c r="B25" s="6">
        <v>484</v>
      </c>
      <c r="C25" s="6">
        <v>226</v>
      </c>
      <c r="D25" s="6">
        <v>39</v>
      </c>
      <c r="E25" s="6">
        <v>0</v>
      </c>
      <c r="F25" s="6">
        <v>0</v>
      </c>
      <c r="G25" s="6">
        <v>749</v>
      </c>
      <c r="H25" s="13">
        <v>813920.53</v>
      </c>
      <c r="I25" s="13">
        <v>2372.5100000000002</v>
      </c>
      <c r="J25" s="13">
        <v>40568</v>
      </c>
    </row>
    <row r="26" spans="1:10" s="37" customFormat="1" x14ac:dyDescent="0.25">
      <c r="A26" s="7" t="s">
        <v>361</v>
      </c>
      <c r="B26" s="6">
        <v>42</v>
      </c>
      <c r="C26" s="6">
        <v>22</v>
      </c>
      <c r="D26" s="6">
        <v>7</v>
      </c>
      <c r="E26" s="6">
        <v>0</v>
      </c>
      <c r="F26" s="6">
        <v>0</v>
      </c>
      <c r="G26" s="6">
        <v>71</v>
      </c>
      <c r="H26" s="13">
        <v>76144.600000000006</v>
      </c>
      <c r="I26" s="13">
        <v>566.91</v>
      </c>
      <c r="J26" s="13">
        <v>3724.39</v>
      </c>
    </row>
    <row r="27" spans="1:10" x14ac:dyDescent="0.25">
      <c r="A27" s="7" t="s">
        <v>362</v>
      </c>
      <c r="B27" s="6">
        <v>807</v>
      </c>
      <c r="C27" s="6">
        <v>214</v>
      </c>
      <c r="D27" s="6">
        <v>55</v>
      </c>
      <c r="E27" s="6">
        <v>0</v>
      </c>
      <c r="F27" s="6">
        <v>0</v>
      </c>
      <c r="G27" s="6">
        <v>1076</v>
      </c>
      <c r="H27" s="13">
        <v>1240486.5900000001</v>
      </c>
      <c r="I27" s="13">
        <v>17460.47</v>
      </c>
      <c r="J27" s="13">
        <v>56291.64</v>
      </c>
    </row>
    <row r="28" spans="1:10" x14ac:dyDescent="0.25">
      <c r="A28" s="259" t="s">
        <v>363</v>
      </c>
      <c r="B28" s="6">
        <v>21047</v>
      </c>
      <c r="C28" s="6">
        <v>5945</v>
      </c>
      <c r="D28" s="6">
        <v>610</v>
      </c>
      <c r="E28" s="6">
        <v>0</v>
      </c>
      <c r="F28" s="6">
        <v>0</v>
      </c>
      <c r="G28" s="6">
        <v>27602</v>
      </c>
      <c r="H28" s="13">
        <v>43128827.170000002</v>
      </c>
      <c r="I28" s="13">
        <v>1736428.6</v>
      </c>
      <c r="J28" s="13">
        <v>2210709.1800000002</v>
      </c>
    </row>
    <row r="29" spans="1:10" x14ac:dyDescent="0.25">
      <c r="A29" s="258" t="s">
        <v>601</v>
      </c>
      <c r="B29" s="6">
        <v>309517</v>
      </c>
      <c r="C29" s="6">
        <v>0</v>
      </c>
      <c r="D29" s="6">
        <v>63722</v>
      </c>
      <c r="E29" s="6">
        <v>0</v>
      </c>
      <c r="F29" s="6">
        <v>0</v>
      </c>
      <c r="G29" s="6">
        <v>373239</v>
      </c>
      <c r="H29" s="13">
        <v>188418315.05000001</v>
      </c>
      <c r="I29" s="13">
        <v>53832.57</v>
      </c>
      <c r="J29" s="13">
        <v>10936140.380000001</v>
      </c>
    </row>
    <row r="30" spans="1:10" x14ac:dyDescent="0.25">
      <c r="A30" s="7" t="s">
        <v>364</v>
      </c>
      <c r="B30" s="6">
        <v>26</v>
      </c>
      <c r="C30" s="6">
        <v>28</v>
      </c>
      <c r="D30" s="6">
        <v>5</v>
      </c>
      <c r="E30" s="6">
        <v>0</v>
      </c>
      <c r="F30" s="6">
        <v>0</v>
      </c>
      <c r="G30" s="6">
        <v>59</v>
      </c>
      <c r="H30" s="13">
        <v>50124.95</v>
      </c>
      <c r="I30" s="13">
        <v>64.83</v>
      </c>
      <c r="J30" s="13">
        <v>2541.6999999999998</v>
      </c>
    </row>
    <row r="31" spans="1:10" x14ac:dyDescent="0.25">
      <c r="A31" s="7" t="s">
        <v>365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43740.15</v>
      </c>
      <c r="I31" s="13">
        <v>297.93</v>
      </c>
      <c r="J31" s="13">
        <v>2126.29</v>
      </c>
    </row>
    <row r="32" spans="1:10" x14ac:dyDescent="0.25">
      <c r="A32" s="7" t="s">
        <v>534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20175.27</v>
      </c>
      <c r="I32" s="13">
        <v>269.89999999999998</v>
      </c>
      <c r="J32" s="13">
        <v>1168.67</v>
      </c>
    </row>
    <row r="33" spans="1:10" x14ac:dyDescent="0.25">
      <c r="A33" s="7" t="s">
        <v>337</v>
      </c>
      <c r="B33" s="6">
        <v>102580</v>
      </c>
      <c r="C33" s="6">
        <v>32472</v>
      </c>
      <c r="D33" s="6">
        <v>10657</v>
      </c>
      <c r="E33" s="6">
        <v>370</v>
      </c>
      <c r="F33" s="6">
        <v>0</v>
      </c>
      <c r="G33" s="6">
        <v>146079</v>
      </c>
      <c r="H33" s="13">
        <v>114311716.69</v>
      </c>
      <c r="I33" s="13">
        <v>859243.03</v>
      </c>
      <c r="J33" s="13">
        <v>6671539.1100000003</v>
      </c>
    </row>
    <row r="34" spans="1:10" x14ac:dyDescent="0.25">
      <c r="A34" s="7" t="s">
        <v>573</v>
      </c>
      <c r="B34" s="6">
        <v>382701</v>
      </c>
      <c r="C34" s="6">
        <v>237169</v>
      </c>
      <c r="D34" s="6">
        <v>30285</v>
      </c>
      <c r="E34" s="6">
        <v>22464</v>
      </c>
      <c r="F34" s="6">
        <v>0</v>
      </c>
      <c r="G34" s="6">
        <v>672619</v>
      </c>
      <c r="H34" s="13">
        <v>532671610.30000001</v>
      </c>
      <c r="I34" s="13">
        <v>11344952.6</v>
      </c>
      <c r="J34" s="13">
        <v>30177817.399999999</v>
      </c>
    </row>
    <row r="35" spans="1:10" x14ac:dyDescent="0.25">
      <c r="A35" s="7" t="s">
        <v>596</v>
      </c>
      <c r="B35" s="6">
        <v>0</v>
      </c>
      <c r="C35" s="6">
        <v>6148</v>
      </c>
      <c r="D35" s="6">
        <v>0</v>
      </c>
      <c r="E35" s="6">
        <v>0</v>
      </c>
      <c r="F35" s="6">
        <v>0</v>
      </c>
      <c r="G35" s="6">
        <v>6148</v>
      </c>
      <c r="H35" s="13">
        <v>1071212.96</v>
      </c>
      <c r="I35" s="13">
        <v>0</v>
      </c>
      <c r="J35" s="13">
        <v>64273.96</v>
      </c>
    </row>
    <row r="36" spans="1:10" x14ac:dyDescent="0.25">
      <c r="A36" s="258" t="s">
        <v>597</v>
      </c>
      <c r="B36" s="6">
        <v>450</v>
      </c>
      <c r="C36" s="6">
        <v>55</v>
      </c>
      <c r="D36" s="6">
        <v>7</v>
      </c>
      <c r="E36" s="6">
        <v>5</v>
      </c>
      <c r="F36" s="6">
        <v>0</v>
      </c>
      <c r="G36" s="6">
        <v>517</v>
      </c>
      <c r="H36" s="13">
        <v>759430.29</v>
      </c>
      <c r="I36" s="13">
        <v>45413.88</v>
      </c>
      <c r="J36" s="13">
        <v>46165.4</v>
      </c>
    </row>
    <row r="37" spans="1:10" x14ac:dyDescent="0.25">
      <c r="A37" s="258" t="s">
        <v>598</v>
      </c>
      <c r="B37" s="6">
        <v>0</v>
      </c>
      <c r="C37" s="6">
        <v>1160</v>
      </c>
      <c r="D37" s="6">
        <v>0</v>
      </c>
      <c r="E37" s="6">
        <v>0</v>
      </c>
      <c r="F37" s="6">
        <v>0</v>
      </c>
      <c r="G37" s="6">
        <v>1160</v>
      </c>
      <c r="H37" s="13">
        <v>471653.8</v>
      </c>
      <c r="I37" s="13">
        <v>585.57000000000005</v>
      </c>
      <c r="J37" s="13">
        <v>28263.4</v>
      </c>
    </row>
    <row r="38" spans="1:10" x14ac:dyDescent="0.25">
      <c r="A38" s="258" t="s">
        <v>602</v>
      </c>
      <c r="B38" s="6">
        <v>15167</v>
      </c>
      <c r="C38" s="6">
        <v>0</v>
      </c>
      <c r="D38" s="6">
        <v>0</v>
      </c>
      <c r="E38" s="6">
        <v>17941</v>
      </c>
      <c r="F38" s="6">
        <v>0</v>
      </c>
      <c r="G38" s="6">
        <v>33108</v>
      </c>
      <c r="H38" s="13">
        <v>11774696.67</v>
      </c>
      <c r="I38" s="13">
        <v>11.45</v>
      </c>
      <c r="J38" s="13">
        <v>363600.91</v>
      </c>
    </row>
    <row r="39" spans="1:10" x14ac:dyDescent="0.25">
      <c r="A39" s="7" t="s">
        <v>535</v>
      </c>
      <c r="B39" s="6">
        <v>4827</v>
      </c>
      <c r="C39" s="6">
        <v>1264</v>
      </c>
      <c r="D39" s="6">
        <v>328</v>
      </c>
      <c r="E39" s="6">
        <v>0</v>
      </c>
      <c r="F39" s="6">
        <v>0</v>
      </c>
      <c r="G39" s="6">
        <v>6419</v>
      </c>
      <c r="H39" s="13">
        <v>2531552.5299999998</v>
      </c>
      <c r="I39" s="13">
        <v>239617.53</v>
      </c>
      <c r="J39" s="13">
        <v>135904.82999999999</v>
      </c>
    </row>
    <row r="40" spans="1:10" x14ac:dyDescent="0.25">
      <c r="A40" s="7" t="s">
        <v>536</v>
      </c>
      <c r="B40" s="6">
        <v>26740</v>
      </c>
      <c r="C40" s="6">
        <v>7808</v>
      </c>
      <c r="D40" s="6">
        <v>3065</v>
      </c>
      <c r="E40" s="6">
        <v>0</v>
      </c>
      <c r="F40" s="6">
        <v>0</v>
      </c>
      <c r="G40" s="6">
        <v>37613</v>
      </c>
      <c r="H40" s="13">
        <v>9008377.1099999994</v>
      </c>
      <c r="I40" s="13">
        <v>411255.83</v>
      </c>
      <c r="J40" s="13">
        <v>509404.77</v>
      </c>
    </row>
    <row r="41" spans="1:10" x14ac:dyDescent="0.25">
      <c r="A41" s="7" t="s">
        <v>649</v>
      </c>
      <c r="B41" s="6">
        <v>13110</v>
      </c>
      <c r="C41" s="6">
        <v>2540</v>
      </c>
      <c r="D41" s="6">
        <v>345</v>
      </c>
      <c r="E41" s="6">
        <v>0</v>
      </c>
      <c r="F41" s="6">
        <v>0</v>
      </c>
      <c r="G41" s="6">
        <v>15995</v>
      </c>
      <c r="H41" s="13">
        <v>5980528.0199999996</v>
      </c>
      <c r="I41" s="13">
        <v>297515.19</v>
      </c>
      <c r="J41" s="13">
        <v>303620.28000000003</v>
      </c>
    </row>
    <row r="42" spans="1:10" x14ac:dyDescent="0.25">
      <c r="A42" s="7" t="s">
        <v>537</v>
      </c>
      <c r="B42" s="6">
        <v>2935</v>
      </c>
      <c r="C42" s="6">
        <v>1325</v>
      </c>
      <c r="D42" s="6">
        <v>289</v>
      </c>
      <c r="E42" s="6">
        <v>0</v>
      </c>
      <c r="F42" s="6">
        <v>0</v>
      </c>
      <c r="G42" s="6">
        <v>4549</v>
      </c>
      <c r="H42" s="13">
        <v>952487.51</v>
      </c>
      <c r="I42" s="13">
        <v>18208.71</v>
      </c>
      <c r="J42" s="13">
        <v>55983.53</v>
      </c>
    </row>
    <row r="43" spans="1:10" x14ac:dyDescent="0.25">
      <c r="A43" s="7" t="s">
        <v>538</v>
      </c>
      <c r="B43" s="6">
        <v>2157</v>
      </c>
      <c r="C43" s="6">
        <v>709</v>
      </c>
      <c r="D43" s="6">
        <v>45</v>
      </c>
      <c r="E43" s="6">
        <v>0</v>
      </c>
      <c r="F43" s="6">
        <v>0</v>
      </c>
      <c r="G43" s="6">
        <v>2911</v>
      </c>
      <c r="H43" s="13">
        <v>613914.36</v>
      </c>
      <c r="I43" s="13">
        <v>15334.94</v>
      </c>
      <c r="J43" s="13">
        <v>35517.42</v>
      </c>
    </row>
    <row r="44" spans="1:10" x14ac:dyDescent="0.25">
      <c r="A44" s="7" t="s">
        <v>539</v>
      </c>
      <c r="B44" s="6">
        <v>22622</v>
      </c>
      <c r="C44" s="6">
        <v>4517</v>
      </c>
      <c r="D44" s="6">
        <v>193</v>
      </c>
      <c r="E44" s="6">
        <v>0</v>
      </c>
      <c r="F44" s="6">
        <v>0</v>
      </c>
      <c r="G44" s="6">
        <v>27332</v>
      </c>
      <c r="H44" s="13">
        <v>6947902.7000000002</v>
      </c>
      <c r="I44" s="13">
        <v>314704.78999999998</v>
      </c>
      <c r="J44" s="13">
        <v>373475.34</v>
      </c>
    </row>
    <row r="45" spans="1:10" x14ac:dyDescent="0.25">
      <c r="A45" s="7" t="s">
        <v>540</v>
      </c>
      <c r="B45" s="6">
        <v>27482</v>
      </c>
      <c r="C45" s="6">
        <v>7013</v>
      </c>
      <c r="D45" s="6">
        <v>207</v>
      </c>
      <c r="E45" s="6">
        <v>0</v>
      </c>
      <c r="F45" s="6">
        <v>0</v>
      </c>
      <c r="G45" s="6">
        <v>34702</v>
      </c>
      <c r="H45" s="13">
        <v>8009324.6799999997</v>
      </c>
      <c r="I45" s="13">
        <v>266153.88</v>
      </c>
      <c r="J45" s="13">
        <v>457693.92</v>
      </c>
    </row>
    <row r="46" spans="1:10" x14ac:dyDescent="0.25">
      <c r="A46" s="7" t="s">
        <v>512</v>
      </c>
      <c r="B46" s="6">
        <v>3795</v>
      </c>
      <c r="C46" s="6">
        <v>851</v>
      </c>
      <c r="D46" s="6">
        <v>61</v>
      </c>
      <c r="E46" s="6">
        <v>0</v>
      </c>
      <c r="F46" s="6">
        <v>0</v>
      </c>
      <c r="G46" s="6">
        <v>4707</v>
      </c>
      <c r="H46" s="13">
        <v>1695417.67</v>
      </c>
      <c r="I46" s="13">
        <v>145926.88</v>
      </c>
      <c r="J46" s="13">
        <v>88261.56</v>
      </c>
    </row>
    <row r="47" spans="1:10" x14ac:dyDescent="0.25">
      <c r="A47" s="7" t="s">
        <v>541</v>
      </c>
      <c r="B47" s="6">
        <v>1845</v>
      </c>
      <c r="C47" s="6">
        <v>986</v>
      </c>
      <c r="D47" s="6">
        <v>291</v>
      </c>
      <c r="E47" s="6">
        <v>0</v>
      </c>
      <c r="F47" s="6">
        <v>0</v>
      </c>
      <c r="G47" s="6">
        <v>3122</v>
      </c>
      <c r="H47" s="13">
        <v>370326.53</v>
      </c>
      <c r="I47" s="13">
        <v>1349.82</v>
      </c>
      <c r="J47" s="13">
        <v>22120.54</v>
      </c>
    </row>
    <row r="48" spans="1:10" x14ac:dyDescent="0.25">
      <c r="A48" s="7" t="s">
        <v>542</v>
      </c>
      <c r="B48" s="6">
        <v>1112</v>
      </c>
      <c r="C48" s="6">
        <v>419</v>
      </c>
      <c r="D48" s="6">
        <v>6</v>
      </c>
      <c r="E48" s="6">
        <v>0</v>
      </c>
      <c r="F48" s="6">
        <v>0</v>
      </c>
      <c r="G48" s="6">
        <v>1537</v>
      </c>
      <c r="H48" s="13">
        <v>674764.18</v>
      </c>
      <c r="I48" s="13">
        <v>46397.63</v>
      </c>
      <c r="J48" s="13">
        <v>37661.53</v>
      </c>
    </row>
    <row r="49" spans="1:10" x14ac:dyDescent="0.25">
      <c r="A49" s="7" t="s">
        <v>630</v>
      </c>
      <c r="B49" s="6">
        <v>221569</v>
      </c>
      <c r="C49" s="6">
        <v>31658</v>
      </c>
      <c r="D49" s="6">
        <v>1092</v>
      </c>
      <c r="E49" s="6">
        <v>0</v>
      </c>
      <c r="F49" s="6">
        <v>0</v>
      </c>
      <c r="G49" s="6">
        <v>254319</v>
      </c>
      <c r="H49" s="13">
        <v>47459942.359999999</v>
      </c>
      <c r="I49" s="13">
        <v>429968.38</v>
      </c>
      <c r="J49" s="13">
        <v>2801093.37</v>
      </c>
    </row>
    <row r="50" spans="1:10" x14ac:dyDescent="0.25">
      <c r="A50" s="7" t="s">
        <v>543</v>
      </c>
      <c r="B50" s="6">
        <v>11095</v>
      </c>
      <c r="C50" s="6">
        <v>3542</v>
      </c>
      <c r="D50" s="6">
        <v>74</v>
      </c>
      <c r="E50" s="6">
        <v>0</v>
      </c>
      <c r="F50" s="6">
        <v>0</v>
      </c>
      <c r="G50" s="6">
        <v>14711</v>
      </c>
      <c r="H50" s="13">
        <v>1162904.46</v>
      </c>
      <c r="I50" s="13">
        <v>75.75</v>
      </c>
      <c r="J50" s="13">
        <v>69773.27</v>
      </c>
    </row>
    <row r="51" spans="1:10" x14ac:dyDescent="0.25">
      <c r="A51" s="7" t="s">
        <v>544</v>
      </c>
      <c r="B51" s="6">
        <v>5831</v>
      </c>
      <c r="C51" s="6">
        <v>1482</v>
      </c>
      <c r="D51" s="6">
        <v>80</v>
      </c>
      <c r="E51" s="6">
        <v>0</v>
      </c>
      <c r="F51" s="6">
        <v>0</v>
      </c>
      <c r="G51" s="6">
        <v>7393</v>
      </c>
      <c r="H51" s="13">
        <v>782397.31</v>
      </c>
      <c r="I51" s="13">
        <v>96.12</v>
      </c>
      <c r="J51" s="13">
        <v>46933.16</v>
      </c>
    </row>
    <row r="52" spans="1:10" x14ac:dyDescent="0.25">
      <c r="A52" s="7" t="s">
        <v>545</v>
      </c>
      <c r="B52" s="6">
        <v>24487</v>
      </c>
      <c r="C52" s="6">
        <v>9969</v>
      </c>
      <c r="D52" s="6">
        <v>645</v>
      </c>
      <c r="E52" s="6">
        <v>1</v>
      </c>
      <c r="F52" s="6">
        <v>0</v>
      </c>
      <c r="G52" s="6">
        <v>35102</v>
      </c>
      <c r="H52" s="13">
        <v>3805173.02</v>
      </c>
      <c r="I52" s="13">
        <v>0</v>
      </c>
      <c r="J52" s="13">
        <v>228016.66</v>
      </c>
    </row>
    <row r="53" spans="1:10" x14ac:dyDescent="0.25">
      <c r="A53" s="7" t="s">
        <v>546</v>
      </c>
      <c r="B53" s="6">
        <v>1400</v>
      </c>
      <c r="C53" s="6">
        <v>276</v>
      </c>
      <c r="D53" s="6">
        <v>22</v>
      </c>
      <c r="E53" s="6">
        <v>0</v>
      </c>
      <c r="F53" s="6">
        <v>0</v>
      </c>
      <c r="G53" s="6">
        <v>1698</v>
      </c>
      <c r="H53" s="13">
        <v>421825.36</v>
      </c>
      <c r="I53" s="13">
        <v>22298.68</v>
      </c>
      <c r="J53" s="13">
        <v>23879.87</v>
      </c>
    </row>
    <row r="54" spans="1:10" x14ac:dyDescent="0.25">
      <c r="A54" s="7" t="s">
        <v>581</v>
      </c>
      <c r="B54" s="6">
        <v>6436</v>
      </c>
      <c r="C54" s="6">
        <v>73</v>
      </c>
      <c r="D54" s="6">
        <v>18</v>
      </c>
      <c r="E54" s="6">
        <v>0</v>
      </c>
      <c r="F54" s="6">
        <v>0</v>
      </c>
      <c r="G54" s="6">
        <v>6527</v>
      </c>
      <c r="H54" s="13">
        <v>3646196.5</v>
      </c>
      <c r="I54" s="13">
        <v>155664.44</v>
      </c>
      <c r="J54" s="13">
        <v>209442.29</v>
      </c>
    </row>
    <row r="55" spans="1:10" x14ac:dyDescent="0.25">
      <c r="A55" s="7" t="s">
        <v>338</v>
      </c>
      <c r="B55" s="6">
        <v>2886</v>
      </c>
      <c r="C55" s="6">
        <v>0</v>
      </c>
      <c r="D55" s="6">
        <v>0</v>
      </c>
      <c r="E55" s="6">
        <v>0</v>
      </c>
      <c r="F55" s="6">
        <v>0</v>
      </c>
      <c r="G55" s="6">
        <v>2886</v>
      </c>
      <c r="H55" s="13">
        <v>1512613.36</v>
      </c>
      <c r="I55" s="13">
        <v>56636.33</v>
      </c>
      <c r="J55" s="13">
        <v>87220.18</v>
      </c>
    </row>
    <row r="56" spans="1:10" x14ac:dyDescent="0.25">
      <c r="A56" s="7" t="s">
        <v>547</v>
      </c>
      <c r="B56" s="6">
        <v>4121</v>
      </c>
      <c r="C56" s="6">
        <v>990</v>
      </c>
      <c r="D56" s="6">
        <v>88</v>
      </c>
      <c r="E56" s="6">
        <v>0</v>
      </c>
      <c r="F56" s="6">
        <v>0</v>
      </c>
      <c r="G56" s="6">
        <v>5199</v>
      </c>
      <c r="H56" s="13">
        <v>2567306.2799999998</v>
      </c>
      <c r="I56" s="13">
        <v>340717.07</v>
      </c>
      <c r="J56" s="13">
        <v>122822.49</v>
      </c>
    </row>
    <row r="57" spans="1:10" x14ac:dyDescent="0.25">
      <c r="A57" s="7" t="s">
        <v>548</v>
      </c>
      <c r="B57" s="6">
        <v>7509</v>
      </c>
      <c r="C57" s="6">
        <v>2938</v>
      </c>
      <c r="D57" s="6">
        <v>332</v>
      </c>
      <c r="E57" s="6">
        <v>0</v>
      </c>
      <c r="F57" s="6">
        <v>0</v>
      </c>
      <c r="G57" s="6">
        <v>10779</v>
      </c>
      <c r="H57" s="13">
        <v>2849042.64</v>
      </c>
      <c r="I57" s="13">
        <v>102756.8</v>
      </c>
      <c r="J57" s="13">
        <v>158808.51</v>
      </c>
    </row>
    <row r="58" spans="1:10" x14ac:dyDescent="0.25">
      <c r="A58" s="7" t="s">
        <v>549</v>
      </c>
      <c r="B58" s="6">
        <v>298292</v>
      </c>
      <c r="C58" s="6">
        <v>93082</v>
      </c>
      <c r="D58" s="6">
        <v>40519</v>
      </c>
      <c r="E58" s="6">
        <v>0</v>
      </c>
      <c r="F58" s="6">
        <v>0</v>
      </c>
      <c r="G58" s="6">
        <v>431893</v>
      </c>
      <c r="H58" s="13">
        <v>78284162.129999995</v>
      </c>
      <c r="I58" s="13">
        <v>2871126.01</v>
      </c>
      <c r="J58" s="13">
        <v>4477386.41</v>
      </c>
    </row>
    <row r="59" spans="1:10" x14ac:dyDescent="0.25">
      <c r="A59" s="7" t="s">
        <v>550</v>
      </c>
      <c r="B59" s="6">
        <v>31335</v>
      </c>
      <c r="C59" s="6">
        <v>10123</v>
      </c>
      <c r="D59" s="6">
        <v>204</v>
      </c>
      <c r="E59" s="6">
        <v>0</v>
      </c>
      <c r="F59" s="6">
        <v>0</v>
      </c>
      <c r="G59" s="6">
        <v>41662</v>
      </c>
      <c r="H59" s="13">
        <v>12269449.039999999</v>
      </c>
      <c r="I59" s="13">
        <v>544334.92000000004</v>
      </c>
      <c r="J59" s="13">
        <v>703156.31</v>
      </c>
    </row>
    <row r="60" spans="1:10" x14ac:dyDescent="0.25">
      <c r="A60" s="7" t="s">
        <v>551</v>
      </c>
      <c r="B60" s="6">
        <v>439</v>
      </c>
      <c r="C60" s="6">
        <v>52</v>
      </c>
      <c r="D60" s="6">
        <v>2</v>
      </c>
      <c r="E60" s="6">
        <v>0</v>
      </c>
      <c r="F60" s="6">
        <v>0</v>
      </c>
      <c r="G60" s="6">
        <v>493</v>
      </c>
      <c r="H60" s="13">
        <v>113664.22</v>
      </c>
      <c r="I60" s="13">
        <v>2496.04</v>
      </c>
      <c r="J60" s="13">
        <v>6618.34</v>
      </c>
    </row>
    <row r="61" spans="1:10" x14ac:dyDescent="0.25">
      <c r="A61" s="7" t="s">
        <v>552</v>
      </c>
      <c r="B61" s="6">
        <v>747</v>
      </c>
      <c r="C61" s="6">
        <v>275</v>
      </c>
      <c r="D61" s="6">
        <v>53</v>
      </c>
      <c r="E61" s="6">
        <v>0</v>
      </c>
      <c r="F61" s="6">
        <v>0</v>
      </c>
      <c r="G61" s="6">
        <v>1075</v>
      </c>
      <c r="H61" s="13">
        <v>223643.32</v>
      </c>
      <c r="I61" s="13">
        <v>3916.36</v>
      </c>
      <c r="J61" s="13">
        <v>13184.02</v>
      </c>
    </row>
    <row r="62" spans="1:10" x14ac:dyDescent="0.25">
      <c r="A62" s="7" t="s">
        <v>366</v>
      </c>
      <c r="B62" s="6">
        <v>8</v>
      </c>
      <c r="C62" s="6">
        <v>4</v>
      </c>
      <c r="D62" s="6">
        <v>0</v>
      </c>
      <c r="E62" s="6">
        <v>0</v>
      </c>
      <c r="F62" s="6">
        <v>0</v>
      </c>
      <c r="G62" s="6">
        <v>12</v>
      </c>
      <c r="H62" s="13">
        <v>24414.21</v>
      </c>
      <c r="I62" s="13">
        <v>1316.26</v>
      </c>
      <c r="J62" s="13">
        <v>1003.15</v>
      </c>
    </row>
    <row r="63" spans="1:10" x14ac:dyDescent="0.25">
      <c r="A63" s="7" t="s">
        <v>432</v>
      </c>
      <c r="B63" s="6">
        <v>506</v>
      </c>
      <c r="C63" s="6">
        <v>16</v>
      </c>
      <c r="D63" s="6">
        <v>4</v>
      </c>
      <c r="E63" s="6">
        <v>0</v>
      </c>
      <c r="F63" s="6">
        <v>0</v>
      </c>
      <c r="G63" s="6">
        <v>526</v>
      </c>
      <c r="H63" s="13">
        <v>203073</v>
      </c>
      <c r="I63" s="13">
        <v>6074.04</v>
      </c>
      <c r="J63" s="13">
        <v>11819.9</v>
      </c>
    </row>
    <row r="64" spans="1:10" x14ac:dyDescent="0.25">
      <c r="A64" s="7" t="s">
        <v>631</v>
      </c>
      <c r="B64" s="6">
        <v>557</v>
      </c>
      <c r="C64" s="6">
        <v>181</v>
      </c>
      <c r="D64" s="6">
        <v>3</v>
      </c>
      <c r="E64" s="6">
        <v>0</v>
      </c>
      <c r="F64" s="6">
        <v>0</v>
      </c>
      <c r="G64" s="6">
        <v>741</v>
      </c>
      <c r="H64" s="13">
        <v>290387.69</v>
      </c>
      <c r="I64" s="13">
        <v>36206.120000000003</v>
      </c>
      <c r="J64" s="13">
        <v>15011.29</v>
      </c>
    </row>
    <row r="65" spans="1:10" x14ac:dyDescent="0.25">
      <c r="A65" s="7" t="s">
        <v>523</v>
      </c>
      <c r="B65" s="6">
        <v>6617</v>
      </c>
      <c r="C65" s="6">
        <v>2233</v>
      </c>
      <c r="D65" s="6">
        <v>525</v>
      </c>
      <c r="E65" s="6">
        <v>0</v>
      </c>
      <c r="F65" s="6">
        <v>0</v>
      </c>
      <c r="G65" s="6">
        <v>9375</v>
      </c>
      <c r="H65" s="13">
        <v>1666657.33</v>
      </c>
      <c r="I65" s="13">
        <v>50045.8</v>
      </c>
      <c r="J65" s="13">
        <v>96293.86</v>
      </c>
    </row>
    <row r="66" spans="1:10" x14ac:dyDescent="0.25">
      <c r="A66" s="7" t="s">
        <v>553</v>
      </c>
      <c r="B66" s="6">
        <v>3025</v>
      </c>
      <c r="C66" s="6">
        <v>472</v>
      </c>
      <c r="D66" s="6">
        <v>45</v>
      </c>
      <c r="E66" s="6">
        <v>0</v>
      </c>
      <c r="F66" s="6">
        <v>0</v>
      </c>
      <c r="G66" s="6">
        <v>3542</v>
      </c>
      <c r="H66" s="13">
        <v>1763996.12</v>
      </c>
      <c r="I66" s="13">
        <v>250849.48</v>
      </c>
      <c r="J66" s="13">
        <v>89131.06</v>
      </c>
    </row>
    <row r="67" spans="1:10" x14ac:dyDescent="0.25">
      <c r="A67" s="7" t="s">
        <v>525</v>
      </c>
      <c r="B67" s="6">
        <v>23428</v>
      </c>
      <c r="C67" s="6">
        <v>8470</v>
      </c>
      <c r="D67" s="6">
        <v>589</v>
      </c>
      <c r="E67" s="6">
        <v>0</v>
      </c>
      <c r="F67" s="6">
        <v>0</v>
      </c>
      <c r="G67" s="6">
        <v>32487</v>
      </c>
      <c r="H67" s="13">
        <v>10731797.08</v>
      </c>
      <c r="I67" s="13">
        <v>977580.01</v>
      </c>
      <c r="J67" s="13">
        <v>547962.49</v>
      </c>
    </row>
    <row r="68" spans="1:10" x14ac:dyDescent="0.25">
      <c r="A68" s="7" t="s">
        <v>526</v>
      </c>
      <c r="B68" s="6">
        <v>22095</v>
      </c>
      <c r="C68" s="6">
        <v>5379</v>
      </c>
      <c r="D68" s="6">
        <v>403</v>
      </c>
      <c r="E68" s="6">
        <v>0</v>
      </c>
      <c r="F68" s="6">
        <v>0</v>
      </c>
      <c r="G68" s="6">
        <v>27877</v>
      </c>
      <c r="H68" s="13">
        <v>6738351.4400000004</v>
      </c>
      <c r="I68" s="13">
        <v>444342.76</v>
      </c>
      <c r="J68" s="13">
        <v>358410.13</v>
      </c>
    </row>
    <row r="69" spans="1:10" x14ac:dyDescent="0.25">
      <c r="A69" s="7" t="s">
        <v>632</v>
      </c>
      <c r="B69" s="6">
        <v>8440</v>
      </c>
      <c r="C69" s="6">
        <v>2469</v>
      </c>
      <c r="D69" s="6">
        <v>292</v>
      </c>
      <c r="E69" s="6">
        <v>0</v>
      </c>
      <c r="F69" s="6">
        <v>0</v>
      </c>
      <c r="G69" s="6">
        <v>11201</v>
      </c>
      <c r="H69" s="13">
        <v>2082557.11</v>
      </c>
      <c r="I69" s="13">
        <v>42194.75</v>
      </c>
      <c r="J69" s="13">
        <v>121662.31</v>
      </c>
    </row>
    <row r="70" spans="1:10" x14ac:dyDescent="0.25">
      <c r="A70" s="7" t="s">
        <v>554</v>
      </c>
      <c r="B70" s="6">
        <v>514</v>
      </c>
      <c r="C70" s="6">
        <v>192</v>
      </c>
      <c r="D70" s="6">
        <v>43</v>
      </c>
      <c r="E70" s="6">
        <v>0</v>
      </c>
      <c r="F70" s="6">
        <v>0</v>
      </c>
      <c r="G70" s="6">
        <v>749</v>
      </c>
      <c r="H70" s="13">
        <v>167988.73</v>
      </c>
      <c r="I70" s="13">
        <v>4744.87</v>
      </c>
      <c r="J70" s="13">
        <v>9772.6</v>
      </c>
    </row>
    <row r="71" spans="1:10" x14ac:dyDescent="0.25">
      <c r="A71" s="7" t="s">
        <v>555</v>
      </c>
      <c r="B71" s="6">
        <v>1620</v>
      </c>
      <c r="C71" s="6">
        <v>445</v>
      </c>
      <c r="D71" s="6">
        <v>28</v>
      </c>
      <c r="E71" s="6">
        <v>0</v>
      </c>
      <c r="F71" s="6">
        <v>0</v>
      </c>
      <c r="G71" s="6">
        <v>2093</v>
      </c>
      <c r="H71" s="13">
        <v>903564.81</v>
      </c>
      <c r="I71" s="13">
        <v>107511.78</v>
      </c>
      <c r="J71" s="13">
        <v>47197.3</v>
      </c>
    </row>
    <row r="72" spans="1:10" x14ac:dyDescent="0.25">
      <c r="A72" s="7" t="s">
        <v>339</v>
      </c>
      <c r="B72" s="6">
        <v>183538</v>
      </c>
      <c r="C72" s="6">
        <v>94435</v>
      </c>
      <c r="D72" s="6">
        <v>20488</v>
      </c>
      <c r="E72" s="6">
        <v>0</v>
      </c>
      <c r="F72" s="6">
        <v>0</v>
      </c>
      <c r="G72" s="6">
        <v>298461</v>
      </c>
      <c r="H72" s="13">
        <v>48721148.969999999</v>
      </c>
      <c r="I72" s="13">
        <v>1089940.6399999999</v>
      </c>
      <c r="J72" s="13">
        <v>2843843.84</v>
      </c>
    </row>
    <row r="73" spans="1:10" x14ac:dyDescent="0.25">
      <c r="A73" s="7" t="s">
        <v>633</v>
      </c>
      <c r="B73" s="6">
        <v>619</v>
      </c>
      <c r="C73" s="6">
        <v>313</v>
      </c>
      <c r="D73" s="6">
        <v>147</v>
      </c>
      <c r="E73" s="6">
        <v>0</v>
      </c>
      <c r="F73" s="6">
        <v>0</v>
      </c>
      <c r="G73" s="6">
        <v>1079</v>
      </c>
      <c r="H73" s="13">
        <v>62465.78</v>
      </c>
      <c r="I73" s="13">
        <v>258.89</v>
      </c>
      <c r="J73" s="13">
        <v>3731.57</v>
      </c>
    </row>
    <row r="74" spans="1:10" x14ac:dyDescent="0.25">
      <c r="A74" s="7" t="s">
        <v>340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6890.38</v>
      </c>
      <c r="I74" s="13">
        <v>564.51</v>
      </c>
      <c r="J74" s="13">
        <v>0</v>
      </c>
    </row>
    <row r="75" spans="1:10" x14ac:dyDescent="0.25">
      <c r="A75" s="7" t="s">
        <v>587</v>
      </c>
      <c r="B75" s="6">
        <v>700</v>
      </c>
      <c r="C75" s="6">
        <v>174</v>
      </c>
      <c r="D75" s="6">
        <v>0</v>
      </c>
      <c r="E75" s="6">
        <v>0</v>
      </c>
      <c r="F75" s="6">
        <v>0</v>
      </c>
      <c r="G75" s="6">
        <v>874</v>
      </c>
      <c r="H75" s="13">
        <v>28473.29</v>
      </c>
      <c r="I75" s="13">
        <v>0</v>
      </c>
      <c r="J75" s="13">
        <v>1708.53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81389.149999999994</v>
      </c>
      <c r="I76" s="13">
        <v>1496.55</v>
      </c>
      <c r="J76" s="13">
        <v>4539.96</v>
      </c>
    </row>
    <row r="77" spans="1:10" x14ac:dyDescent="0.25">
      <c r="A77" s="7" t="s">
        <v>556</v>
      </c>
      <c r="B77" s="6">
        <v>880</v>
      </c>
      <c r="C77" s="6">
        <v>255</v>
      </c>
      <c r="D77" s="6">
        <v>67</v>
      </c>
      <c r="E77" s="6">
        <v>0</v>
      </c>
      <c r="F77" s="6">
        <v>0</v>
      </c>
      <c r="G77" s="6">
        <v>1202</v>
      </c>
      <c r="H77" s="13">
        <v>415762.97</v>
      </c>
      <c r="I77" s="13">
        <v>32003.63</v>
      </c>
      <c r="J77" s="13">
        <v>23010.33</v>
      </c>
    </row>
    <row r="78" spans="1:10" x14ac:dyDescent="0.25">
      <c r="A78" s="7" t="s">
        <v>342</v>
      </c>
      <c r="B78" s="6">
        <v>31137</v>
      </c>
      <c r="C78" s="6">
        <v>15727</v>
      </c>
      <c r="D78" s="6">
        <v>2445</v>
      </c>
      <c r="E78" s="6">
        <v>0</v>
      </c>
      <c r="F78" s="6">
        <v>0</v>
      </c>
      <c r="G78" s="6">
        <v>49309</v>
      </c>
      <c r="H78" s="13">
        <v>48657861.710000001</v>
      </c>
      <c r="I78" s="13">
        <v>854377.18</v>
      </c>
      <c r="J78" s="13">
        <v>2713112.75</v>
      </c>
    </row>
    <row r="79" spans="1:10" x14ac:dyDescent="0.25">
      <c r="A79" s="7" t="s">
        <v>343</v>
      </c>
      <c r="B79" s="6">
        <v>61100</v>
      </c>
      <c r="C79" s="6">
        <v>0</v>
      </c>
      <c r="D79" s="6">
        <v>0</v>
      </c>
      <c r="E79" s="6">
        <v>0</v>
      </c>
      <c r="F79" s="6">
        <v>0</v>
      </c>
      <c r="G79" s="6">
        <v>61100</v>
      </c>
      <c r="H79" s="13">
        <v>7575708.4000000004</v>
      </c>
      <c r="I79" s="13">
        <v>0</v>
      </c>
      <c r="J79" s="13">
        <v>155413.13</v>
      </c>
    </row>
    <row r="80" spans="1:10" x14ac:dyDescent="0.25">
      <c r="A80" s="7" t="s">
        <v>344</v>
      </c>
      <c r="B80" s="6">
        <v>12453</v>
      </c>
      <c r="C80" s="6">
        <v>3410</v>
      </c>
      <c r="D80" s="6">
        <v>0</v>
      </c>
      <c r="E80" s="6">
        <v>0</v>
      </c>
      <c r="F80" s="6">
        <v>0</v>
      </c>
      <c r="G80" s="6">
        <v>15863</v>
      </c>
      <c r="H80" s="13">
        <v>3127825.15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12007</v>
      </c>
      <c r="C81" s="6">
        <v>3060</v>
      </c>
      <c r="D81" s="6">
        <v>16</v>
      </c>
      <c r="E81" s="6">
        <v>0</v>
      </c>
      <c r="F81" s="6">
        <v>0</v>
      </c>
      <c r="G81" s="6">
        <v>15083</v>
      </c>
      <c r="H81" s="13">
        <v>6376344</v>
      </c>
      <c r="I81" s="13">
        <v>0</v>
      </c>
      <c r="J81" s="13">
        <v>131506.93</v>
      </c>
    </row>
    <row r="82" spans="1:10" x14ac:dyDescent="0.25">
      <c r="A82" s="7" t="s">
        <v>346</v>
      </c>
      <c r="B82" s="6">
        <v>256733</v>
      </c>
      <c r="C82" s="6">
        <v>41973</v>
      </c>
      <c r="D82" s="6">
        <v>0</v>
      </c>
      <c r="E82" s="6">
        <v>0</v>
      </c>
      <c r="F82" s="6">
        <v>0</v>
      </c>
      <c r="G82" s="6">
        <v>298706</v>
      </c>
      <c r="H82" s="13">
        <v>26295245.609999999</v>
      </c>
      <c r="I82" s="13">
        <v>811.76</v>
      </c>
      <c r="J82" s="13">
        <v>0</v>
      </c>
    </row>
    <row r="83" spans="1:10" x14ac:dyDescent="0.25">
      <c r="A83" s="7" t="s">
        <v>347</v>
      </c>
      <c r="B83" s="6">
        <v>12453</v>
      </c>
      <c r="C83" s="6">
        <v>3410</v>
      </c>
      <c r="D83" s="6">
        <v>0</v>
      </c>
      <c r="E83" s="6">
        <v>0</v>
      </c>
      <c r="F83" s="6">
        <v>0</v>
      </c>
      <c r="G83" s="6">
        <v>15863</v>
      </c>
      <c r="H83" s="13">
        <v>1314356.67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24466</v>
      </c>
      <c r="C84" s="6">
        <v>0</v>
      </c>
      <c r="D84" s="6">
        <v>0</v>
      </c>
      <c r="E84" s="6">
        <v>0</v>
      </c>
      <c r="F84" s="6">
        <v>0</v>
      </c>
      <c r="G84" s="6">
        <v>24466</v>
      </c>
      <c r="H84" s="13">
        <v>3366063.47</v>
      </c>
      <c r="I84" s="13">
        <v>0</v>
      </c>
      <c r="J84" s="13">
        <v>0</v>
      </c>
    </row>
    <row r="85" spans="1:10" x14ac:dyDescent="0.25">
      <c r="A85" s="7" t="s">
        <v>650</v>
      </c>
      <c r="B85" s="6">
        <v>172</v>
      </c>
      <c r="C85" s="6">
        <v>69</v>
      </c>
      <c r="D85" s="6">
        <v>0</v>
      </c>
      <c r="E85" s="6">
        <v>0</v>
      </c>
      <c r="F85" s="6">
        <v>0</v>
      </c>
      <c r="G85" s="6">
        <v>241</v>
      </c>
      <c r="H85" s="13">
        <v>86572.49</v>
      </c>
      <c r="I85" s="13">
        <v>3935.39</v>
      </c>
      <c r="J85" s="13">
        <v>4948.05</v>
      </c>
    </row>
    <row r="86" spans="1:10" ht="15.75" x14ac:dyDescent="0.25">
      <c r="A86" s="45" t="s">
        <v>557</v>
      </c>
      <c r="B86" s="47">
        <f t="shared" ref="B86:H86" si="0">SUM(B4:B85)</f>
        <v>3276293</v>
      </c>
      <c r="C86" s="47">
        <f t="shared" si="0"/>
        <v>991567</v>
      </c>
      <c r="D86" s="47">
        <f t="shared" si="0"/>
        <v>278961</v>
      </c>
      <c r="E86" s="47">
        <f t="shared" si="0"/>
        <v>46815</v>
      </c>
      <c r="F86" s="47">
        <f t="shared" si="0"/>
        <v>0</v>
      </c>
      <c r="G86" s="47">
        <f t="shared" si="0"/>
        <v>4593636</v>
      </c>
      <c r="H86" s="49">
        <f t="shared" si="0"/>
        <v>2621209032.7400017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J25" sqref="J25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5"/>
      <c r="B1" s="445"/>
      <c r="C1" s="445"/>
      <c r="D1" s="445"/>
      <c r="E1" s="445"/>
      <c r="F1" s="445"/>
      <c r="G1" s="445"/>
      <c r="H1" s="445"/>
    </row>
    <row r="3" spans="1:8" s="38" customFormat="1" ht="55.5" customHeight="1" x14ac:dyDescent="0.25">
      <c r="A3" s="261" t="s">
        <v>44</v>
      </c>
      <c r="B3" s="260" t="s">
        <v>307</v>
      </c>
      <c r="C3" s="261" t="s">
        <v>5</v>
      </c>
      <c r="D3" s="261" t="s">
        <v>6</v>
      </c>
      <c r="E3" s="261" t="s">
        <v>45</v>
      </c>
      <c r="F3" s="260" t="s">
        <v>621</v>
      </c>
      <c r="G3" s="260" t="s">
        <v>566</v>
      </c>
      <c r="H3" s="260" t="s">
        <v>3</v>
      </c>
    </row>
    <row r="4" spans="1:8" x14ac:dyDescent="0.25">
      <c r="A4" s="81" t="s">
        <v>504</v>
      </c>
      <c r="B4" s="81" t="s">
        <v>76</v>
      </c>
      <c r="C4" s="82">
        <v>0</v>
      </c>
      <c r="D4" s="82">
        <v>438</v>
      </c>
      <c r="E4" s="82">
        <v>63</v>
      </c>
      <c r="F4" s="82">
        <v>19</v>
      </c>
      <c r="G4" s="82">
        <v>520</v>
      </c>
      <c r="H4" s="7">
        <v>395.48</v>
      </c>
    </row>
    <row r="5" spans="1:8" x14ac:dyDescent="0.25">
      <c r="A5" s="81" t="s">
        <v>504</v>
      </c>
      <c r="B5" s="81" t="s">
        <v>77</v>
      </c>
      <c r="C5" s="82">
        <v>11</v>
      </c>
      <c r="D5" s="82">
        <v>153</v>
      </c>
      <c r="E5" s="82">
        <v>752</v>
      </c>
      <c r="F5" s="82">
        <v>46</v>
      </c>
      <c r="G5" s="82">
        <v>962</v>
      </c>
      <c r="H5" s="7">
        <v>555.63</v>
      </c>
    </row>
    <row r="6" spans="1:8" x14ac:dyDescent="0.25">
      <c r="A6" s="81" t="s">
        <v>504</v>
      </c>
      <c r="B6" s="81" t="s">
        <v>95</v>
      </c>
      <c r="C6" s="82">
        <v>58</v>
      </c>
      <c r="D6" s="82">
        <v>146</v>
      </c>
      <c r="E6" s="82">
        <v>539</v>
      </c>
      <c r="F6" s="82">
        <v>26</v>
      </c>
      <c r="G6" s="82">
        <v>769</v>
      </c>
      <c r="H6" s="7">
        <v>618.89</v>
      </c>
    </row>
    <row r="7" spans="1:8" x14ac:dyDescent="0.25">
      <c r="A7" s="81" t="s">
        <v>504</v>
      </c>
      <c r="B7" s="81" t="s">
        <v>96</v>
      </c>
      <c r="C7" s="82">
        <v>510</v>
      </c>
      <c r="D7" s="82">
        <v>192</v>
      </c>
      <c r="E7" s="82">
        <v>785</v>
      </c>
      <c r="F7" s="82">
        <v>34</v>
      </c>
      <c r="G7" s="82">
        <v>1521</v>
      </c>
      <c r="H7" s="7">
        <v>765.86</v>
      </c>
    </row>
    <row r="8" spans="1:8" x14ac:dyDescent="0.25">
      <c r="A8" s="81" t="s">
        <v>504</v>
      </c>
      <c r="B8" s="81" t="s">
        <v>97</v>
      </c>
      <c r="C8" s="82">
        <v>3607</v>
      </c>
      <c r="D8" s="82">
        <v>366</v>
      </c>
      <c r="E8" s="82">
        <v>789</v>
      </c>
      <c r="F8" s="82">
        <v>36</v>
      </c>
      <c r="G8" s="82">
        <v>4798</v>
      </c>
      <c r="H8" s="7">
        <v>903.25</v>
      </c>
    </row>
    <row r="9" spans="1:8" x14ac:dyDescent="0.25">
      <c r="A9" s="81" t="s">
        <v>504</v>
      </c>
      <c r="B9" s="81" t="s">
        <v>98</v>
      </c>
      <c r="C9" s="82">
        <v>3831</v>
      </c>
      <c r="D9" s="82">
        <v>475</v>
      </c>
      <c r="E9" s="82">
        <v>358</v>
      </c>
      <c r="F9" s="82">
        <v>53</v>
      </c>
      <c r="G9" s="82">
        <v>4717</v>
      </c>
      <c r="H9" s="7">
        <v>740.71</v>
      </c>
    </row>
    <row r="10" spans="1:8" x14ac:dyDescent="0.25">
      <c r="A10" s="81" t="s">
        <v>504</v>
      </c>
      <c r="B10" s="81" t="s">
        <v>99</v>
      </c>
      <c r="C10" s="82">
        <v>550</v>
      </c>
      <c r="D10" s="82">
        <v>622</v>
      </c>
      <c r="E10" s="82">
        <v>102</v>
      </c>
      <c r="F10" s="82">
        <v>82</v>
      </c>
      <c r="G10" s="82">
        <v>1356</v>
      </c>
      <c r="H10" s="7">
        <v>717.18</v>
      </c>
    </row>
    <row r="11" spans="1:8" x14ac:dyDescent="0.25">
      <c r="A11" s="81" t="s">
        <v>504</v>
      </c>
      <c r="B11" s="81" t="s">
        <v>100</v>
      </c>
      <c r="C11" s="82">
        <v>120</v>
      </c>
      <c r="D11" s="82">
        <v>798</v>
      </c>
      <c r="E11" s="82">
        <v>65</v>
      </c>
      <c r="F11" s="82">
        <v>118</v>
      </c>
      <c r="G11" s="82">
        <v>1101</v>
      </c>
      <c r="H11" s="7">
        <v>658.18</v>
      </c>
    </row>
    <row r="12" spans="1:8" x14ac:dyDescent="0.25">
      <c r="A12" s="81" t="s">
        <v>504</v>
      </c>
      <c r="B12" s="81" t="s">
        <v>101</v>
      </c>
      <c r="C12" s="82">
        <v>29</v>
      </c>
      <c r="D12" s="82">
        <v>594</v>
      </c>
      <c r="E12" s="82">
        <v>48</v>
      </c>
      <c r="F12" s="82">
        <v>201</v>
      </c>
      <c r="G12" s="82">
        <v>872</v>
      </c>
      <c r="H12" s="7">
        <v>675.94</v>
      </c>
    </row>
    <row r="13" spans="1:8" x14ac:dyDescent="0.25">
      <c r="A13" s="81" t="s">
        <v>504</v>
      </c>
      <c r="B13" s="81" t="s">
        <v>109</v>
      </c>
      <c r="C13" s="82">
        <v>10</v>
      </c>
      <c r="D13" s="82">
        <v>447</v>
      </c>
      <c r="E13" s="82">
        <v>36</v>
      </c>
      <c r="F13" s="82">
        <v>327</v>
      </c>
      <c r="G13" s="82">
        <v>820</v>
      </c>
      <c r="H13" s="7">
        <v>696.83</v>
      </c>
    </row>
    <row r="14" spans="1:8" x14ac:dyDescent="0.25">
      <c r="A14" s="81" t="s">
        <v>504</v>
      </c>
      <c r="B14" s="81" t="s">
        <v>110</v>
      </c>
      <c r="C14" s="82">
        <v>6</v>
      </c>
      <c r="D14" s="82">
        <v>167</v>
      </c>
      <c r="E14" s="82">
        <v>20</v>
      </c>
      <c r="F14" s="82">
        <v>192</v>
      </c>
      <c r="G14" s="82">
        <v>385</v>
      </c>
      <c r="H14" s="7">
        <v>722.12</v>
      </c>
    </row>
    <row r="15" spans="1:8" x14ac:dyDescent="0.25">
      <c r="A15" s="81" t="s">
        <v>504</v>
      </c>
      <c r="B15" s="81" t="s">
        <v>111</v>
      </c>
      <c r="C15" s="82">
        <v>2</v>
      </c>
      <c r="D15" s="82">
        <v>31</v>
      </c>
      <c r="E15" s="82">
        <v>8</v>
      </c>
      <c r="F15" s="82">
        <v>46</v>
      </c>
      <c r="G15" s="82">
        <v>87</v>
      </c>
      <c r="H15" s="7">
        <v>731.58</v>
      </c>
    </row>
    <row r="16" spans="1:8" x14ac:dyDescent="0.25">
      <c r="A16" s="81" t="s">
        <v>504</v>
      </c>
      <c r="B16" s="81" t="s">
        <v>423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504</v>
      </c>
      <c r="B17" s="81" t="s">
        <v>488</v>
      </c>
      <c r="C17" s="82">
        <v>8734</v>
      </c>
      <c r="D17" s="82">
        <v>4429</v>
      </c>
      <c r="E17" s="82">
        <v>3565</v>
      </c>
      <c r="F17" s="82">
        <v>1180</v>
      </c>
      <c r="G17" s="82">
        <v>17908</v>
      </c>
      <c r="H17" s="7">
        <v>748.73</v>
      </c>
    </row>
    <row r="18" spans="1:8" x14ac:dyDescent="0.25">
      <c r="A18" s="81" t="s">
        <v>419</v>
      </c>
      <c r="B18" s="81" t="s">
        <v>76</v>
      </c>
      <c r="C18" s="82">
        <v>0</v>
      </c>
      <c r="D18" s="82">
        <v>73</v>
      </c>
      <c r="E18" s="82">
        <v>0</v>
      </c>
      <c r="F18" s="82">
        <v>0</v>
      </c>
      <c r="G18" s="82">
        <v>73</v>
      </c>
      <c r="H18" s="7">
        <v>371.34</v>
      </c>
    </row>
    <row r="19" spans="1:8" x14ac:dyDescent="0.25">
      <c r="A19" s="81" t="s">
        <v>419</v>
      </c>
      <c r="B19" s="81" t="s">
        <v>77</v>
      </c>
      <c r="C19" s="82">
        <v>9</v>
      </c>
      <c r="D19" s="82">
        <v>24</v>
      </c>
      <c r="E19" s="82">
        <v>9</v>
      </c>
      <c r="F19" s="82">
        <v>0</v>
      </c>
      <c r="G19" s="82">
        <v>42</v>
      </c>
      <c r="H19" s="7">
        <v>921.22</v>
      </c>
    </row>
    <row r="20" spans="1:8" x14ac:dyDescent="0.25">
      <c r="A20" s="81" t="s">
        <v>419</v>
      </c>
      <c r="B20" s="81" t="s">
        <v>95</v>
      </c>
      <c r="C20" s="82">
        <v>28</v>
      </c>
      <c r="D20" s="82">
        <v>15</v>
      </c>
      <c r="E20" s="82">
        <v>4</v>
      </c>
      <c r="F20" s="82">
        <v>0</v>
      </c>
      <c r="G20" s="82">
        <v>47</v>
      </c>
      <c r="H20" s="7">
        <v>1231.54</v>
      </c>
    </row>
    <row r="21" spans="1:8" x14ac:dyDescent="0.25">
      <c r="A21" s="81" t="s">
        <v>419</v>
      </c>
      <c r="B21" s="81" t="s">
        <v>96</v>
      </c>
      <c r="C21" s="82">
        <v>361</v>
      </c>
      <c r="D21" s="82">
        <v>27</v>
      </c>
      <c r="E21" s="82">
        <v>9</v>
      </c>
      <c r="F21" s="82">
        <v>0</v>
      </c>
      <c r="G21" s="82">
        <v>397</v>
      </c>
      <c r="H21" s="7">
        <v>1116.51</v>
      </c>
    </row>
    <row r="22" spans="1:8" x14ac:dyDescent="0.25">
      <c r="A22" s="81" t="s">
        <v>419</v>
      </c>
      <c r="B22" s="81" t="s">
        <v>97</v>
      </c>
      <c r="C22" s="82">
        <v>491</v>
      </c>
      <c r="D22" s="82">
        <v>26</v>
      </c>
      <c r="E22" s="82">
        <v>2</v>
      </c>
      <c r="F22" s="82">
        <v>0</v>
      </c>
      <c r="G22" s="82">
        <v>519</v>
      </c>
      <c r="H22" s="7">
        <v>1139.48</v>
      </c>
    </row>
    <row r="23" spans="1:8" x14ac:dyDescent="0.25">
      <c r="A23" s="81" t="s">
        <v>419</v>
      </c>
      <c r="B23" s="81" t="s">
        <v>98</v>
      </c>
      <c r="C23" s="82">
        <v>308</v>
      </c>
      <c r="D23" s="82">
        <v>20</v>
      </c>
      <c r="E23" s="82">
        <v>1</v>
      </c>
      <c r="F23" s="82">
        <v>1</v>
      </c>
      <c r="G23" s="82">
        <v>330</v>
      </c>
      <c r="H23" s="7">
        <v>1276.6300000000001</v>
      </c>
    </row>
    <row r="24" spans="1:8" x14ac:dyDescent="0.25">
      <c r="A24" s="81" t="s">
        <v>419</v>
      </c>
      <c r="B24" s="81" t="s">
        <v>99</v>
      </c>
      <c r="C24" s="82">
        <v>21</v>
      </c>
      <c r="D24" s="82">
        <v>16</v>
      </c>
      <c r="E24" s="82">
        <v>0</v>
      </c>
      <c r="F24" s="82">
        <v>6</v>
      </c>
      <c r="G24" s="82">
        <v>43</v>
      </c>
      <c r="H24" s="7">
        <v>961.79</v>
      </c>
    </row>
    <row r="25" spans="1:8" x14ac:dyDescent="0.25">
      <c r="A25" s="81" t="s">
        <v>419</v>
      </c>
      <c r="B25" s="81" t="s">
        <v>100</v>
      </c>
      <c r="C25" s="82">
        <v>6</v>
      </c>
      <c r="D25" s="82">
        <v>16</v>
      </c>
      <c r="E25" s="82">
        <v>0</v>
      </c>
      <c r="F25" s="82">
        <v>0</v>
      </c>
      <c r="G25" s="82">
        <v>22</v>
      </c>
      <c r="H25" s="7">
        <v>825.56</v>
      </c>
    </row>
    <row r="26" spans="1:8" x14ac:dyDescent="0.25">
      <c r="A26" s="81" t="s">
        <v>419</v>
      </c>
      <c r="B26" s="81" t="s">
        <v>101</v>
      </c>
      <c r="C26" s="82">
        <v>3</v>
      </c>
      <c r="D26" s="82">
        <v>9</v>
      </c>
      <c r="E26" s="82">
        <v>0</v>
      </c>
      <c r="F26" s="82">
        <v>0</v>
      </c>
      <c r="G26" s="82">
        <v>12</v>
      </c>
      <c r="H26" s="7">
        <v>670.8</v>
      </c>
    </row>
    <row r="27" spans="1:8" x14ac:dyDescent="0.25">
      <c r="A27" s="81" t="s">
        <v>419</v>
      </c>
      <c r="B27" s="81" t="s">
        <v>109</v>
      </c>
      <c r="C27" s="82">
        <v>1</v>
      </c>
      <c r="D27" s="82">
        <v>9</v>
      </c>
      <c r="E27" s="82">
        <v>0</v>
      </c>
      <c r="F27" s="82">
        <v>1</v>
      </c>
      <c r="G27" s="82">
        <v>11</v>
      </c>
      <c r="H27" s="7">
        <v>634.67999999999995</v>
      </c>
    </row>
    <row r="28" spans="1:8" x14ac:dyDescent="0.25">
      <c r="A28" s="81" t="s">
        <v>419</v>
      </c>
      <c r="B28" s="81" t="s">
        <v>110</v>
      </c>
      <c r="C28" s="82">
        <v>3</v>
      </c>
      <c r="D28" s="82">
        <v>0</v>
      </c>
      <c r="E28" s="82">
        <v>0</v>
      </c>
      <c r="F28" s="82">
        <v>0</v>
      </c>
      <c r="G28" s="82">
        <v>3</v>
      </c>
      <c r="H28" s="7">
        <v>985.38</v>
      </c>
    </row>
    <row r="29" spans="1:8" x14ac:dyDescent="0.25">
      <c r="A29" s="81" t="s">
        <v>419</v>
      </c>
      <c r="B29" s="81" t="s">
        <v>111</v>
      </c>
      <c r="C29" s="82">
        <v>0</v>
      </c>
      <c r="D29" s="82">
        <v>3</v>
      </c>
      <c r="E29" s="82">
        <v>0</v>
      </c>
      <c r="F29" s="82">
        <v>0</v>
      </c>
      <c r="G29" s="82">
        <v>3</v>
      </c>
      <c r="H29" s="7">
        <v>755.41</v>
      </c>
    </row>
    <row r="30" spans="1:8" x14ac:dyDescent="0.25">
      <c r="A30" s="81" t="s">
        <v>419</v>
      </c>
      <c r="B30" s="81" t="s">
        <v>423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419</v>
      </c>
      <c r="B31" s="81" t="s">
        <v>488</v>
      </c>
      <c r="C31" s="82">
        <v>1231</v>
      </c>
      <c r="D31" s="82">
        <v>238</v>
      </c>
      <c r="E31" s="82">
        <v>25</v>
      </c>
      <c r="F31" s="82">
        <v>8</v>
      </c>
      <c r="G31" s="82">
        <v>1502</v>
      </c>
      <c r="H31" s="7">
        <v>1104.78</v>
      </c>
    </row>
    <row r="32" spans="1:8" x14ac:dyDescent="0.25">
      <c r="A32" s="81" t="s">
        <v>495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495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495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495</v>
      </c>
      <c r="B35" s="81" t="s">
        <v>96</v>
      </c>
      <c r="C35" s="82">
        <v>0</v>
      </c>
      <c r="D35" s="82">
        <v>1</v>
      </c>
      <c r="E35" s="82">
        <v>0</v>
      </c>
      <c r="F35" s="82">
        <v>0</v>
      </c>
      <c r="G35" s="82">
        <v>1</v>
      </c>
      <c r="H35" s="7">
        <v>1141.42</v>
      </c>
    </row>
    <row r="36" spans="1:8" x14ac:dyDescent="0.25">
      <c r="A36" s="81" t="s">
        <v>495</v>
      </c>
      <c r="B36" s="81" t="s">
        <v>97</v>
      </c>
      <c r="C36" s="82">
        <v>3</v>
      </c>
      <c r="D36" s="82">
        <v>0</v>
      </c>
      <c r="E36" s="82">
        <v>0</v>
      </c>
      <c r="F36" s="82">
        <v>0</v>
      </c>
      <c r="G36" s="82">
        <v>3</v>
      </c>
      <c r="H36" s="7">
        <v>866.04</v>
      </c>
    </row>
    <row r="37" spans="1:8" x14ac:dyDescent="0.25">
      <c r="A37" s="81" t="s">
        <v>495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25">
      <c r="A38" s="81" t="s">
        <v>495</v>
      </c>
      <c r="B38" s="81" t="s">
        <v>99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7">
        <v>0</v>
      </c>
    </row>
    <row r="39" spans="1:8" x14ac:dyDescent="0.25">
      <c r="A39" s="81" t="s">
        <v>495</v>
      </c>
      <c r="B39" s="81" t="s">
        <v>100</v>
      </c>
      <c r="C39" s="82">
        <v>0</v>
      </c>
      <c r="D39" s="82">
        <v>2</v>
      </c>
      <c r="E39" s="82">
        <v>0</v>
      </c>
      <c r="F39" s="82">
        <v>0</v>
      </c>
      <c r="G39" s="82">
        <v>2</v>
      </c>
      <c r="H39" s="7">
        <v>795.51</v>
      </c>
    </row>
    <row r="40" spans="1:8" x14ac:dyDescent="0.25">
      <c r="A40" s="81" t="s">
        <v>495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639.55999999999995</v>
      </c>
    </row>
    <row r="41" spans="1:8" x14ac:dyDescent="0.25">
      <c r="A41" s="81" t="s">
        <v>495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495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495</v>
      </c>
      <c r="B43" s="81" t="s">
        <v>111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7">
        <v>0</v>
      </c>
    </row>
    <row r="44" spans="1:8" x14ac:dyDescent="0.25">
      <c r="A44" s="7" t="s">
        <v>495</v>
      </c>
      <c r="B44" s="7" t="s">
        <v>423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25">
      <c r="A45" s="7" t="s">
        <v>495</v>
      </c>
      <c r="B45" s="7" t="s">
        <v>488</v>
      </c>
      <c r="C45" s="7">
        <v>3</v>
      </c>
      <c r="D45" s="7">
        <v>4</v>
      </c>
      <c r="E45" s="7">
        <v>0</v>
      </c>
      <c r="F45" s="7">
        <v>0</v>
      </c>
      <c r="G45" s="7">
        <v>7</v>
      </c>
      <c r="H45" s="7">
        <v>852.87</v>
      </c>
    </row>
    <row r="46" spans="1:8" x14ac:dyDescent="0.25">
      <c r="A46" s="81" t="s">
        <v>558</v>
      </c>
      <c r="B46" s="81" t="s">
        <v>76</v>
      </c>
      <c r="C46" s="82">
        <v>0</v>
      </c>
      <c r="D46" s="82">
        <v>280</v>
      </c>
      <c r="E46" s="82">
        <v>0</v>
      </c>
      <c r="F46" s="82">
        <v>0</v>
      </c>
      <c r="G46" s="82">
        <v>280</v>
      </c>
      <c r="H46" s="7">
        <v>50.06</v>
      </c>
    </row>
    <row r="47" spans="1:8" x14ac:dyDescent="0.25">
      <c r="A47" s="81" t="s">
        <v>558</v>
      </c>
      <c r="B47" s="81" t="s">
        <v>77</v>
      </c>
      <c r="C47" s="82">
        <v>61</v>
      </c>
      <c r="D47" s="82">
        <v>95</v>
      </c>
      <c r="E47" s="82">
        <v>223</v>
      </c>
      <c r="F47" s="82">
        <v>0</v>
      </c>
      <c r="G47" s="82">
        <v>379</v>
      </c>
      <c r="H47" s="7">
        <v>73.55</v>
      </c>
    </row>
    <row r="48" spans="1:8" x14ac:dyDescent="0.25">
      <c r="A48" s="81" t="s">
        <v>558</v>
      </c>
      <c r="B48" s="81" t="s">
        <v>95</v>
      </c>
      <c r="C48" s="82">
        <v>138</v>
      </c>
      <c r="D48" s="82">
        <v>88</v>
      </c>
      <c r="E48" s="82">
        <v>220</v>
      </c>
      <c r="F48" s="82">
        <v>0</v>
      </c>
      <c r="G48" s="82">
        <v>446</v>
      </c>
      <c r="H48" s="7">
        <v>151.57</v>
      </c>
    </row>
    <row r="49" spans="1:8" x14ac:dyDescent="0.25">
      <c r="A49" s="81" t="s">
        <v>558</v>
      </c>
      <c r="B49" s="81" t="s">
        <v>96</v>
      </c>
      <c r="C49" s="82">
        <v>3737</v>
      </c>
      <c r="D49" s="82">
        <v>108</v>
      </c>
      <c r="E49" s="82">
        <v>310</v>
      </c>
      <c r="F49" s="82">
        <v>0</v>
      </c>
      <c r="G49" s="82">
        <v>4155</v>
      </c>
      <c r="H49" s="7">
        <v>183.23</v>
      </c>
    </row>
    <row r="50" spans="1:8" x14ac:dyDescent="0.25">
      <c r="A50" s="81" t="s">
        <v>558</v>
      </c>
      <c r="B50" s="81" t="s">
        <v>97</v>
      </c>
      <c r="C50" s="82">
        <v>7387</v>
      </c>
      <c r="D50" s="82">
        <v>213</v>
      </c>
      <c r="E50" s="82">
        <v>263</v>
      </c>
      <c r="F50" s="82">
        <v>0</v>
      </c>
      <c r="G50" s="82">
        <v>7863</v>
      </c>
      <c r="H50" s="7">
        <v>202.1</v>
      </c>
    </row>
    <row r="51" spans="1:8" x14ac:dyDescent="0.25">
      <c r="A51" s="81" t="s">
        <v>558</v>
      </c>
      <c r="B51" s="81" t="s">
        <v>98</v>
      </c>
      <c r="C51" s="82">
        <v>3495</v>
      </c>
      <c r="D51" s="82">
        <v>272</v>
      </c>
      <c r="E51" s="82">
        <v>118</v>
      </c>
      <c r="F51" s="82">
        <v>0</v>
      </c>
      <c r="G51" s="82">
        <v>3885</v>
      </c>
      <c r="H51" s="7">
        <v>210.58</v>
      </c>
    </row>
    <row r="52" spans="1:8" x14ac:dyDescent="0.25">
      <c r="A52" s="81" t="s">
        <v>558</v>
      </c>
      <c r="B52" s="81" t="s">
        <v>99</v>
      </c>
      <c r="C52" s="82">
        <v>279</v>
      </c>
      <c r="D52" s="82">
        <v>293</v>
      </c>
      <c r="E52" s="82">
        <v>18</v>
      </c>
      <c r="F52" s="82">
        <v>0</v>
      </c>
      <c r="G52" s="82">
        <v>590</v>
      </c>
      <c r="H52" s="7">
        <v>187.29</v>
      </c>
    </row>
    <row r="53" spans="1:8" x14ac:dyDescent="0.25">
      <c r="A53" s="81" t="s">
        <v>558</v>
      </c>
      <c r="B53" s="81" t="s">
        <v>100</v>
      </c>
      <c r="C53" s="82">
        <v>41</v>
      </c>
      <c r="D53" s="82">
        <v>276</v>
      </c>
      <c r="E53" s="82">
        <v>4</v>
      </c>
      <c r="F53" s="82">
        <v>0</v>
      </c>
      <c r="G53" s="82">
        <v>321</v>
      </c>
      <c r="H53" s="7">
        <v>176.16</v>
      </c>
    </row>
    <row r="54" spans="1:8" x14ac:dyDescent="0.25">
      <c r="A54" s="81" t="s">
        <v>558</v>
      </c>
      <c r="B54" s="81" t="s">
        <v>101</v>
      </c>
      <c r="C54" s="82">
        <v>7</v>
      </c>
      <c r="D54" s="82">
        <v>198</v>
      </c>
      <c r="E54" s="82">
        <v>2</v>
      </c>
      <c r="F54" s="82">
        <v>0</v>
      </c>
      <c r="G54" s="82">
        <v>207</v>
      </c>
      <c r="H54" s="7">
        <v>160.86000000000001</v>
      </c>
    </row>
    <row r="55" spans="1:8" x14ac:dyDescent="0.25">
      <c r="A55" s="81" t="s">
        <v>558</v>
      </c>
      <c r="B55" s="81" t="s">
        <v>109</v>
      </c>
      <c r="C55" s="82">
        <v>4</v>
      </c>
      <c r="D55" s="82">
        <v>152</v>
      </c>
      <c r="E55" s="82">
        <v>0</v>
      </c>
      <c r="F55" s="82">
        <v>0</v>
      </c>
      <c r="G55" s="82">
        <v>156</v>
      </c>
      <c r="H55" s="7">
        <v>147.5</v>
      </c>
    </row>
    <row r="56" spans="1:8" x14ac:dyDescent="0.25">
      <c r="A56" s="81" t="s">
        <v>558</v>
      </c>
      <c r="B56" s="81" t="s">
        <v>110</v>
      </c>
      <c r="C56" s="82">
        <v>0</v>
      </c>
      <c r="D56" s="82">
        <v>47</v>
      </c>
      <c r="E56" s="82">
        <v>0</v>
      </c>
      <c r="F56" s="82">
        <v>0</v>
      </c>
      <c r="G56" s="82">
        <v>47</v>
      </c>
      <c r="H56" s="7">
        <v>122.12</v>
      </c>
    </row>
    <row r="57" spans="1:8" x14ac:dyDescent="0.25">
      <c r="A57" s="81" t="s">
        <v>558</v>
      </c>
      <c r="B57" s="81" t="s">
        <v>111</v>
      </c>
      <c r="C57" s="82">
        <v>0</v>
      </c>
      <c r="D57" s="82">
        <v>10</v>
      </c>
      <c r="E57" s="82">
        <v>0</v>
      </c>
      <c r="F57" s="82">
        <v>0</v>
      </c>
      <c r="G57" s="82">
        <v>10</v>
      </c>
      <c r="H57" s="7">
        <v>147.88</v>
      </c>
    </row>
    <row r="58" spans="1:8" x14ac:dyDescent="0.25">
      <c r="A58" s="81" t="s">
        <v>558</v>
      </c>
      <c r="B58" s="81" t="s">
        <v>423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558</v>
      </c>
      <c r="B59" s="81" t="s">
        <v>488</v>
      </c>
      <c r="C59" s="82">
        <v>15149</v>
      </c>
      <c r="D59" s="82">
        <v>2032</v>
      </c>
      <c r="E59" s="82">
        <v>1158</v>
      </c>
      <c r="F59" s="82">
        <v>0</v>
      </c>
      <c r="G59" s="82">
        <v>18339</v>
      </c>
      <c r="H59" s="7">
        <v>191.32</v>
      </c>
    </row>
    <row r="60" spans="1:8" x14ac:dyDescent="0.25">
      <c r="A60" s="81" t="s">
        <v>592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592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592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592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592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592</v>
      </c>
      <c r="B65" s="81" t="s">
        <v>98</v>
      </c>
      <c r="C65" s="82">
        <v>0</v>
      </c>
      <c r="D65" s="82">
        <v>0</v>
      </c>
      <c r="E65" s="82">
        <v>0</v>
      </c>
      <c r="F65" s="82">
        <v>165</v>
      </c>
      <c r="G65" s="82">
        <v>165</v>
      </c>
      <c r="H65" s="7">
        <v>366.5</v>
      </c>
    </row>
    <row r="66" spans="1:8" x14ac:dyDescent="0.25">
      <c r="A66" s="81" t="s">
        <v>592</v>
      </c>
      <c r="B66" s="81" t="s">
        <v>99</v>
      </c>
      <c r="C66" s="82">
        <v>0</v>
      </c>
      <c r="D66" s="82">
        <v>0</v>
      </c>
      <c r="E66" s="82">
        <v>0</v>
      </c>
      <c r="F66" s="82">
        <v>95</v>
      </c>
      <c r="G66" s="82">
        <v>95</v>
      </c>
      <c r="H66" s="7">
        <v>341.81</v>
      </c>
    </row>
    <row r="67" spans="1:8" x14ac:dyDescent="0.25">
      <c r="A67" s="81" t="s">
        <v>592</v>
      </c>
      <c r="B67" s="81" t="s">
        <v>100</v>
      </c>
      <c r="C67" s="82">
        <v>0</v>
      </c>
      <c r="D67" s="82">
        <v>0</v>
      </c>
      <c r="E67" s="82">
        <v>0</v>
      </c>
      <c r="F67" s="82">
        <v>18</v>
      </c>
      <c r="G67" s="82">
        <v>18</v>
      </c>
      <c r="H67" s="7">
        <v>349.85</v>
      </c>
    </row>
    <row r="68" spans="1:8" x14ac:dyDescent="0.25">
      <c r="A68" s="81" t="s">
        <v>592</v>
      </c>
      <c r="B68" s="81" t="s">
        <v>101</v>
      </c>
      <c r="C68" s="82">
        <v>0</v>
      </c>
      <c r="D68" s="82">
        <v>0</v>
      </c>
      <c r="E68" s="82">
        <v>0</v>
      </c>
      <c r="F68" s="82">
        <v>3</v>
      </c>
      <c r="G68" s="82">
        <v>3</v>
      </c>
      <c r="H68" s="7">
        <v>277.58999999999997</v>
      </c>
    </row>
    <row r="69" spans="1:8" x14ac:dyDescent="0.25">
      <c r="A69" s="81" t="s">
        <v>592</v>
      </c>
      <c r="B69" s="81" t="s">
        <v>109</v>
      </c>
      <c r="C69" s="82">
        <v>0</v>
      </c>
      <c r="D69" s="82">
        <v>0</v>
      </c>
      <c r="E69" s="82">
        <v>0</v>
      </c>
      <c r="F69" s="82">
        <v>3</v>
      </c>
      <c r="G69" s="82">
        <v>3</v>
      </c>
      <c r="H69" s="7">
        <v>233.77</v>
      </c>
    </row>
    <row r="70" spans="1:8" x14ac:dyDescent="0.25">
      <c r="A70" s="81" t="s">
        <v>592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592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592</v>
      </c>
      <c r="B72" s="81" t="s">
        <v>423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592</v>
      </c>
      <c r="B73" s="81" t="s">
        <v>488</v>
      </c>
      <c r="C73" s="82">
        <v>0</v>
      </c>
      <c r="D73" s="82">
        <v>0</v>
      </c>
      <c r="E73" s="82">
        <v>0</v>
      </c>
      <c r="F73" s="82">
        <v>284</v>
      </c>
      <c r="G73" s="82">
        <v>284</v>
      </c>
      <c r="H73" s="7">
        <v>354.84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2024-02-27T09:10:16Z</dcterms:modified>
</cp:coreProperties>
</file>