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ΜΑΙΟΣ\"/>
    </mc:Choice>
  </mc:AlternateContent>
  <xr:revisionPtr revIDLastSave="0" documentId="13_ncr:1_{A7DCF441-B2F9-471C-9555-A1714DC57D5D}" xr6:coauthVersionLast="47" xr6:coauthVersionMax="47" xr10:uidLastSave="{00000000-0000-0000-0000-000000000000}"/>
  <bookViews>
    <workbookView xWindow="150" yWindow="585" windowWidth="16155" windowHeight="13845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Σ8!$A$3:$K$73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L7" i="41"/>
  <c r="I57" i="5"/>
  <c r="C138" i="4"/>
  <c r="B19" i="2" l="1"/>
  <c r="C19" i="2"/>
  <c r="E19" i="2"/>
  <c r="E29" i="2"/>
  <c r="B29" i="2"/>
  <c r="C29" i="2"/>
  <c r="F61" i="10"/>
  <c r="E61" i="10"/>
  <c r="D61" i="10"/>
  <c r="G61" i="10"/>
  <c r="F92" i="30"/>
  <c r="E9" i="2" l="1"/>
  <c r="C9" i="2"/>
  <c r="B9" i="2"/>
  <c r="H86" i="7"/>
  <c r="C21" i="11"/>
  <c r="B21" i="11"/>
  <c r="C11" i="11"/>
  <c r="B11" i="11"/>
  <c r="G56" i="9"/>
  <c r="F56" i="9"/>
  <c r="E56" i="9"/>
  <c r="D56" i="9"/>
  <c r="C56" i="9"/>
  <c r="C25" i="6"/>
  <c r="C34" i="6"/>
  <c r="H57" i="5"/>
  <c r="G57" i="5"/>
  <c r="F57" i="5"/>
  <c r="E57" i="5"/>
  <c r="D57" i="5"/>
  <c r="C57" i="5"/>
  <c r="L63" i="14"/>
  <c r="K63" i="14"/>
  <c r="I63" i="14"/>
  <c r="H63" i="14"/>
  <c r="F63" i="14"/>
  <c r="E63" i="14"/>
  <c r="C63" i="14"/>
  <c r="B63" i="14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H56" i="9" l="1"/>
  <c r="G86" i="7" l="1"/>
  <c r="F86" i="7"/>
  <c r="E86" i="7"/>
  <c r="D86" i="7"/>
  <c r="C86" i="7"/>
  <c r="B86" i="7"/>
  <c r="B7" i="41" l="1"/>
  <c r="C26" i="13"/>
  <c r="C7" i="41" l="1"/>
  <c r="D7" i="41" s="1"/>
  <c r="O7" i="41" l="1"/>
  <c r="N7" i="41"/>
  <c r="K7" i="41"/>
  <c r="J7" i="41"/>
  <c r="G7" i="41"/>
  <c r="F7" i="41"/>
  <c r="H7" i="41" l="1"/>
  <c r="P7" i="41"/>
  <c r="B11" i="38" l="1"/>
  <c r="C11" i="38"/>
  <c r="B17" i="38"/>
  <c r="C17" i="38"/>
  <c r="D17" i="38" s="1"/>
  <c r="D11" i="38" l="1"/>
  <c r="K23" i="14"/>
  <c r="H23" i="14"/>
  <c r="E23" i="14"/>
  <c r="B23" i="14"/>
  <c r="B11" i="1" l="1"/>
  <c r="C11" i="1"/>
  <c r="B17" i="1"/>
  <c r="C17" i="1"/>
  <c r="D17" i="1" l="1"/>
  <c r="D11" i="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<sst xmlns="http://schemas.openxmlformats.org/spreadsheetml/2006/main" count="3319" uniqueCount="808">
  <si>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</si>
  <si>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</si>
  <si>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</si>
  <si>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</si>
  <si>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</si>
  <si>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</si>
  <si>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</si>
  <si>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</si>
  <si>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</si>
  <si>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</si>
  <si>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</si>
  <si>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</si>
  <si>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</si>
  <si>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</si>
  <si>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</si>
  <si>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</si>
  <si>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</si>
  <si>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</si>
  <si>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</si>
  <si>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</si>
  <si>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</si>
  <si>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</si>
  <si>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</si>
  <si>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</si>
  <si>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</si>
  <si>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</si>
  <si>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</si>
  <si>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</si>
  <si>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</si>
  <si>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</si>
  <si>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</si>
  <si>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</si>
  <si>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</si>
  <si>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</si>
  <si>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</si>
  <si>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</si>
  <si>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</si>
  <si>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</si>
  <si>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</si>
  <si>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</si>
  <si>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</si>
  <si>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</si>
  <si>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</si>
  <si>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</si>
  <si>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</si>
  <si>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</si>
  <si>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</si>
  <si>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</si>
  <si>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</si>
  <si>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</si>
  <si>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</si>
  <si>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</si>
  <si>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</si>
  <si>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</si>
  <si>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</si>
  <si>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</si>
  <si>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</si>
  <si>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</si>
  <si>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</si>
  <si>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</si>
  <si>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</si>
  <si>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</si>
  <si>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</si>
  <si>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</si>
  <si>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</si>
  <si>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</si>
  <si>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</si>
  <si>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</si>
  <si>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</si>
  <si>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</si>
  <si>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</si>
  <si>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</si>
  <si>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</si>
  <si>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</si>
  <si>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</si>
  <si>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</si>
  <si>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</si>
  <si>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</si>
  <si>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</si>
  <si>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</si>
  <si>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</si>
  <si>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</si>
  <si>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</si>
  <si>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</si>
  <si>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</si>
  <si>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</si>
  <si>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</si>
  <si>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</si>
  <si>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</si>
  <si>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</si>
  <si>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</si>
  <si>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</si>
  <si>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</si>
  <si>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</si>
  <si>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</si>
  <si>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</si>
  <si>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</si>
  <si>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</si>
  <si>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</si>
  <si>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</si>
  <si>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</si>
  <si>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</si>
  <si>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</si>
  <si>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</si>
  <si>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</si>
  <si>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</si>
  <si>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</si>
  <si>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</si>
  <si>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</si>
  <si>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</si>
  <si>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</si>
  <si>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</si>
  <si>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</si>
  <si>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</si>
  <si>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</si>
  <si>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</si>
  <si>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</si>
  <si>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</si>
  <si>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</si>
  <si>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</si>
  <si>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</si>
  <si>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</si>
  <si>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</si>
  <si>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</si>
  <si>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</si>
  <si>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</si>
  <si>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</si>
  <si>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</si>
  <si>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</si>
  <si>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</si>
  <si>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</si>
  <si>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</si>
  <si>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</si>
  <si>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</si>
  <si>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</si>
  <si>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</si>
  <si>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</si>
  <si>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</si>
  <si>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</si>
  <si>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</si>
  <si>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</si>
  <si>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</si>
  <si>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</si>
  <si>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</si>
  <si>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</si>
  <si>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</si>
  <si>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</si>
  <si>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</si>
  <si>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</si>
  <si>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</si>
  <si>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</si>
  <si>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</si>
  <si>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</si>
  <si>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</si>
  <si>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</si>
  <si>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</si>
  <si>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</si>
  <si>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</si>
  <si>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</si>
  <si>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</si>
  <si>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</si>
  <si>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</si>
  <si>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</si>
  <si>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</si>
  <si>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</si>
  <si>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</si>
  <si>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</si>
  <si>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</si>
  <si>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</si>
  <si>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</si>
  <si>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</si>
  <si>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</si>
  <si>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</si>
  <si>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</si>
  <si>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</si>
  <si>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</si>
  <si>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</si>
  <si>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</si>
  <si>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</si>
  <si>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</si>
  <si>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</si>
  <si>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</si>
  <si>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</si>
  <si>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</si>
  <si>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</si>
  <si>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</si>
  <si>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</si>
  <si>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</si>
  <si>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</si>
  <si>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</si>
  <si>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</si>
  <si>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</si>
  <si>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</si>
  <si>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</si>
  <si>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</si>
  <si>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</si>
  <si>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</si>
  <si>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</si>
  <si>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</si>
  <si>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</si>
  <si>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</si>
  <si>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</si>
  <si>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</si>
  <si>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</si>
  <si>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</si>
  <si>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</si>
  <si>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</si>
  <si>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</si>
  <si>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</si>
  <si>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</si>
  <si>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</si>
  <si>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</si>
  <si>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</si>
  <si>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</si>
  <si>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</si>
  <si>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</si>
  <si>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</si>
  <si>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</si>
  <si>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</si>
  <si>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</si>
  <si>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</si>
  <si>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</si>
  <si>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</si>
  <si>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</si>
  <si>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</si>
  <si>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</si>
  <si>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</si>
  <si>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</si>
  <si>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</si>
  <si>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</si>
  <si>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</si>
  <si>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</si>
  <si>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</si>
  <si>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</si>
  <si>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</si>
  <si>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</si>
  <si>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</si>
  <si>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</si>
  <si>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</si>
  <si>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</si>
  <si>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</si>
  <si>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</si>
  <si>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</si>
  <si>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</si>
  <si>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</si>
  <si>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</si>
  <si>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</si>
  <si>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</si>
  <si>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</si>
  <si>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</si>
  <si>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</si>
  <si>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</si>
  <si>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</si>
  <si>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</si>
  <si>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</si>
  <si>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</si>
  <si>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</si>
  <si>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</si>
  <si>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</si>
  <si>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</si>
  <si>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</si>
  <si>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</si>
  <si>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</si>
  <si>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</si>
  <si>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</si>
  <si>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</si>
  <si>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</si>
  <si>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</si>
  <si>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</si>
  <si>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</si>
  <si>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</si>
  <si>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</si>
  <si>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</si>
  <si>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</si>
  <si>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</si>
  <si>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</si>
  <si>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</si>
  <si>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</si>
  <si>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</si>
  <si>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</si>
  <si>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</si>
  <si>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</si>
  <si>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</si>
  <si>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</si>
  <si>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</si>
  <si>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</si>
  <si>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</si>
  <si>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</si>
  <si>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</si>
  <si>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</si>
  <si>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</si>
  <si>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</si>
  <si>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</si>
  <si>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</si>
  <si>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</si>
  <si>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</si>
  <si>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</si>
  <si>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</si>
  <si>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</si>
  <si>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</si>
  <si>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</si>
  <si>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</si>
  <si>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</si>
  <si>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</si>
  <si>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</si>
  <si>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</si>
  <si>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</si>
  <si>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</si>
  <si>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</si>
  <si>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</si>
  <si>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</si>
  <si>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</si>
  <si>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</si>
  <si>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</si>
  <si>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</si>
  <si>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</si>
  <si>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</si>
  <si>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</si>
  <si>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</si>
  <si>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</si>
  <si>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</si>
  <si>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</si>
  <si>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</si>
  <si>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</si>
  <si>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</si>
  <si>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</si>
  <si>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</si>
  <si>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</si>
  <si>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</si>
  <si>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</si>
  <si>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</si>
  <si>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</si>
  <si>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</si>
  <si>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</si>
  <si>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</si>
  <si>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</si>
  <si>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</si>
  <si>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</si>
  <si>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</si>
  <si>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</si>
  <si>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</si>
  <si>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</si>
  <si>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</si>
  <si>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</si>
  <si>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</si>
  <si>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</si>
  <si>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</si>
  <si>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</si>
  <si>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</si>
  <si>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</si>
  <si>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</si>
  <si>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</si>
  <si>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</si>
  <si>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</si>
  <si>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</si>
  <si>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</si>
  <si>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</si>
  <si>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</si>
  <si>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</si>
  <si>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</si>
  <si>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</si>
  <si>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</si>
  <si>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</si>
  <si>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</si>
  <si>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</si>
  <si>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</si>
  <si>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</si>
  <si>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</si>
  <si>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</si>
  <si>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</si>
  <si>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</si>
  <si>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</si>
  <si>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</si>
  <si>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</si>
  <si>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</si>
  <si>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</si>
  <si>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</si>
  <si>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</si>
  <si>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</si>
  <si>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</si>
  <si>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</si>
  <si>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</si>
  <si>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</si>
  <si>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</si>
  <si>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</si>
  <si>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</si>
  <si>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</si>
  <si>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</si>
  <si>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</si>
  <si>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</si>
  <si>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</si>
  <si>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</si>
  <si>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</si>
  <si>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</si>
  <si>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</si>
  <si>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</si>
  <si>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</si>
  <si>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</si>
  <si>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</si>
  <si>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</si>
  <si>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</si>
  <si>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</si>
  <si>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</si>
  <si>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</si>
  <si>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</si>
  <si>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</si>
  <si>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</si>
  <si>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</si>
  <si>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</si>
  <si>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</si>
  <si>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</si>
  <si>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</si>
  <si>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</si>
  <si>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</si>
  <si>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</si>
  <si>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</si>
  <si>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</si>
  <si>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</si>
  <si>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</si>
  <si>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</si>
  <si>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</si>
  <si>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</si>
  <si>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</si>
  <si>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</si>
  <si>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</si>
  <si>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</si>
  <si>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</si>
  <si>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</si>
  <si>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</si>
  <si>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</si>
  <si>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</si>
  <si>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</si>
  <si>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</si>
  <si>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</si>
  <si>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</si>
  <si>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</si>
  <si>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</si>
  <si>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</si>
  <si>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</si>
  <si>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</si>
  <si>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</si>
  <si>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</si>
  <si>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</si>
  <si>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</si>
  <si>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</si>
  <si>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</si>
  <si>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</si>
  <si>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</si>
  <si>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</si>
  <si>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</si>
  <si>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</si>
  <si>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</si>
  <si>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</si>
  <si>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</si>
  <si>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</si>
  <si>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</si>
  <si>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</si>
  <si>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</si>
  <si>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</si>
  <si>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</si>
  <si>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</si>
  <si>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</si>
  <si>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</si>
  <si>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</si>
  <si>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</si>
  <si>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</si>
  <si>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</si>
  <si>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</si>
  <si>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</si>
  <si>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</si>
  <si>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</si>
  <si>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</si>
  <si>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</si>
  <si>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</si>
  <si>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</si>
  <si>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</si>
  <si>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</si>
  <si>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</si>
  <si>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</si>
  <si>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</si>
  <si>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</si>
  <si>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</si>
  <si>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</si>
  <si>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</si>
  <si>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</si>
  <si>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</si>
  <si>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</si>
  <si>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</si>
  <si>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</si>
  <si>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</si>
  <si>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</si>
  <si>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</si>
  <si>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</si>
  <si>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</si>
  <si>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</si>
  <si>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</si>
  <si>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</si>
  <si>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</si>
  <si>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</si>
  <si>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</si>
  <si>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</si>
  <si>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</si>
  <si>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</si>
  <si>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</si>
  <si>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</si>
  <si>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</si>
  <si>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</si>
  <si>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</si>
  <si>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</si>
  <si>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</si>
  <si>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</si>
  <si>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</si>
  <si>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</si>
  <si>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</si>
  <si>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</si>
  <si>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</si>
  <si>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</si>
  <si>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</si>
  <si>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</si>
  <si>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</si>
  <si>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</si>
  <si>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</si>
  <si>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</si>
  <si>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</si>
  <si>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</si>
  <si>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</si>
  <si>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</si>
  <si>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</si>
  <si>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</si>
  <si>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</si>
  <si>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</si>
  <si>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</si>
  <si>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</si>
  <si>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</si>
  <si>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</si>
  <si>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</si>
  <si>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</si>
  <si>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</si>
  <si>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</si>
  <si>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</si>
  <si>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</si>
  <si>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</si>
  <si>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</si>
  <si>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</si>
  <si>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</si>
  <si>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</si>
  <si>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</si>
  <si>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</si>
  <si>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</si>
  <si>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</si>
  <si>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</si>
  <si>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</si>
  <si>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</si>
  <si>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</si>
  <si>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</si>
  <si>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</si>
  <si>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</si>
  <si>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</si>
  <si>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</si>
  <si>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</si>
  <si>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</si>
  <si>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</si>
  <si>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</si>
  <si>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</si>
  <si>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</si>
  <si>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</si>
  <si>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</si>
  <si>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</si>
  <si>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</si>
  <si>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</si>
  <si>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</si>
  <si>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</si>
  <si>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</si>
  <si>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</si>
  <si>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</si>
  <si>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</si>
  <si>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</si>
  <si>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</si>
  <si>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</si>
  <si>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</si>
  <si>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</si>
  <si>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</si>
  <si>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</si>
  <si>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</si>
  <si>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</si>
  <si>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</si>
  <si>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</si>
  <si>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</si>
  <si>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</si>
  <si>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</si>
  <si>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</si>
  <si>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</si>
  <si>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</si>
  <si>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</si>
  <si>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</si>
  <si>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</si>
  <si>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</si>
  <si>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</si>
  <si>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</si>
  <si>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</si>
  <si>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</si>
  <si>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</si>
  <si>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</si>
  <si>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</si>
  <si>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</si>
  <si>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</si>
  <si>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</si>
  <si>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</si>
  <si>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</si>
  <si>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</si>
  <si>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</si>
  <si>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</si>
  <si>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</si>
  <si>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</si>
  <si>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</si>
  <si>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</si>
  <si>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</si>
  <si>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</si>
  <si>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</si>
  <si>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</si>
  <si>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</si>
  <si>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</si>
  <si>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</si>
  <si>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</si>
  <si>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</si>
  <si>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</si>
  <si>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</si>
  <si>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</si>
  <si>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</si>
  <si>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</si>
  <si>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</si>
  <si>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</si>
  <si>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</si>
  <si>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</si>
  <si>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</si>
  <si>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</si>
  <si>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</si>
  <si>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</si>
  <si>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</si>
  <si>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</si>
  <si>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</si>
  <si>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</si>
  <si>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</si>
  <si>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</si>
  <si>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</si>
  <si>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</si>
  <si>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</si>
  <si>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</si>
  <si>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</si>
  <si>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</si>
  <si>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</si>
  <si>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</si>
  <si>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ΠΑΠΟΥΑ ΝΕΑ ΓΟΥΙΝΕΑ</t>
  </si>
  <si>
    <t>1.143,78 / 1.075,03</t>
  </si>
  <si>
    <t>1.079,68 / 1.013,44</t>
  </si>
  <si>
    <t>404,07 / 399,54</t>
  </si>
  <si>
    <t>379,99 / 375,57</t>
  </si>
  <si>
    <t>717,21 / 613,27</t>
  </si>
  <si>
    <t>677,59 / 577,78</t>
  </si>
  <si>
    <t>708,40 / 597,59</t>
  </si>
  <si>
    <t>672,13 / 563,53</t>
  </si>
  <si>
    <t>424,42 / 399,54</t>
  </si>
  <si>
    <t>414,88 / 399,54</t>
  </si>
  <si>
    <t>ΓΙΒΡΑΛΤΑΡ</t>
  </si>
  <si>
    <t>1.145,27 / 1.076,52</t>
  </si>
  <si>
    <t>1.081,09 / 1.014,98</t>
  </si>
  <si>
    <t>404,05 / 399,54</t>
  </si>
  <si>
    <t>379,98 / 375,57</t>
  </si>
  <si>
    <t>717,92 / 613,76</t>
  </si>
  <si>
    <t>678,27 / 578,32</t>
  </si>
  <si>
    <t>709,32 / 597,78</t>
  </si>
  <si>
    <t>673,03 / 564,26</t>
  </si>
  <si>
    <t>425,98 / 399,54</t>
  </si>
  <si>
    <t>416,41 / 399,54</t>
  </si>
  <si>
    <t>Κατανομή Συντάξεων ανά Κατηγορία Σύνταξης - ΔΑΠΑΝΗ (05/2024)</t>
  </si>
  <si>
    <t>Κατανομή Συντάξεων ανά Κατηγορία Σύνταξης - ΕΙΣΟΔΗΜΑ (05/2024)</t>
  </si>
  <si>
    <t>1.147,33 / 1.076,50</t>
  </si>
  <si>
    <t>1.083,00 / 1.014,65</t>
  </si>
  <si>
    <t>404,16 / 399,54</t>
  </si>
  <si>
    <t>380,08 / 375,57</t>
  </si>
  <si>
    <t>733,54 / 627,43</t>
  </si>
  <si>
    <t>693,29 / 590,75</t>
  </si>
  <si>
    <t>710,24 / 598,06</t>
  </si>
  <si>
    <t>673,91 / 565,16</t>
  </si>
  <si>
    <t>427,32 / 399,54</t>
  </si>
  <si>
    <t>417,70 / 399,54</t>
  </si>
  <si>
    <t>Διαστρωμάτωση Συντάξεων - ΔΑΠΑΝΗ (05/2024)</t>
  </si>
  <si>
    <t>Διαστρωμάτωση Συντάξεων - ΕΙΣΟΔΗΜΑ (05/2024)</t>
  </si>
  <si>
    <t>Συνταξιοδοτική Δαπάνη ΚΥΡΙΩΝ Συντάξεων 05/2024</t>
  </si>
  <si>
    <t>Συνταξιοδοτική Δαπάνη ΕΠΙΚΟΥΡΙΚΩΝ Συντάξεων 05/2024</t>
  </si>
  <si>
    <t>Συνταξιοδοτική Δαπάνη ΜΕΡΙΣΜΑΤΑ 05/2024</t>
  </si>
  <si>
    <t>ΜΠΕΝΙΝ</t>
  </si>
  <si>
    <t>Κατανομή Συντάξεων ανά Υπηκοότητα  (05/2024)</t>
  </si>
  <si>
    <t>Κατανομή Συντάξεων (Κύριων και Επικουρικών) ανά Νομό (05/2024)</t>
  </si>
  <si>
    <t>Κατανομή Κατά Αριθμό Καταβαλλόμενων Συντάξεων (05/2024)</t>
  </si>
  <si>
    <t>Αναλυτική Κατανομή Κατά Αριθμό Καταβαλλόμενων Συντάξεων (05/2024)</t>
  </si>
  <si>
    <t>Κατανομή Συντάξεων  ανά Νομό και κατηγορία (Γήρατος/Θανάτου/Αναπηρίας) (05/2024)</t>
  </si>
  <si>
    <t>Κατανομή συντάξεων ανά ταμείο για ασφαλισμένους που λαμβάνουν 10, 9, 8 ή 7 Συντάξεις (05/2024)</t>
  </si>
  <si>
    <t>Μέσο Μηνιαίο Εισόδημα από Συντάξεις προ Φόρων ανά Φύλο Συνταξιούχου - ΔΑΠΑΝΗ (05/2024)</t>
  </si>
  <si>
    <t>Διαστρωμάτωση Συνταξιούχων (Εισόδημα από όλες τις Συντάξεις) - ΔΑΠΑΝΗ (05/2024)</t>
  </si>
  <si>
    <t>Διαστρωμάτωση Συνταξιούχων - Άνδρες - ΔΑΠΑΝΗ  05/2024</t>
  </si>
  <si>
    <t>Διαστρωμάτωση Συνταξιούχων - Γυναίκες - ΔΑΠΑΝΗ 05/2024</t>
  </si>
  <si>
    <t>Διαστρωμάτωση Συνταξιούχων - Ολοι  - ΔΑΠΑΝΗ  05/2024</t>
  </si>
  <si>
    <t>Διαστρωμάτωση Συνταξιούχων - Άνδρες (Εισόδημα από όλες τις Συντάξεις) 05/2024</t>
  </si>
  <si>
    <t>Διαστρωμάτωση Συνταξιούχων - Γυναίκες (Εισόδημα από όλες τις Συντάξεις) 05/2024</t>
  </si>
  <si>
    <t>Διαστρωμάτωση Συνταξιούχων - Ολοι (Εισόδημα από όλες τις Συντάξεις) 05/2024</t>
  </si>
  <si>
    <t>Διαστρωμάτωση Συνταξιούχων (Εισόδημα από όλες τις Συντάξεις) 05/2024</t>
  </si>
  <si>
    <t>Κατανομή Συντάξεων ανά Ταμείο και Κατηγορία - Ομαδοποίηση με Εποπτεύοντα Φορέα (05/2024)</t>
  </si>
  <si>
    <t xml:space="preserve"> Κατανομή Νέων Συνταξιούχων ανά Ηλικία, Κατηγορία Σύνταξης και Κύριο Φορέα με ΟΡΙΣΤΙΚΗ ΑΠΟΦΑΣΗ (Ποσά αναδρομικών-Μηνιαία)_052024</t>
  </si>
  <si>
    <t>Στοιχεία Νέων Συντάξεων με αναδρομικά ποσά ανά κατηγορία - Οριστική Απόφαση (05/2024)</t>
  </si>
  <si>
    <t>Στοιχεία Νέων Συντάξεων με αναδρομικά ποσά ανά κατηγορία - Προσωρινή Απόφαση (05/2024)</t>
  </si>
  <si>
    <t>Στοιχεία Νέων Συντάξεων με αναδρομικά ποσά ανά κατηγορία - Τροποποιητική Απόφαση (05/2024)</t>
  </si>
  <si>
    <t xml:space="preserve">Αναστολές Συντάξεων Λόγω Γάμου -  Καθαρό Πληρωτέο (05/2024) </t>
  </si>
  <si>
    <t xml:space="preserve">Αναστολές Συντάξεων Λόγω Θανάτου - Καθαρό Πληρωτέο (05/2024) </t>
  </si>
  <si>
    <t>Κατανομή Ηλικιών Συνταξιούχων (05/2024)</t>
  </si>
  <si>
    <t>Κατανομή Συνταξιούχων ανά Ηλικία και Κατηγορία Σύνταξης - Άνδρες (ΔΑΠΑΝΗ)_05/2024</t>
  </si>
  <si>
    <t>Κατανομή Συνταξιούχων ανά Ηλικία και Κατηγορία Σύνταξης - 'Ολοι (ΔΑΠΑΝΗ)_05/2024</t>
  </si>
  <si>
    <t>Κατανομή Συνταξιούχων ανά Ηλικία και Κατηγορία Σύνταξης - Γυναίκες (ΔΑΠΑΝΗ)_05/2024</t>
  </si>
  <si>
    <t>Κατανομή Συνταξιούχων ανά Ηλικία και Κατηγορία Σύνταξης  - 'Ολοι (ΕΙΣΟΔΗΜΑ)_05/2024</t>
  </si>
  <si>
    <t>Κατανομή Συνταξιούχων ανά Ηλικία και Κατηγορία Σύνταξης - Άνδρες (ΕΙΣΟΔΗΜΑ)_05/2024</t>
  </si>
  <si>
    <t>Κατανομή Συνταξιούχων ανά Ηλικία και Κατηγορία Σύνταξης - Γυναίκες (ΕΙΣΟΔΗΜΑ)_05/2024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</si>
  <si>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</si>
  <si>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</si>
  <si>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</si>
  <si>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</si>
  <si>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</si>
  <si>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</si>
  <si>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</si>
  <si>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</si>
  <si>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</si>
  <si>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</si>
  <si>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</si>
  <si>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</si>
  <si>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</si>
  <si>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</si>
  <si>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</si>
  <si>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</si>
  <si>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</si>
  <si>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</si>
  <si>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</si>
  <si>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</si>
  <si>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</si>
  <si>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</si>
  <si>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</si>
  <si>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</si>
  <si>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</si>
  <si>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</si>
  <si>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</si>
  <si>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</si>
  <si>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</si>
  <si>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</si>
  <si>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</si>
  <si>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</si>
  <si>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</si>
  <si>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</si>
  <si>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</si>
  <si>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</si>
  <si>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</si>
  <si>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</si>
  <si>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</si>
  <si>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</si>
  <si>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</si>
  <si>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</si>
  <si>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</si>
  <si>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</si>
  <si>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</si>
  <si>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</si>
  <si>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</si>
  <si>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</si>
  <si>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</si>
  <si>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</si>
  <si>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</si>
  <si>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</si>
  <si>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</si>
  <si>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</si>
  <si>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</si>
  <si>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</si>
  <si>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</si>
  <si>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</si>
  <si>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</si>
  <si>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</si>
  <si>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</si>
  <si>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</si>
  <si>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</si>
  <si>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</si>
  <si>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</si>
  <si>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</si>
  <si>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</si>
  <si>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</si>
  <si>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</si>
  <si>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</si>
  <si>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</si>
  <si>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</si>
  <si>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</si>
  <si>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</si>
  <si>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</si>
  <si>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</si>
  <si>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</si>
  <si>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</si>
  <si>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</si>
  <si>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</si>
  <si>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</si>
  <si>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</si>
  <si>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 περίθαλψη) (05/2024)</t>
  </si>
  <si>
    <t>Μέσο Μηνιαίο Εισόδημα από Συντάξεις προ Φόρων (Με περίθαλψη) (04/2024)</t>
  </si>
  <si>
    <t>Μέσο Μηνιαίο Εισόδημα από Συντάξεις προ Φόρων (Με  περίθαλψη) (03/2024)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</si>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</sst>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4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17" fontId="0" fillId="0" borderId="0" xfId="0" applyNumberFormat="1"/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0" fontId="5" fillId="0" borderId="71" xfId="0" applyFont="1" applyBorder="1"/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0" fillId="4" borderId="2" xfId="0" applyFill="1" applyBorder="1"/>
    <xf numFmtId="3" fontId="10" fillId="0" borderId="11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10" fillId="0" borderId="8" xfId="0" applyFont="1" applyBorder="1"/>
    <xf numFmtId="0" fontId="10" fillId="0" borderId="5" xfId="0" applyFont="1" applyBorder="1"/>
    <xf numFmtId="0" fontId="10" fillId="0" borderId="15" xfId="0" applyFont="1" applyBorder="1"/>
    <xf numFmtId="0" fontId="0" fillId="4" borderId="12" xfId="0" applyFill="1" applyBorder="1"/>
    <xf numFmtId="0" fontId="0" fillId="4" borderId="51" xfId="0" applyFill="1" applyBorder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0" fillId="0" borderId="16" xfId="0" applyBorder="1"/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28" xfId="0" applyBorder="1"/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5" fillId="0" borderId="29" xfId="0" applyFont="1" applyBorder="1" applyAlignment="1">
      <alignment horizontal="right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0" fontId="5" fillId="4" borderId="2" xfId="0" applyFont="1" applyFill="1" applyBorder="1" applyAlignment="1">
      <alignment horizontal="right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0" fontId="0" fillId="0" borderId="71" xfId="0" applyBorder="1"/>
    <xf numFmtId="3" fontId="0" fillId="0" borderId="15" xfId="0" applyNumberFormat="1" applyBorder="1"/>
    <xf numFmtId="0" fontId="8" fillId="0" borderId="71" xfId="0" applyFont="1" applyBorder="1" applyAlignment="1">
      <alignment horizontal="center"/>
    </xf>
    <xf numFmtId="0" fontId="0" fillId="0" borderId="15" xfId="0" applyBorder="1"/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0" fillId="0" borderId="0" xfId="0" applyFill="1" applyBorder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B215C7B8-44A1-4AC7-91EA-2189A7B62645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C81AC74C-35FF-4B57-B538-525D33F3A6F4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D5E37BF5-165B-49BA-ACB6-97940CB192E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FCDEB03B-7B4E-4D51-8398-2649CE7B9AD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9CEF2-C677-41D5-8EB7-59EA4D4B621A}">
  <dimension ref="A1:B35"/>
  <sheetViews>
    <sheetView showGridLines="0" tabSelected="1" zoomScale="80" zoomScaleNormal="80" workbookViewId="0">
      <selection activeCell="E9" sqref="E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70" t="s">
        <v>721</v>
      </c>
      <c r="B1" s="471"/>
    </row>
    <row r="2" spans="1:2" ht="32.25" customHeight="1" x14ac:dyDescent="0.3">
      <c r="A2" s="472" t="s">
        <v>722</v>
      </c>
      <c r="B2" s="473"/>
    </row>
    <row r="3" spans="1:2" ht="23.25" customHeight="1" x14ac:dyDescent="0.3">
      <c r="A3" s="474" t="s">
        <v>723</v>
      </c>
      <c r="B3" s="475"/>
    </row>
    <row r="4" spans="1:2" ht="30" customHeight="1" x14ac:dyDescent="0.3">
      <c r="A4" s="474" t="s">
        <v>724</v>
      </c>
      <c r="B4" s="475"/>
    </row>
    <row r="5" spans="1:2" ht="27.75" customHeight="1" x14ac:dyDescent="0.25">
      <c r="A5" s="476" t="s">
        <v>725</v>
      </c>
      <c r="B5" s="477" t="s">
        <v>726</v>
      </c>
    </row>
    <row r="6" spans="1:2" ht="18.75" customHeight="1" x14ac:dyDescent="0.25">
      <c r="A6" s="476" t="s">
        <v>727</v>
      </c>
      <c r="B6" s="477" t="s">
        <v>728</v>
      </c>
    </row>
    <row r="7" spans="1:2" ht="30" x14ac:dyDescent="0.25">
      <c r="A7" s="476" t="s">
        <v>729</v>
      </c>
      <c r="B7" s="478" t="s">
        <v>730</v>
      </c>
    </row>
    <row r="8" spans="1:2" ht="27.75" customHeight="1" x14ac:dyDescent="0.25">
      <c r="A8" s="476" t="s">
        <v>731</v>
      </c>
      <c r="B8" s="478" t="s">
        <v>732</v>
      </c>
    </row>
    <row r="9" spans="1:2" ht="19.5" customHeight="1" x14ac:dyDescent="0.25">
      <c r="A9" s="476" t="s">
        <v>733</v>
      </c>
      <c r="B9" s="477" t="s">
        <v>734</v>
      </c>
    </row>
    <row r="10" spans="1:2" ht="14.25" customHeight="1" x14ac:dyDescent="0.25">
      <c r="A10" s="476" t="s">
        <v>735</v>
      </c>
      <c r="B10" s="477" t="s">
        <v>736</v>
      </c>
    </row>
    <row r="11" spans="1:2" x14ac:dyDescent="0.25">
      <c r="A11" s="476" t="s">
        <v>737</v>
      </c>
      <c r="B11" s="477" t="s">
        <v>738</v>
      </c>
    </row>
    <row r="12" spans="1:2" x14ac:dyDescent="0.25">
      <c r="A12" s="476" t="s">
        <v>739</v>
      </c>
      <c r="B12" s="477" t="s">
        <v>740</v>
      </c>
    </row>
    <row r="13" spans="1:2" x14ac:dyDescent="0.25">
      <c r="A13" s="476" t="s">
        <v>741</v>
      </c>
      <c r="B13" s="477" t="s">
        <v>742</v>
      </c>
    </row>
    <row r="14" spans="1:2" x14ac:dyDescent="0.25">
      <c r="A14" s="476" t="s">
        <v>743</v>
      </c>
      <c r="B14" s="477" t="s">
        <v>744</v>
      </c>
    </row>
    <row r="15" spans="1:2" ht="19.5" customHeight="1" x14ac:dyDescent="0.25">
      <c r="A15" s="476" t="s">
        <v>745</v>
      </c>
      <c r="B15" s="477" t="s">
        <v>746</v>
      </c>
    </row>
    <row r="16" spans="1:2" ht="19.5" customHeight="1" x14ac:dyDescent="0.25">
      <c r="A16" s="476" t="s">
        <v>747</v>
      </c>
      <c r="B16" s="477" t="s">
        <v>748</v>
      </c>
    </row>
    <row r="17" spans="1:2" ht="19.5" customHeight="1" x14ac:dyDescent="0.25">
      <c r="A17" s="476" t="s">
        <v>749</v>
      </c>
      <c r="B17" s="477" t="s">
        <v>750</v>
      </c>
    </row>
    <row r="18" spans="1:2" ht="19.5" customHeight="1" x14ac:dyDescent="0.25">
      <c r="A18" s="476" t="s">
        <v>751</v>
      </c>
      <c r="B18" s="477" t="s">
        <v>752</v>
      </c>
    </row>
    <row r="19" spans="1:2" ht="19.5" customHeight="1" x14ac:dyDescent="0.25">
      <c r="A19" s="476" t="s">
        <v>753</v>
      </c>
      <c r="B19" s="477" t="s">
        <v>754</v>
      </c>
    </row>
    <row r="20" spans="1:2" ht="19.5" customHeight="1" x14ac:dyDescent="0.25">
      <c r="A20" s="476" t="s">
        <v>755</v>
      </c>
      <c r="B20" s="477" t="s">
        <v>756</v>
      </c>
    </row>
    <row r="21" spans="1:2" ht="19.5" customHeight="1" x14ac:dyDescent="0.25">
      <c r="A21" s="476" t="s">
        <v>757</v>
      </c>
      <c r="B21" s="477" t="s">
        <v>758</v>
      </c>
    </row>
    <row r="22" spans="1:2" ht="19.5" customHeight="1" x14ac:dyDescent="0.25">
      <c r="A22" s="476" t="s">
        <v>759</v>
      </c>
      <c r="B22" s="477" t="s">
        <v>760</v>
      </c>
    </row>
    <row r="23" spans="1:2" ht="19.5" customHeight="1" x14ac:dyDescent="0.25">
      <c r="A23" s="476" t="s">
        <v>761</v>
      </c>
      <c r="B23" s="477" t="s">
        <v>762</v>
      </c>
    </row>
    <row r="24" spans="1:2" ht="19.5" customHeight="1" x14ac:dyDescent="0.25">
      <c r="A24" s="476" t="s">
        <v>763</v>
      </c>
      <c r="B24" s="477" t="s">
        <v>764</v>
      </c>
    </row>
    <row r="25" spans="1:2" ht="19.5" customHeight="1" x14ac:dyDescent="0.25">
      <c r="A25" s="476" t="s">
        <v>765</v>
      </c>
      <c r="B25" s="477" t="s">
        <v>766</v>
      </c>
    </row>
    <row r="26" spans="1:2" ht="19.5" customHeight="1" x14ac:dyDescent="0.25">
      <c r="A26" s="476" t="s">
        <v>767</v>
      </c>
      <c r="B26" s="477" t="s">
        <v>768</v>
      </c>
    </row>
    <row r="27" spans="1:2" ht="19.5" customHeight="1" x14ac:dyDescent="0.25">
      <c r="A27" s="476" t="s">
        <v>769</v>
      </c>
      <c r="B27" s="477" t="s">
        <v>770</v>
      </c>
    </row>
    <row r="28" spans="1:2" ht="19.5" customHeight="1" x14ac:dyDescent="0.25">
      <c r="A28" s="476" t="s">
        <v>771</v>
      </c>
      <c r="B28" s="477" t="s">
        <v>772</v>
      </c>
    </row>
    <row r="29" spans="1:2" ht="19.5" customHeight="1" x14ac:dyDescent="0.25">
      <c r="A29" s="476" t="s">
        <v>773</v>
      </c>
      <c r="B29" s="477" t="s">
        <v>774</v>
      </c>
    </row>
    <row r="30" spans="1:2" ht="19.5" customHeight="1" x14ac:dyDescent="0.25">
      <c r="A30" s="476" t="s">
        <v>775</v>
      </c>
      <c r="B30" s="477" t="s">
        <v>776</v>
      </c>
    </row>
    <row r="31" spans="1:2" ht="19.5" customHeight="1" x14ac:dyDescent="0.25">
      <c r="A31" s="476" t="s">
        <v>777</v>
      </c>
      <c r="B31" s="477" t="s">
        <v>778</v>
      </c>
    </row>
    <row r="32" spans="1:2" ht="19.5" customHeight="1" x14ac:dyDescent="0.25">
      <c r="A32" s="476" t="s">
        <v>779</v>
      </c>
      <c r="B32" s="477" t="s">
        <v>780</v>
      </c>
    </row>
    <row r="33" spans="1:2" ht="19.5" customHeight="1" x14ac:dyDescent="0.25">
      <c r="A33" s="476" t="s">
        <v>781</v>
      </c>
      <c r="B33" s="477" t="s">
        <v>782</v>
      </c>
    </row>
    <row r="34" spans="1:2" ht="19.5" customHeight="1" x14ac:dyDescent="0.25">
      <c r="A34" s="476" t="s">
        <v>783</v>
      </c>
      <c r="B34" s="477" t="s">
        <v>784</v>
      </c>
    </row>
    <row r="35" spans="1:2" ht="45" customHeight="1" thickBot="1" x14ac:dyDescent="0.3">
      <c r="A35" s="479"/>
      <c r="B35" s="480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topLeftCell="A51" workbookViewId="0">
      <selection activeCell="F74" sqref="F74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10" t="s">
        <v>693</v>
      </c>
      <c r="B1" s="410"/>
      <c r="C1" s="410"/>
      <c r="D1" s="410"/>
      <c r="E1" s="410"/>
      <c r="F1" s="410"/>
      <c r="G1" s="410"/>
      <c r="H1" s="410"/>
      <c r="I1" s="410"/>
      <c r="J1" s="410"/>
    </row>
    <row r="2" spans="1:10" x14ac:dyDescent="0.25">
      <c r="A2" s="186"/>
    </row>
    <row r="3" spans="1:10" s="42" customFormat="1" ht="21" customHeight="1" x14ac:dyDescent="0.25">
      <c r="A3" s="414" t="s">
        <v>17</v>
      </c>
      <c r="B3" s="414" t="s">
        <v>30</v>
      </c>
      <c r="C3" s="423" t="s">
        <v>51</v>
      </c>
      <c r="D3" s="424"/>
      <c r="E3" s="423" t="s">
        <v>31</v>
      </c>
      <c r="F3" s="424"/>
      <c r="G3" s="423" t="s">
        <v>32</v>
      </c>
      <c r="H3" s="424"/>
      <c r="I3" s="423" t="s">
        <v>20</v>
      </c>
      <c r="J3" s="424"/>
    </row>
    <row r="4" spans="1:10" s="38" customFormat="1" ht="15.75" x14ac:dyDescent="0.25">
      <c r="A4" s="415"/>
      <c r="B4" s="415"/>
      <c r="C4" s="184" t="s">
        <v>1</v>
      </c>
      <c r="D4" s="184" t="s">
        <v>50</v>
      </c>
      <c r="E4" s="184" t="s">
        <v>1</v>
      </c>
      <c r="F4" s="188" t="s">
        <v>50</v>
      </c>
      <c r="G4" s="184" t="s">
        <v>1</v>
      </c>
      <c r="H4" s="184" t="s">
        <v>50</v>
      </c>
      <c r="I4" s="184" t="s">
        <v>1</v>
      </c>
      <c r="J4" s="184" t="s">
        <v>50</v>
      </c>
    </row>
    <row r="5" spans="1:10" x14ac:dyDescent="0.25">
      <c r="A5" s="35">
        <v>1</v>
      </c>
      <c r="B5" s="7" t="s">
        <v>34</v>
      </c>
      <c r="C5" s="6">
        <v>78585</v>
      </c>
      <c r="D5" s="22">
        <v>42876817.789999999</v>
      </c>
      <c r="E5" s="6">
        <v>54498</v>
      </c>
      <c r="F5" s="22">
        <v>38903260.359999999</v>
      </c>
      <c r="G5" s="6">
        <v>24087</v>
      </c>
      <c r="H5" s="22">
        <v>3973557.43</v>
      </c>
      <c r="I5" s="7">
        <v>0</v>
      </c>
      <c r="J5" s="22" t="s">
        <v>431</v>
      </c>
    </row>
    <row r="6" spans="1:10" x14ac:dyDescent="0.25">
      <c r="A6" s="35">
        <v>2</v>
      </c>
      <c r="B6" s="7" t="s">
        <v>208</v>
      </c>
      <c r="C6" s="6">
        <v>37229</v>
      </c>
      <c r="D6" s="22">
        <v>21135343.649999999</v>
      </c>
      <c r="E6" s="6">
        <v>25849</v>
      </c>
      <c r="F6" s="22">
        <v>19211896.420000002</v>
      </c>
      <c r="G6" s="6">
        <v>11380</v>
      </c>
      <c r="H6" s="22">
        <v>1923447.23</v>
      </c>
      <c r="I6" s="7">
        <v>0</v>
      </c>
      <c r="J6" s="22" t="s">
        <v>431</v>
      </c>
    </row>
    <row r="7" spans="1:10" x14ac:dyDescent="0.25">
      <c r="A7" s="35">
        <v>3</v>
      </c>
      <c r="B7" s="7" t="s">
        <v>209</v>
      </c>
      <c r="C7" s="6">
        <v>34736</v>
      </c>
      <c r="D7" s="22">
        <v>20853053.170000002</v>
      </c>
      <c r="E7" s="6">
        <v>23245</v>
      </c>
      <c r="F7" s="22">
        <v>18719454.780000001</v>
      </c>
      <c r="G7" s="6">
        <v>11491</v>
      </c>
      <c r="H7" s="22">
        <v>2133598.39</v>
      </c>
      <c r="I7" s="7">
        <v>0</v>
      </c>
      <c r="J7" s="22" t="s">
        <v>431</v>
      </c>
    </row>
    <row r="8" spans="1:10" x14ac:dyDescent="0.25">
      <c r="A8" s="35">
        <v>4</v>
      </c>
      <c r="B8" s="7" t="s">
        <v>210</v>
      </c>
      <c r="C8" s="6">
        <v>32295</v>
      </c>
      <c r="D8" s="22">
        <v>17318702.25</v>
      </c>
      <c r="E8" s="6">
        <v>21746</v>
      </c>
      <c r="F8" s="22">
        <v>15647181.220000001</v>
      </c>
      <c r="G8" s="6">
        <v>10549</v>
      </c>
      <c r="H8" s="22">
        <v>1671521.03</v>
      </c>
      <c r="I8" s="7">
        <v>0</v>
      </c>
      <c r="J8" s="22" t="s">
        <v>431</v>
      </c>
    </row>
    <row r="9" spans="1:10" x14ac:dyDescent="0.25">
      <c r="A9" s="35">
        <v>5</v>
      </c>
      <c r="B9" s="7" t="s">
        <v>211</v>
      </c>
      <c r="C9" s="6">
        <v>1751601</v>
      </c>
      <c r="D9" s="22">
        <v>1079381450.1800001</v>
      </c>
      <c r="E9" s="6">
        <v>1022838</v>
      </c>
      <c r="F9" s="22">
        <v>941491292.52999997</v>
      </c>
      <c r="G9" s="6">
        <v>728763</v>
      </c>
      <c r="H9" s="22">
        <v>137890157.65000001</v>
      </c>
      <c r="I9" s="7">
        <v>0</v>
      </c>
      <c r="J9" s="22" t="s">
        <v>431</v>
      </c>
    </row>
    <row r="10" spans="1:10" x14ac:dyDescent="0.25">
      <c r="A10" s="35">
        <v>6</v>
      </c>
      <c r="B10" s="7" t="s">
        <v>212</v>
      </c>
      <c r="C10" s="6">
        <v>131208</v>
      </c>
      <c r="D10" s="22">
        <v>73499414.400000006</v>
      </c>
      <c r="E10" s="6">
        <v>78191</v>
      </c>
      <c r="F10" s="22">
        <v>64549529.130000003</v>
      </c>
      <c r="G10" s="6">
        <v>53017</v>
      </c>
      <c r="H10" s="22">
        <v>8949885.2699999996</v>
      </c>
      <c r="I10" s="7">
        <v>0</v>
      </c>
      <c r="J10" s="22" t="s">
        <v>431</v>
      </c>
    </row>
    <row r="11" spans="1:10" x14ac:dyDescent="0.25">
      <c r="A11" s="35">
        <v>7</v>
      </c>
      <c r="B11" s="7" t="s">
        <v>213</v>
      </c>
      <c r="C11" s="6">
        <v>43718</v>
      </c>
      <c r="D11" s="22">
        <v>24867316.149999999</v>
      </c>
      <c r="E11" s="6">
        <v>28487</v>
      </c>
      <c r="F11" s="22">
        <v>22067301.719999999</v>
      </c>
      <c r="G11" s="6">
        <v>15231</v>
      </c>
      <c r="H11" s="22">
        <v>2800014.43</v>
      </c>
      <c r="I11" s="7">
        <v>0</v>
      </c>
      <c r="J11" s="22" t="s">
        <v>431</v>
      </c>
    </row>
    <row r="12" spans="1:10" x14ac:dyDescent="0.25">
      <c r="A12" s="35">
        <v>8</v>
      </c>
      <c r="B12" s="7" t="s">
        <v>214</v>
      </c>
      <c r="C12" s="6">
        <v>12724</v>
      </c>
      <c r="D12" s="22">
        <v>6611828.9800000004</v>
      </c>
      <c r="E12" s="6">
        <v>9171</v>
      </c>
      <c r="F12" s="22">
        <v>6045519.8600000003</v>
      </c>
      <c r="G12" s="6">
        <v>3553</v>
      </c>
      <c r="H12" s="22">
        <v>566309.12</v>
      </c>
      <c r="I12" s="7">
        <v>0</v>
      </c>
      <c r="J12" s="22" t="s">
        <v>431</v>
      </c>
    </row>
    <row r="13" spans="1:10" x14ac:dyDescent="0.25">
      <c r="A13" s="35">
        <v>9</v>
      </c>
      <c r="B13" s="7" t="s">
        <v>215</v>
      </c>
      <c r="C13" s="6">
        <v>41339</v>
      </c>
      <c r="D13" s="22">
        <v>21375033.300000001</v>
      </c>
      <c r="E13" s="6">
        <v>26972</v>
      </c>
      <c r="F13" s="22">
        <v>19133838.379999999</v>
      </c>
      <c r="G13" s="6">
        <v>14367</v>
      </c>
      <c r="H13" s="22">
        <v>2241194.92</v>
      </c>
      <c r="I13" s="7">
        <v>0</v>
      </c>
      <c r="J13" s="22" t="s">
        <v>431</v>
      </c>
    </row>
    <row r="14" spans="1:10" x14ac:dyDescent="0.25">
      <c r="A14" s="35">
        <v>10</v>
      </c>
      <c r="B14" s="7" t="s">
        <v>216</v>
      </c>
      <c r="C14" s="6">
        <v>67982</v>
      </c>
      <c r="D14" s="22">
        <v>37050668.560000002</v>
      </c>
      <c r="E14" s="6">
        <v>42925</v>
      </c>
      <c r="F14" s="22">
        <v>32720175.219999999</v>
      </c>
      <c r="G14" s="6">
        <v>25057</v>
      </c>
      <c r="H14" s="22">
        <v>4330493.34</v>
      </c>
      <c r="I14" s="7">
        <v>0</v>
      </c>
      <c r="J14" s="22" t="s">
        <v>431</v>
      </c>
    </row>
    <row r="15" spans="1:10" x14ac:dyDescent="0.25">
      <c r="A15" s="35">
        <v>11</v>
      </c>
      <c r="B15" s="7" t="s">
        <v>217</v>
      </c>
      <c r="C15" s="6">
        <v>57512</v>
      </c>
      <c r="D15" s="22">
        <v>31207497.629999999</v>
      </c>
      <c r="E15" s="6">
        <v>39685</v>
      </c>
      <c r="F15" s="22">
        <v>28338181.48</v>
      </c>
      <c r="G15" s="6">
        <v>17827</v>
      </c>
      <c r="H15" s="22">
        <v>2869316.15</v>
      </c>
      <c r="I15" s="7">
        <v>0</v>
      </c>
      <c r="J15" s="22" t="s">
        <v>431</v>
      </c>
    </row>
    <row r="16" spans="1:10" x14ac:dyDescent="0.25">
      <c r="A16" s="35">
        <v>12</v>
      </c>
      <c r="B16" s="7" t="s">
        <v>218</v>
      </c>
      <c r="C16" s="6">
        <v>87403</v>
      </c>
      <c r="D16" s="22">
        <v>50218719.049999997</v>
      </c>
      <c r="E16" s="6">
        <v>54780</v>
      </c>
      <c r="F16" s="22">
        <v>44157822.020000003</v>
      </c>
      <c r="G16" s="6">
        <v>32623</v>
      </c>
      <c r="H16" s="22">
        <v>6060897.0300000003</v>
      </c>
      <c r="I16" s="7">
        <v>0</v>
      </c>
      <c r="J16" s="22" t="s">
        <v>431</v>
      </c>
    </row>
    <row r="17" spans="1:10" x14ac:dyDescent="0.25">
      <c r="A17" s="35">
        <v>13</v>
      </c>
      <c r="B17" s="7" t="s">
        <v>219</v>
      </c>
      <c r="C17" s="6">
        <v>6705</v>
      </c>
      <c r="D17" s="22">
        <v>3472351.35</v>
      </c>
      <c r="E17" s="6">
        <v>4636</v>
      </c>
      <c r="F17" s="22">
        <v>3147188.75</v>
      </c>
      <c r="G17" s="6">
        <v>2069</v>
      </c>
      <c r="H17" s="22">
        <v>325162.59999999998</v>
      </c>
      <c r="I17" s="7">
        <v>0</v>
      </c>
      <c r="J17" s="22" t="s">
        <v>431</v>
      </c>
    </row>
    <row r="18" spans="1:10" x14ac:dyDescent="0.25">
      <c r="A18" s="35">
        <v>14</v>
      </c>
      <c r="B18" s="7" t="s">
        <v>220</v>
      </c>
      <c r="C18" s="6">
        <v>12693</v>
      </c>
      <c r="D18" s="22">
        <v>6893086.1600000001</v>
      </c>
      <c r="E18" s="6">
        <v>8717</v>
      </c>
      <c r="F18" s="22">
        <v>6237281.6399999997</v>
      </c>
      <c r="G18" s="6">
        <v>3976</v>
      </c>
      <c r="H18" s="22">
        <v>655804.52</v>
      </c>
      <c r="I18" s="7">
        <v>0</v>
      </c>
      <c r="J18" s="22" t="s">
        <v>431</v>
      </c>
    </row>
    <row r="19" spans="1:10" x14ac:dyDescent="0.25">
      <c r="A19" s="35">
        <v>15</v>
      </c>
      <c r="B19" s="7" t="s">
        <v>221</v>
      </c>
      <c r="C19" s="6">
        <v>52946</v>
      </c>
      <c r="D19" s="22">
        <v>29060970.789999999</v>
      </c>
      <c r="E19" s="6">
        <v>36999</v>
      </c>
      <c r="F19" s="22">
        <v>26405260.050000001</v>
      </c>
      <c r="G19" s="6">
        <v>15947</v>
      </c>
      <c r="H19" s="22">
        <v>2655710.7400000002</v>
      </c>
      <c r="I19" s="7">
        <v>0</v>
      </c>
      <c r="J19" s="22" t="s">
        <v>431</v>
      </c>
    </row>
    <row r="20" spans="1:10" x14ac:dyDescent="0.25">
      <c r="A20" s="35">
        <v>16</v>
      </c>
      <c r="B20" s="7" t="s">
        <v>222</v>
      </c>
      <c r="C20" s="6">
        <v>57629</v>
      </c>
      <c r="D20" s="22">
        <v>30598924.539999999</v>
      </c>
      <c r="E20" s="6">
        <v>39186</v>
      </c>
      <c r="F20" s="22">
        <v>27617138.440000001</v>
      </c>
      <c r="G20" s="6">
        <v>18443</v>
      </c>
      <c r="H20" s="22">
        <v>2981786.1</v>
      </c>
      <c r="I20" s="7">
        <v>0</v>
      </c>
      <c r="J20" s="22" t="s">
        <v>431</v>
      </c>
    </row>
    <row r="21" spans="1:10" x14ac:dyDescent="0.25">
      <c r="A21" s="35">
        <v>17</v>
      </c>
      <c r="B21" s="7" t="s">
        <v>223</v>
      </c>
      <c r="C21" s="6">
        <v>112898</v>
      </c>
      <c r="D21" s="22">
        <v>63078879.380000003</v>
      </c>
      <c r="E21" s="6">
        <v>73336</v>
      </c>
      <c r="F21" s="22">
        <v>56339175.57</v>
      </c>
      <c r="G21" s="6">
        <v>39562</v>
      </c>
      <c r="H21" s="22">
        <v>6739703.8099999996</v>
      </c>
      <c r="I21" s="7">
        <v>0</v>
      </c>
      <c r="J21" s="22" t="s">
        <v>431</v>
      </c>
    </row>
    <row r="22" spans="1:10" x14ac:dyDescent="0.25">
      <c r="A22" s="35">
        <v>18</v>
      </c>
      <c r="B22" s="7" t="s">
        <v>224</v>
      </c>
      <c r="C22" s="6">
        <v>16969</v>
      </c>
      <c r="D22" s="22">
        <v>8859502.8399999999</v>
      </c>
      <c r="E22" s="6">
        <v>12097</v>
      </c>
      <c r="F22" s="22">
        <v>8071702.6299999999</v>
      </c>
      <c r="G22" s="6">
        <v>4872</v>
      </c>
      <c r="H22" s="22">
        <v>787800.21</v>
      </c>
      <c r="I22" s="7">
        <v>0</v>
      </c>
      <c r="J22" s="22" t="s">
        <v>431</v>
      </c>
    </row>
    <row r="23" spans="1:10" x14ac:dyDescent="0.25">
      <c r="A23" s="35">
        <v>19</v>
      </c>
      <c r="B23" s="7" t="s">
        <v>225</v>
      </c>
      <c r="C23" s="6">
        <v>459421</v>
      </c>
      <c r="D23" s="22">
        <v>263775880.84999999</v>
      </c>
      <c r="E23" s="6">
        <v>276449</v>
      </c>
      <c r="F23" s="22">
        <v>232402023.09</v>
      </c>
      <c r="G23" s="6">
        <v>182972</v>
      </c>
      <c r="H23" s="22">
        <v>31373857.760000002</v>
      </c>
      <c r="I23" s="7">
        <v>0</v>
      </c>
      <c r="J23" s="22" t="s">
        <v>431</v>
      </c>
    </row>
    <row r="24" spans="1:10" x14ac:dyDescent="0.25">
      <c r="A24" s="35">
        <v>20</v>
      </c>
      <c r="B24" s="7" t="s">
        <v>226</v>
      </c>
      <c r="C24" s="6">
        <v>73860</v>
      </c>
      <c r="D24" s="22">
        <v>40104840.509999998</v>
      </c>
      <c r="E24" s="6">
        <v>45063</v>
      </c>
      <c r="F24" s="22">
        <v>35542774.140000001</v>
      </c>
      <c r="G24" s="6">
        <v>28797</v>
      </c>
      <c r="H24" s="22">
        <v>4562066.37</v>
      </c>
      <c r="I24" s="7">
        <v>0</v>
      </c>
      <c r="J24" s="22" t="s">
        <v>431</v>
      </c>
    </row>
    <row r="25" spans="1:10" x14ac:dyDescent="0.25">
      <c r="A25" s="35">
        <v>21</v>
      </c>
      <c r="B25" s="7" t="s">
        <v>227</v>
      </c>
      <c r="C25" s="6">
        <v>59671</v>
      </c>
      <c r="D25" s="22">
        <v>31565183.989999998</v>
      </c>
      <c r="E25" s="6">
        <v>38165</v>
      </c>
      <c r="F25" s="22">
        <v>28071629.170000002</v>
      </c>
      <c r="G25" s="6">
        <v>21506</v>
      </c>
      <c r="H25" s="22">
        <v>3493554.82</v>
      </c>
      <c r="I25" s="7">
        <v>0</v>
      </c>
      <c r="J25" s="22" t="s">
        <v>431</v>
      </c>
    </row>
    <row r="26" spans="1:10" x14ac:dyDescent="0.25">
      <c r="A26" s="35">
        <v>22</v>
      </c>
      <c r="B26" s="7" t="s">
        <v>228</v>
      </c>
      <c r="C26" s="6">
        <v>46998</v>
      </c>
      <c r="D26" s="22">
        <v>25358566.289999999</v>
      </c>
      <c r="E26" s="6">
        <v>32983</v>
      </c>
      <c r="F26" s="22">
        <v>23139526.289999999</v>
      </c>
      <c r="G26" s="6">
        <v>14015</v>
      </c>
      <c r="H26" s="22">
        <v>2219040</v>
      </c>
      <c r="I26" s="7">
        <v>0</v>
      </c>
      <c r="J26" s="22" t="s">
        <v>431</v>
      </c>
    </row>
    <row r="27" spans="1:10" x14ac:dyDescent="0.25">
      <c r="A27" s="35">
        <v>23</v>
      </c>
      <c r="B27" s="7" t="s">
        <v>229</v>
      </c>
      <c r="C27" s="6">
        <v>18486</v>
      </c>
      <c r="D27" s="22">
        <v>10132293.07</v>
      </c>
      <c r="E27" s="6">
        <v>13668</v>
      </c>
      <c r="F27" s="22">
        <v>9378511.0500000007</v>
      </c>
      <c r="G27" s="6">
        <v>4818</v>
      </c>
      <c r="H27" s="22">
        <v>753782.02</v>
      </c>
      <c r="I27" s="7">
        <v>0</v>
      </c>
      <c r="J27" s="22" t="s">
        <v>431</v>
      </c>
    </row>
    <row r="28" spans="1:10" x14ac:dyDescent="0.25">
      <c r="A28" s="35">
        <v>24</v>
      </c>
      <c r="B28" s="7" t="s">
        <v>230</v>
      </c>
      <c r="C28" s="6">
        <v>43075</v>
      </c>
      <c r="D28" s="22">
        <v>22685811.210000001</v>
      </c>
      <c r="E28" s="6">
        <v>27383</v>
      </c>
      <c r="F28" s="22">
        <v>20165717.109999999</v>
      </c>
      <c r="G28" s="6">
        <v>15692</v>
      </c>
      <c r="H28" s="22">
        <v>2520094.1</v>
      </c>
      <c r="I28" s="7">
        <v>0</v>
      </c>
      <c r="J28" s="22" t="s">
        <v>431</v>
      </c>
    </row>
    <row r="29" spans="1:10" x14ac:dyDescent="0.25">
      <c r="A29" s="35">
        <v>25</v>
      </c>
      <c r="B29" s="7" t="s">
        <v>231</v>
      </c>
      <c r="C29" s="6">
        <v>14653</v>
      </c>
      <c r="D29" s="22">
        <v>8270937.8300000001</v>
      </c>
      <c r="E29" s="6">
        <v>10001</v>
      </c>
      <c r="F29" s="22">
        <v>7401444.9900000002</v>
      </c>
      <c r="G29" s="6">
        <v>4652</v>
      </c>
      <c r="H29" s="22">
        <v>869492.84</v>
      </c>
      <c r="I29" s="7">
        <v>0</v>
      </c>
      <c r="J29" s="22" t="s">
        <v>431</v>
      </c>
    </row>
    <row r="30" spans="1:10" x14ac:dyDescent="0.25">
      <c r="A30" s="35">
        <v>26</v>
      </c>
      <c r="B30" s="7" t="s">
        <v>232</v>
      </c>
      <c r="C30" s="6">
        <v>27904</v>
      </c>
      <c r="D30" s="22">
        <v>14275911.24</v>
      </c>
      <c r="E30" s="6">
        <v>19638</v>
      </c>
      <c r="F30" s="22">
        <v>12981428.1</v>
      </c>
      <c r="G30" s="6">
        <v>8266</v>
      </c>
      <c r="H30" s="22">
        <v>1294483.1399999999</v>
      </c>
      <c r="I30" s="7">
        <v>0</v>
      </c>
      <c r="J30" s="22" t="s">
        <v>431</v>
      </c>
    </row>
    <row r="31" spans="1:10" x14ac:dyDescent="0.25">
      <c r="A31" s="35">
        <v>27</v>
      </c>
      <c r="B31" s="7" t="s">
        <v>233</v>
      </c>
      <c r="C31" s="6">
        <v>62886</v>
      </c>
      <c r="D31" s="22">
        <v>41750979.479999997</v>
      </c>
      <c r="E31" s="6">
        <v>39665</v>
      </c>
      <c r="F31" s="22">
        <v>36656723.450000003</v>
      </c>
      <c r="G31" s="6">
        <v>23221</v>
      </c>
      <c r="H31" s="22">
        <v>5094256.03</v>
      </c>
      <c r="I31" s="7">
        <v>0</v>
      </c>
      <c r="J31" s="22" t="s">
        <v>431</v>
      </c>
    </row>
    <row r="32" spans="1:10" x14ac:dyDescent="0.25">
      <c r="A32" s="35">
        <v>28</v>
      </c>
      <c r="B32" s="7" t="s">
        <v>234</v>
      </c>
      <c r="C32" s="6">
        <v>56907</v>
      </c>
      <c r="D32" s="22">
        <v>33102722.350000001</v>
      </c>
      <c r="E32" s="6">
        <v>38637</v>
      </c>
      <c r="F32" s="22">
        <v>29831163.399999999</v>
      </c>
      <c r="G32" s="6">
        <v>18270</v>
      </c>
      <c r="H32" s="22">
        <v>3271558.95</v>
      </c>
      <c r="I32" s="7">
        <v>0</v>
      </c>
      <c r="J32" s="22" t="s">
        <v>431</v>
      </c>
    </row>
    <row r="33" spans="1:10" x14ac:dyDescent="0.25">
      <c r="A33" s="35">
        <v>29</v>
      </c>
      <c r="B33" s="7" t="s">
        <v>235</v>
      </c>
      <c r="C33" s="6">
        <v>39407</v>
      </c>
      <c r="D33" s="22">
        <v>23113446.109999999</v>
      </c>
      <c r="E33" s="6">
        <v>25999</v>
      </c>
      <c r="F33" s="22">
        <v>20583760.800000001</v>
      </c>
      <c r="G33" s="6">
        <v>13408</v>
      </c>
      <c r="H33" s="22">
        <v>2529685.31</v>
      </c>
      <c r="I33" s="7">
        <v>0</v>
      </c>
      <c r="J33" s="22" t="s">
        <v>431</v>
      </c>
    </row>
    <row r="34" spans="1:10" x14ac:dyDescent="0.25">
      <c r="A34" s="35">
        <v>30</v>
      </c>
      <c r="B34" s="7" t="s">
        <v>236</v>
      </c>
      <c r="C34" s="6">
        <v>30776</v>
      </c>
      <c r="D34" s="22">
        <v>17050693.109999999</v>
      </c>
      <c r="E34" s="6">
        <v>23103</v>
      </c>
      <c r="F34" s="22">
        <v>15745932.970000001</v>
      </c>
      <c r="G34" s="6">
        <v>7673</v>
      </c>
      <c r="H34" s="22">
        <v>1304760.1399999999</v>
      </c>
      <c r="I34" s="7">
        <v>0</v>
      </c>
      <c r="J34" s="22" t="s">
        <v>431</v>
      </c>
    </row>
    <row r="35" spans="1:10" x14ac:dyDescent="0.25">
      <c r="A35" s="35">
        <v>31</v>
      </c>
      <c r="B35" s="7" t="s">
        <v>237</v>
      </c>
      <c r="C35" s="6">
        <v>115153</v>
      </c>
      <c r="D35" s="22">
        <v>63718765.609999999</v>
      </c>
      <c r="E35" s="6">
        <v>75641</v>
      </c>
      <c r="F35" s="22">
        <v>57093537.770000003</v>
      </c>
      <c r="G35" s="6">
        <v>39512</v>
      </c>
      <c r="H35" s="22">
        <v>6625227.8399999999</v>
      </c>
      <c r="I35" s="7">
        <v>0</v>
      </c>
      <c r="J35" s="22" t="s">
        <v>431</v>
      </c>
    </row>
    <row r="36" spans="1:10" x14ac:dyDescent="0.25">
      <c r="A36" s="35">
        <v>32</v>
      </c>
      <c r="B36" s="7" t="s">
        <v>238</v>
      </c>
      <c r="C36" s="6">
        <v>31697</v>
      </c>
      <c r="D36" s="22">
        <v>17478606.699999999</v>
      </c>
      <c r="E36" s="6">
        <v>20957</v>
      </c>
      <c r="F36" s="22">
        <v>15732622.939999999</v>
      </c>
      <c r="G36" s="6">
        <v>10740</v>
      </c>
      <c r="H36" s="22">
        <v>1745983.76</v>
      </c>
      <c r="I36" s="7">
        <v>0</v>
      </c>
      <c r="J36" s="22" t="s">
        <v>431</v>
      </c>
    </row>
    <row r="37" spans="1:10" x14ac:dyDescent="0.25">
      <c r="A37" s="35">
        <v>33</v>
      </c>
      <c r="B37" s="7" t="s">
        <v>239</v>
      </c>
      <c r="C37" s="6">
        <v>39369</v>
      </c>
      <c r="D37" s="22">
        <v>21771045.5</v>
      </c>
      <c r="E37" s="6">
        <v>26454</v>
      </c>
      <c r="F37" s="22">
        <v>19570653.530000001</v>
      </c>
      <c r="G37" s="6">
        <v>12915</v>
      </c>
      <c r="H37" s="22">
        <v>2200391.9700000002</v>
      </c>
      <c r="I37" s="7">
        <v>0</v>
      </c>
      <c r="J37" s="22" t="s">
        <v>431</v>
      </c>
    </row>
    <row r="38" spans="1:10" x14ac:dyDescent="0.25">
      <c r="A38" s="35">
        <v>34</v>
      </c>
      <c r="B38" s="7" t="s">
        <v>240</v>
      </c>
      <c r="C38" s="6">
        <v>9221</v>
      </c>
      <c r="D38" s="22">
        <v>5030985.68</v>
      </c>
      <c r="E38" s="6">
        <v>6146</v>
      </c>
      <c r="F38" s="22">
        <v>4525230.3899999997</v>
      </c>
      <c r="G38" s="6">
        <v>3075</v>
      </c>
      <c r="H38" s="22">
        <v>505755.29</v>
      </c>
      <c r="I38" s="7">
        <v>0</v>
      </c>
      <c r="J38" s="22" t="s">
        <v>431</v>
      </c>
    </row>
    <row r="39" spans="1:10" x14ac:dyDescent="0.25">
      <c r="A39" s="35">
        <v>35</v>
      </c>
      <c r="B39" s="7" t="s">
        <v>241</v>
      </c>
      <c r="C39" s="6">
        <v>85640</v>
      </c>
      <c r="D39" s="22">
        <v>49129511.289999999</v>
      </c>
      <c r="E39" s="6">
        <v>52795</v>
      </c>
      <c r="F39" s="22">
        <v>43318680.490000002</v>
      </c>
      <c r="G39" s="6">
        <v>32845</v>
      </c>
      <c r="H39" s="22">
        <v>5810830.7999999998</v>
      </c>
      <c r="I39" s="7">
        <v>0</v>
      </c>
      <c r="J39" s="22" t="s">
        <v>431</v>
      </c>
    </row>
    <row r="40" spans="1:10" x14ac:dyDescent="0.25">
      <c r="A40" s="35">
        <v>36</v>
      </c>
      <c r="B40" s="7" t="s">
        <v>242</v>
      </c>
      <c r="C40" s="6">
        <v>63311</v>
      </c>
      <c r="D40" s="22">
        <v>36054768.740000002</v>
      </c>
      <c r="E40" s="6">
        <v>42300</v>
      </c>
      <c r="F40" s="22">
        <v>32432098.210000001</v>
      </c>
      <c r="G40" s="6">
        <v>21011</v>
      </c>
      <c r="H40" s="22">
        <v>3622670.53</v>
      </c>
      <c r="I40" s="7">
        <v>0</v>
      </c>
      <c r="J40" s="22" t="s">
        <v>431</v>
      </c>
    </row>
    <row r="41" spans="1:10" x14ac:dyDescent="0.25">
      <c r="A41" s="35">
        <v>37</v>
      </c>
      <c r="B41" s="7" t="s">
        <v>243</v>
      </c>
      <c r="C41" s="6">
        <v>38580</v>
      </c>
      <c r="D41" s="22">
        <v>19884135.190000001</v>
      </c>
      <c r="E41" s="6">
        <v>25396</v>
      </c>
      <c r="F41" s="22">
        <v>17803433.41</v>
      </c>
      <c r="G41" s="6">
        <v>13184</v>
      </c>
      <c r="H41" s="22">
        <v>2080701.78</v>
      </c>
      <c r="I41" s="7">
        <v>0</v>
      </c>
      <c r="J41" s="22" t="s">
        <v>431</v>
      </c>
    </row>
    <row r="42" spans="1:10" x14ac:dyDescent="0.25">
      <c r="A42" s="35">
        <v>38</v>
      </c>
      <c r="B42" s="7" t="s">
        <v>244</v>
      </c>
      <c r="C42" s="6">
        <v>52186</v>
      </c>
      <c r="D42" s="22">
        <v>27507017.239999998</v>
      </c>
      <c r="E42" s="6">
        <v>37689</v>
      </c>
      <c r="F42" s="22">
        <v>25198843.960000001</v>
      </c>
      <c r="G42" s="6">
        <v>14497</v>
      </c>
      <c r="H42" s="22">
        <v>2308173.2799999998</v>
      </c>
      <c r="I42" s="7">
        <v>0</v>
      </c>
      <c r="J42" s="22" t="s">
        <v>431</v>
      </c>
    </row>
    <row r="43" spans="1:10" x14ac:dyDescent="0.25">
      <c r="A43" s="35">
        <v>39</v>
      </c>
      <c r="B43" s="7" t="s">
        <v>245</v>
      </c>
      <c r="C43" s="6">
        <v>45545</v>
      </c>
      <c r="D43" s="22">
        <v>24209903.16</v>
      </c>
      <c r="E43" s="6">
        <v>31716</v>
      </c>
      <c r="F43" s="22">
        <v>22060831.579999998</v>
      </c>
      <c r="G43" s="6">
        <v>13829</v>
      </c>
      <c r="H43" s="22">
        <v>2149071.58</v>
      </c>
      <c r="I43" s="7">
        <v>0</v>
      </c>
      <c r="J43" s="22" t="s">
        <v>431</v>
      </c>
    </row>
    <row r="44" spans="1:10" x14ac:dyDescent="0.25">
      <c r="A44" s="35">
        <v>40</v>
      </c>
      <c r="B44" s="7" t="s">
        <v>246</v>
      </c>
      <c r="C44" s="6">
        <v>27588</v>
      </c>
      <c r="D44" s="22">
        <v>14896968.050000001</v>
      </c>
      <c r="E44" s="6">
        <v>18744</v>
      </c>
      <c r="F44" s="22">
        <v>13476109.640000001</v>
      </c>
      <c r="G44" s="6">
        <v>8844</v>
      </c>
      <c r="H44" s="22">
        <v>1420858.41</v>
      </c>
      <c r="I44" s="7">
        <v>0</v>
      </c>
      <c r="J44" s="22" t="s">
        <v>431</v>
      </c>
    </row>
    <row r="45" spans="1:10" x14ac:dyDescent="0.25">
      <c r="A45" s="35">
        <v>41</v>
      </c>
      <c r="B45" s="7" t="s">
        <v>247</v>
      </c>
      <c r="C45" s="6">
        <v>29054</v>
      </c>
      <c r="D45" s="22">
        <v>15838275.65</v>
      </c>
      <c r="E45" s="6">
        <v>18914</v>
      </c>
      <c r="F45" s="22">
        <v>14184493.890000001</v>
      </c>
      <c r="G45" s="6">
        <v>10140</v>
      </c>
      <c r="H45" s="22">
        <v>1653781.76</v>
      </c>
      <c r="I45" s="7">
        <v>0</v>
      </c>
      <c r="J45" s="22" t="s">
        <v>431</v>
      </c>
    </row>
    <row r="46" spans="1:10" x14ac:dyDescent="0.25">
      <c r="A46" s="35">
        <v>42</v>
      </c>
      <c r="B46" s="7" t="s">
        <v>248</v>
      </c>
      <c r="C46" s="6">
        <v>39815</v>
      </c>
      <c r="D46" s="22">
        <v>20921439.109999999</v>
      </c>
      <c r="E46" s="6">
        <v>29340</v>
      </c>
      <c r="F46" s="22">
        <v>19238383.140000001</v>
      </c>
      <c r="G46" s="6">
        <v>10475</v>
      </c>
      <c r="H46" s="22">
        <v>1683055.97</v>
      </c>
      <c r="I46" s="7">
        <v>0</v>
      </c>
      <c r="J46" s="22" t="s">
        <v>431</v>
      </c>
    </row>
    <row r="47" spans="1:10" x14ac:dyDescent="0.25">
      <c r="A47" s="35">
        <v>43</v>
      </c>
      <c r="B47" s="7" t="s">
        <v>249</v>
      </c>
      <c r="C47" s="6">
        <v>16089</v>
      </c>
      <c r="D47" s="22">
        <v>9158534.25</v>
      </c>
      <c r="E47" s="6">
        <v>11092</v>
      </c>
      <c r="F47" s="22">
        <v>8266244.0199999996</v>
      </c>
      <c r="G47" s="6">
        <v>4997</v>
      </c>
      <c r="H47" s="22">
        <v>892290.23</v>
      </c>
      <c r="I47" s="7">
        <v>0</v>
      </c>
      <c r="J47" s="22" t="s">
        <v>431</v>
      </c>
    </row>
    <row r="48" spans="1:10" x14ac:dyDescent="0.25">
      <c r="A48" s="35">
        <v>44</v>
      </c>
      <c r="B48" s="7" t="s">
        <v>250</v>
      </c>
      <c r="C48" s="6">
        <v>71495</v>
      </c>
      <c r="D48" s="22">
        <v>37742483.420000002</v>
      </c>
      <c r="E48" s="6">
        <v>50799</v>
      </c>
      <c r="F48" s="22">
        <v>34541497.380000003</v>
      </c>
      <c r="G48" s="6">
        <v>20696</v>
      </c>
      <c r="H48" s="22">
        <v>3200986.04</v>
      </c>
      <c r="I48" s="7">
        <v>0</v>
      </c>
      <c r="J48" s="22" t="s">
        <v>431</v>
      </c>
    </row>
    <row r="49" spans="1:10" x14ac:dyDescent="0.25">
      <c r="A49" s="35">
        <v>45</v>
      </c>
      <c r="B49" s="7" t="s">
        <v>251</v>
      </c>
      <c r="C49" s="6">
        <v>58510</v>
      </c>
      <c r="D49" s="22">
        <v>31080436.41</v>
      </c>
      <c r="E49" s="6">
        <v>39789</v>
      </c>
      <c r="F49" s="22">
        <v>28149344.949999999</v>
      </c>
      <c r="G49" s="6">
        <v>18721</v>
      </c>
      <c r="H49" s="22">
        <v>2931091.46</v>
      </c>
      <c r="I49" s="7">
        <v>0</v>
      </c>
      <c r="J49" s="22" t="s">
        <v>431</v>
      </c>
    </row>
    <row r="50" spans="1:10" x14ac:dyDescent="0.25">
      <c r="A50" s="35">
        <v>46</v>
      </c>
      <c r="B50" s="7" t="s">
        <v>252</v>
      </c>
      <c r="C50" s="6">
        <v>65111</v>
      </c>
      <c r="D50" s="22">
        <v>36774053.170000002</v>
      </c>
      <c r="E50" s="6">
        <v>42627</v>
      </c>
      <c r="F50" s="22">
        <v>33012777.670000002</v>
      </c>
      <c r="G50" s="6">
        <v>22484</v>
      </c>
      <c r="H50" s="22">
        <v>3761275.5</v>
      </c>
      <c r="I50" s="7">
        <v>0</v>
      </c>
      <c r="J50" s="22" t="s">
        <v>431</v>
      </c>
    </row>
    <row r="51" spans="1:10" x14ac:dyDescent="0.25">
      <c r="A51" s="35">
        <v>47</v>
      </c>
      <c r="B51" s="7" t="s">
        <v>253</v>
      </c>
      <c r="C51" s="6">
        <v>18873</v>
      </c>
      <c r="D51" s="22">
        <v>10549272.550000001</v>
      </c>
      <c r="E51" s="6">
        <v>12671</v>
      </c>
      <c r="F51" s="22">
        <v>9444736.7899999991</v>
      </c>
      <c r="G51" s="6">
        <v>6202</v>
      </c>
      <c r="H51" s="22">
        <v>1104535.76</v>
      </c>
      <c r="I51" s="7">
        <v>0</v>
      </c>
      <c r="J51" s="22" t="s">
        <v>431</v>
      </c>
    </row>
    <row r="52" spans="1:10" x14ac:dyDescent="0.25">
      <c r="A52" s="35">
        <v>48</v>
      </c>
      <c r="B52" s="7" t="s">
        <v>254</v>
      </c>
      <c r="C52" s="6">
        <v>15125</v>
      </c>
      <c r="D52" s="22">
        <v>8410140.6199999992</v>
      </c>
      <c r="E52" s="6">
        <v>9761</v>
      </c>
      <c r="F52" s="22">
        <v>7494957.4199999999</v>
      </c>
      <c r="G52" s="6">
        <v>5364</v>
      </c>
      <c r="H52" s="22">
        <v>915183.2</v>
      </c>
      <c r="I52" s="7">
        <v>0</v>
      </c>
      <c r="J52" s="22" t="s">
        <v>431</v>
      </c>
    </row>
    <row r="53" spans="1:10" x14ac:dyDescent="0.25">
      <c r="A53" s="35">
        <v>49</v>
      </c>
      <c r="B53" s="7" t="s">
        <v>255</v>
      </c>
      <c r="C53" s="6">
        <v>35372</v>
      </c>
      <c r="D53" s="22">
        <v>18675968.210000001</v>
      </c>
      <c r="E53" s="6">
        <v>23750</v>
      </c>
      <c r="F53" s="22">
        <v>16757339.039999999</v>
      </c>
      <c r="G53" s="6">
        <v>11622</v>
      </c>
      <c r="H53" s="22">
        <v>1918629.17</v>
      </c>
      <c r="I53" s="7">
        <v>0</v>
      </c>
      <c r="J53" s="22" t="s">
        <v>431</v>
      </c>
    </row>
    <row r="54" spans="1:10" x14ac:dyDescent="0.25">
      <c r="A54" s="35">
        <v>50</v>
      </c>
      <c r="B54" s="7" t="s">
        <v>256</v>
      </c>
      <c r="C54" s="6">
        <v>57837</v>
      </c>
      <c r="D54" s="22">
        <v>33134799.359999999</v>
      </c>
      <c r="E54" s="6">
        <v>36022</v>
      </c>
      <c r="F54" s="22">
        <v>29457815.859999999</v>
      </c>
      <c r="G54" s="6">
        <v>21815</v>
      </c>
      <c r="H54" s="22">
        <v>3676983.5</v>
      </c>
      <c r="I54" s="7">
        <v>0</v>
      </c>
      <c r="J54" s="22" t="s">
        <v>431</v>
      </c>
    </row>
    <row r="55" spans="1:10" x14ac:dyDescent="0.25">
      <c r="A55" s="35">
        <v>51</v>
      </c>
      <c r="B55" s="7" t="s">
        <v>257</v>
      </c>
      <c r="C55" s="6">
        <v>21064</v>
      </c>
      <c r="D55" s="22">
        <v>13071277.800000001</v>
      </c>
      <c r="E55" s="6">
        <v>13799</v>
      </c>
      <c r="F55" s="22">
        <v>11490079.93</v>
      </c>
      <c r="G55" s="6">
        <v>7265</v>
      </c>
      <c r="H55" s="22">
        <v>1581197.87</v>
      </c>
      <c r="I55" s="7">
        <v>0</v>
      </c>
      <c r="J55" s="22" t="s">
        <v>431</v>
      </c>
    </row>
    <row r="56" spans="1:10" x14ac:dyDescent="0.25">
      <c r="A56" s="35">
        <v>52</v>
      </c>
      <c r="B56" s="7" t="s">
        <v>431</v>
      </c>
      <c r="C56" s="6">
        <v>114054</v>
      </c>
      <c r="D56" s="22">
        <v>27995987.550000001</v>
      </c>
      <c r="E56" s="6">
        <v>19303</v>
      </c>
      <c r="F56" s="22">
        <v>15367075.640000001</v>
      </c>
      <c r="G56" s="6">
        <v>94751</v>
      </c>
      <c r="H56" s="22">
        <v>12628911.91</v>
      </c>
      <c r="I56" s="7">
        <v>0</v>
      </c>
      <c r="J56" s="22" t="s">
        <v>431</v>
      </c>
    </row>
    <row r="57" spans="1:10" s="42" customFormat="1" ht="15.75" x14ac:dyDescent="0.25">
      <c r="A57" s="187"/>
      <c r="B57" s="45" t="s">
        <v>530</v>
      </c>
      <c r="C57" s="63">
        <f t="shared" ref="C57:H57" si="0">SUM(C5:C56)</f>
        <v>4620905</v>
      </c>
      <c r="D57" s="46">
        <f t="shared" si="0"/>
        <v>2642581201.4699998</v>
      </c>
      <c r="E57" s="63">
        <f t="shared" si="0"/>
        <v>2839817</v>
      </c>
      <c r="F57" s="46">
        <f t="shared" si="0"/>
        <v>2329320622.4100003</v>
      </c>
      <c r="G57" s="63">
        <f t="shared" si="0"/>
        <v>1781088</v>
      </c>
      <c r="H57" s="46">
        <f t="shared" si="0"/>
        <v>313260579.06</v>
      </c>
      <c r="I57" s="63">
        <f>SUM(I5:I56)</f>
        <v>0</v>
      </c>
      <c r="J57" s="341">
        <v>0</v>
      </c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41"/>
      <c r="D63" s="317"/>
      <c r="E63" s="241"/>
      <c r="F63" s="317"/>
      <c r="G63" s="241"/>
      <c r="H63" s="317"/>
      <c r="I63" s="241"/>
      <c r="J63" s="317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2"/>
  <sheetViews>
    <sheetView topLeftCell="A18" workbookViewId="0">
      <selection activeCell="C40" sqref="C40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8" customWidth="1"/>
    <col min="4" max="16384" width="9.140625" style="42"/>
  </cols>
  <sheetData>
    <row r="1" spans="1:3" s="38" customFormat="1" x14ac:dyDescent="0.25">
      <c r="A1" s="410" t="s">
        <v>692</v>
      </c>
      <c r="B1" s="410"/>
      <c r="C1" s="410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431</v>
      </c>
      <c r="B4" s="400" t="s">
        <v>577</v>
      </c>
      <c r="C4" s="401">
        <v>9</v>
      </c>
    </row>
    <row r="5" spans="1:3" x14ac:dyDescent="0.25">
      <c r="A5" s="59" t="s">
        <v>431</v>
      </c>
      <c r="B5" s="400" t="s">
        <v>113</v>
      </c>
      <c r="C5" s="401">
        <v>8</v>
      </c>
    </row>
    <row r="6" spans="1:3" x14ac:dyDescent="0.25">
      <c r="A6" s="58" t="s">
        <v>431</v>
      </c>
      <c r="B6" s="400" t="s">
        <v>114</v>
      </c>
      <c r="C6" s="401">
        <v>584</v>
      </c>
    </row>
    <row r="7" spans="1:3" x14ac:dyDescent="0.25">
      <c r="A7" s="58" t="s">
        <v>431</v>
      </c>
      <c r="B7" s="400" t="s">
        <v>115</v>
      </c>
      <c r="C7" s="401">
        <v>46</v>
      </c>
    </row>
    <row r="8" spans="1:3" x14ac:dyDescent="0.25">
      <c r="A8" s="59" t="s">
        <v>431</v>
      </c>
      <c r="B8" s="400" t="s">
        <v>616</v>
      </c>
      <c r="C8" s="401">
        <v>1</v>
      </c>
    </row>
    <row r="9" spans="1:3" x14ac:dyDescent="0.25">
      <c r="A9" s="7" t="s">
        <v>431</v>
      </c>
      <c r="B9" s="400" t="s">
        <v>116</v>
      </c>
      <c r="C9" s="401">
        <v>13181</v>
      </c>
    </row>
    <row r="10" spans="1:3" x14ac:dyDescent="0.25">
      <c r="A10" s="58" t="s">
        <v>431</v>
      </c>
      <c r="B10" s="400" t="s">
        <v>584</v>
      </c>
      <c r="C10" s="401">
        <v>5</v>
      </c>
    </row>
    <row r="11" spans="1:3" x14ac:dyDescent="0.25">
      <c r="A11" s="59" t="s">
        <v>47</v>
      </c>
      <c r="B11" s="400" t="s">
        <v>117</v>
      </c>
      <c r="C11" s="401">
        <v>104</v>
      </c>
    </row>
    <row r="12" spans="1:3" x14ac:dyDescent="0.25">
      <c r="A12" s="58" t="s">
        <v>431</v>
      </c>
      <c r="B12" s="400" t="s">
        <v>119</v>
      </c>
      <c r="C12" s="401">
        <v>24</v>
      </c>
    </row>
    <row r="13" spans="1:3" x14ac:dyDescent="0.25">
      <c r="A13" s="58" t="s">
        <v>431</v>
      </c>
      <c r="B13" s="400" t="s">
        <v>120</v>
      </c>
      <c r="C13" s="401">
        <v>520</v>
      </c>
    </row>
    <row r="14" spans="1:3" x14ac:dyDescent="0.25">
      <c r="A14" s="58" t="s">
        <v>431</v>
      </c>
      <c r="B14" s="400" t="s">
        <v>122</v>
      </c>
      <c r="C14" s="401">
        <v>366</v>
      </c>
    </row>
    <row r="15" spans="1:3" x14ac:dyDescent="0.25">
      <c r="A15" s="58" t="s">
        <v>431</v>
      </c>
      <c r="B15" s="400" t="s">
        <v>124</v>
      </c>
      <c r="C15" s="401">
        <v>158</v>
      </c>
    </row>
    <row r="16" spans="1:3" ht="17.25" customHeight="1" x14ac:dyDescent="0.25">
      <c r="A16" s="58" t="s">
        <v>431</v>
      </c>
      <c r="B16" s="400" t="s">
        <v>422</v>
      </c>
      <c r="C16" s="401">
        <v>6</v>
      </c>
    </row>
    <row r="17" spans="1:4" x14ac:dyDescent="0.25">
      <c r="A17" s="58" t="s">
        <v>431</v>
      </c>
      <c r="B17" s="400" t="s">
        <v>125</v>
      </c>
      <c r="C17" s="401">
        <v>132</v>
      </c>
    </row>
    <row r="18" spans="1:4" x14ac:dyDescent="0.25">
      <c r="A18" s="58" t="s">
        <v>431</v>
      </c>
      <c r="B18" s="400" t="s">
        <v>567</v>
      </c>
      <c r="C18" s="401">
        <v>4</v>
      </c>
    </row>
    <row r="19" spans="1:4" x14ac:dyDescent="0.25">
      <c r="A19" s="58" t="s">
        <v>431</v>
      </c>
      <c r="B19" s="400" t="s">
        <v>126</v>
      </c>
      <c r="C19" s="401">
        <v>18</v>
      </c>
    </row>
    <row r="20" spans="1:4" x14ac:dyDescent="0.25">
      <c r="A20" s="58" t="s">
        <v>431</v>
      </c>
      <c r="B20" s="400" t="s">
        <v>127</v>
      </c>
      <c r="C20" s="401">
        <v>3</v>
      </c>
    </row>
    <row r="21" spans="1:4" x14ac:dyDescent="0.25">
      <c r="A21" s="58" t="s">
        <v>431</v>
      </c>
      <c r="B21" s="400" t="s">
        <v>128</v>
      </c>
      <c r="C21" s="401">
        <v>12</v>
      </c>
    </row>
    <row r="22" spans="1:4" x14ac:dyDescent="0.25">
      <c r="A22" s="58" t="s">
        <v>431</v>
      </c>
      <c r="B22" s="400" t="s">
        <v>129</v>
      </c>
      <c r="C22" s="401">
        <v>8341</v>
      </c>
      <c r="D22" s="56"/>
    </row>
    <row r="23" spans="1:4" x14ac:dyDescent="0.25">
      <c r="A23" s="58" t="s">
        <v>431</v>
      </c>
      <c r="B23" s="400" t="s">
        <v>130</v>
      </c>
      <c r="C23" s="401">
        <v>65</v>
      </c>
      <c r="D23" s="56"/>
    </row>
    <row r="24" spans="1:4" x14ac:dyDescent="0.25">
      <c r="A24" s="58" t="s">
        <v>431</v>
      </c>
      <c r="B24" s="400" t="s">
        <v>131</v>
      </c>
      <c r="C24" s="401">
        <v>490</v>
      </c>
      <c r="D24" s="56"/>
    </row>
    <row r="25" spans="1:4" x14ac:dyDescent="0.25">
      <c r="A25" s="7" t="s">
        <v>431</v>
      </c>
      <c r="B25" s="400" t="s">
        <v>132</v>
      </c>
      <c r="C25" s="401">
        <v>1130</v>
      </c>
      <c r="D25" s="56"/>
    </row>
    <row r="26" spans="1:4" x14ac:dyDescent="0.25">
      <c r="A26" s="59" t="s">
        <v>431</v>
      </c>
      <c r="B26" s="400" t="s">
        <v>133</v>
      </c>
      <c r="C26" s="401">
        <v>1168</v>
      </c>
      <c r="D26" s="56"/>
    </row>
    <row r="27" spans="1:4" ht="16.5" customHeight="1" x14ac:dyDescent="0.25">
      <c r="A27" s="58" t="s">
        <v>431</v>
      </c>
      <c r="B27" s="400" t="s">
        <v>663</v>
      </c>
      <c r="C27" s="401">
        <v>2</v>
      </c>
      <c r="D27" s="56"/>
    </row>
    <row r="28" spans="1:4" x14ac:dyDescent="0.25">
      <c r="A28" s="58" t="s">
        <v>431</v>
      </c>
      <c r="B28" s="400" t="s">
        <v>134</v>
      </c>
      <c r="C28" s="401">
        <v>92</v>
      </c>
      <c r="D28" s="56"/>
    </row>
    <row r="29" spans="1:4" x14ac:dyDescent="0.25">
      <c r="A29" s="58" t="s">
        <v>431</v>
      </c>
      <c r="B29" s="400" t="s">
        <v>135</v>
      </c>
      <c r="C29" s="401">
        <v>2</v>
      </c>
      <c r="D29" s="56"/>
    </row>
    <row r="30" spans="1:4" x14ac:dyDescent="0.25">
      <c r="A30" s="58" t="s">
        <v>431</v>
      </c>
      <c r="B30" s="400" t="s">
        <v>136</v>
      </c>
      <c r="C30" s="401">
        <v>23</v>
      </c>
      <c r="D30" s="56"/>
    </row>
    <row r="31" spans="1:4" x14ac:dyDescent="0.25">
      <c r="A31" s="58" t="s">
        <v>431</v>
      </c>
      <c r="B31" s="400" t="s">
        <v>137</v>
      </c>
      <c r="C31" s="401">
        <v>1</v>
      </c>
      <c r="D31" s="56"/>
    </row>
    <row r="32" spans="1:4" x14ac:dyDescent="0.25">
      <c r="A32" s="59" t="s">
        <v>431</v>
      </c>
      <c r="B32" s="400" t="s">
        <v>138</v>
      </c>
      <c r="C32" s="401">
        <v>62</v>
      </c>
      <c r="D32" s="56"/>
    </row>
    <row r="33" spans="1:4" x14ac:dyDescent="0.25">
      <c r="A33" s="59" t="s">
        <v>431</v>
      </c>
      <c r="B33" s="400" t="s">
        <v>139</v>
      </c>
      <c r="C33" s="401">
        <v>15</v>
      </c>
      <c r="D33" s="56"/>
    </row>
    <row r="34" spans="1:4" x14ac:dyDescent="0.25">
      <c r="A34" s="58" t="s">
        <v>431</v>
      </c>
      <c r="B34" s="400" t="s">
        <v>627</v>
      </c>
      <c r="C34" s="401">
        <v>3</v>
      </c>
      <c r="D34" s="56"/>
    </row>
    <row r="35" spans="1:4" x14ac:dyDescent="0.25">
      <c r="A35" s="59"/>
      <c r="B35" s="400" t="s">
        <v>618</v>
      </c>
      <c r="C35" s="401">
        <v>3</v>
      </c>
      <c r="D35" s="56"/>
    </row>
    <row r="36" spans="1:4" x14ac:dyDescent="0.25">
      <c r="A36" s="59"/>
      <c r="B36" s="400" t="s">
        <v>140</v>
      </c>
      <c r="C36" s="401">
        <v>89</v>
      </c>
      <c r="D36" s="56"/>
    </row>
    <row r="37" spans="1:4" x14ac:dyDescent="0.25">
      <c r="A37" s="59" t="s">
        <v>46</v>
      </c>
      <c r="B37" s="400" t="s">
        <v>141</v>
      </c>
      <c r="C37" s="401">
        <v>4579238</v>
      </c>
      <c r="D37" s="56"/>
    </row>
    <row r="38" spans="1:4" x14ac:dyDescent="0.25">
      <c r="A38" s="58" t="s">
        <v>431</v>
      </c>
      <c r="B38" s="400" t="s">
        <v>142</v>
      </c>
      <c r="C38" s="401">
        <v>4</v>
      </c>
      <c r="D38" s="56"/>
    </row>
    <row r="39" spans="1:4" x14ac:dyDescent="0.25">
      <c r="A39" s="58" t="s">
        <v>431</v>
      </c>
      <c r="B39" s="400" t="s">
        <v>494</v>
      </c>
      <c r="C39" s="401">
        <v>4</v>
      </c>
      <c r="D39" s="56"/>
    </row>
    <row r="40" spans="1:4" x14ac:dyDescent="0.25">
      <c r="A40" s="58" t="s">
        <v>431</v>
      </c>
      <c r="B40" s="400" t="s">
        <v>427</v>
      </c>
      <c r="C40" s="401">
        <v>1</v>
      </c>
      <c r="D40" s="56"/>
    </row>
    <row r="41" spans="1:4" x14ac:dyDescent="0.25">
      <c r="A41" s="58" t="s">
        <v>431</v>
      </c>
      <c r="B41" s="400" t="s">
        <v>418</v>
      </c>
      <c r="C41" s="401">
        <v>2</v>
      </c>
      <c r="D41" s="56"/>
    </row>
    <row r="42" spans="1:4" x14ac:dyDescent="0.25">
      <c r="A42" s="58" t="s">
        <v>431</v>
      </c>
      <c r="B42" s="400" t="s">
        <v>16</v>
      </c>
      <c r="C42" s="401">
        <v>1055</v>
      </c>
      <c r="D42" s="56"/>
    </row>
    <row r="43" spans="1:4" x14ac:dyDescent="0.25">
      <c r="A43" s="58" t="s">
        <v>431</v>
      </c>
      <c r="B43" s="400" t="s">
        <v>143</v>
      </c>
      <c r="C43" s="401">
        <v>354</v>
      </c>
      <c r="D43" s="56"/>
    </row>
    <row r="44" spans="1:4" x14ac:dyDescent="0.25">
      <c r="A44" s="58" t="s">
        <v>431</v>
      </c>
      <c r="B44" s="400" t="s">
        <v>144</v>
      </c>
      <c r="C44" s="401">
        <v>16</v>
      </c>
      <c r="D44" s="56"/>
    </row>
    <row r="45" spans="1:4" x14ac:dyDescent="0.25">
      <c r="A45" s="58" t="s">
        <v>431</v>
      </c>
      <c r="B45" s="400" t="s">
        <v>145</v>
      </c>
      <c r="C45" s="401">
        <v>324</v>
      </c>
      <c r="D45" s="56"/>
    </row>
    <row r="46" spans="1:4" x14ac:dyDescent="0.25">
      <c r="A46" s="58" t="s">
        <v>431</v>
      </c>
      <c r="B46" s="400" t="s">
        <v>146</v>
      </c>
      <c r="C46" s="401">
        <v>20</v>
      </c>
      <c r="D46" s="56"/>
    </row>
    <row r="47" spans="1:4" x14ac:dyDescent="0.25">
      <c r="A47" s="58" t="s">
        <v>431</v>
      </c>
      <c r="B47" s="400" t="s">
        <v>147</v>
      </c>
      <c r="C47" s="401">
        <v>35</v>
      </c>
      <c r="D47" s="56"/>
    </row>
    <row r="48" spans="1:4" x14ac:dyDescent="0.25">
      <c r="A48" s="58" t="s">
        <v>431</v>
      </c>
      <c r="B48" s="400" t="s">
        <v>148</v>
      </c>
      <c r="C48" s="401">
        <v>20</v>
      </c>
      <c r="D48" s="56"/>
    </row>
    <row r="49" spans="1:4" x14ac:dyDescent="0.25">
      <c r="A49" s="58" t="s">
        <v>431</v>
      </c>
      <c r="B49" s="400" t="s">
        <v>149</v>
      </c>
      <c r="C49" s="401">
        <v>17</v>
      </c>
      <c r="D49" s="56"/>
    </row>
    <row r="50" spans="1:4" x14ac:dyDescent="0.25">
      <c r="A50" s="58" t="s">
        <v>431</v>
      </c>
      <c r="B50" s="400" t="s">
        <v>150</v>
      </c>
      <c r="C50" s="401">
        <v>62</v>
      </c>
      <c r="D50" s="56"/>
    </row>
    <row r="51" spans="1:4" x14ac:dyDescent="0.25">
      <c r="A51" s="58" t="s">
        <v>431</v>
      </c>
      <c r="B51" s="400" t="s">
        <v>646</v>
      </c>
      <c r="C51" s="401">
        <v>1</v>
      </c>
      <c r="D51" s="56"/>
    </row>
    <row r="52" spans="1:4" x14ac:dyDescent="0.25">
      <c r="A52" s="58" t="s">
        <v>431</v>
      </c>
      <c r="B52" s="400" t="s">
        <v>560</v>
      </c>
      <c r="C52" s="401">
        <v>3</v>
      </c>
      <c r="D52" s="56"/>
    </row>
    <row r="53" spans="1:4" x14ac:dyDescent="0.25">
      <c r="A53" s="58" t="s">
        <v>431</v>
      </c>
      <c r="B53" s="400" t="s">
        <v>151</v>
      </c>
      <c r="C53" s="401">
        <v>85</v>
      </c>
      <c r="D53" s="56"/>
    </row>
    <row r="54" spans="1:4" x14ac:dyDescent="0.25">
      <c r="A54" s="58" t="s">
        <v>431</v>
      </c>
      <c r="B54" s="400" t="s">
        <v>152</v>
      </c>
      <c r="C54" s="401">
        <v>19</v>
      </c>
      <c r="D54" s="56"/>
    </row>
    <row r="55" spans="1:4" x14ac:dyDescent="0.25">
      <c r="A55" s="58" t="s">
        <v>431</v>
      </c>
      <c r="B55" s="400" t="s">
        <v>153</v>
      </c>
      <c r="C55" s="401">
        <v>633</v>
      </c>
      <c r="D55" s="56"/>
    </row>
    <row r="56" spans="1:4" x14ac:dyDescent="0.25">
      <c r="A56" s="58" t="s">
        <v>431</v>
      </c>
      <c r="B56" s="400" t="s">
        <v>154</v>
      </c>
      <c r="C56" s="401">
        <v>109</v>
      </c>
      <c r="D56" s="56"/>
    </row>
    <row r="57" spans="1:4" x14ac:dyDescent="0.25">
      <c r="A57" s="58" t="s">
        <v>431</v>
      </c>
      <c r="B57" s="400" t="s">
        <v>155</v>
      </c>
      <c r="C57" s="401">
        <v>311</v>
      </c>
      <c r="D57" s="56"/>
    </row>
    <row r="58" spans="1:4" x14ac:dyDescent="0.25">
      <c r="A58" s="58" t="s">
        <v>431</v>
      </c>
      <c r="B58" s="400" t="s">
        <v>572</v>
      </c>
      <c r="C58" s="401">
        <v>11</v>
      </c>
      <c r="D58" s="56"/>
    </row>
    <row r="59" spans="1:4" x14ac:dyDescent="0.25">
      <c r="A59" s="58" t="s">
        <v>431</v>
      </c>
      <c r="B59" s="400" t="s">
        <v>561</v>
      </c>
      <c r="C59" s="401">
        <v>29</v>
      </c>
      <c r="D59" s="56"/>
    </row>
    <row r="60" spans="1:4" x14ac:dyDescent="0.25">
      <c r="A60" s="58" t="s">
        <v>431</v>
      </c>
      <c r="B60" s="400" t="s">
        <v>643</v>
      </c>
      <c r="C60" s="401">
        <v>2</v>
      </c>
      <c r="D60" s="56"/>
    </row>
    <row r="61" spans="1:4" x14ac:dyDescent="0.25">
      <c r="A61" s="58" t="s">
        <v>431</v>
      </c>
      <c r="B61" s="400" t="s">
        <v>156</v>
      </c>
      <c r="C61" s="401">
        <v>15</v>
      </c>
      <c r="D61" s="56"/>
    </row>
    <row r="62" spans="1:4" x14ac:dyDescent="0.25">
      <c r="A62" s="58" t="s">
        <v>431</v>
      </c>
      <c r="B62" s="400" t="s">
        <v>495</v>
      </c>
      <c r="C62" s="401">
        <v>15</v>
      </c>
      <c r="D62" s="56"/>
    </row>
    <row r="63" spans="1:4" x14ac:dyDescent="0.25">
      <c r="A63" s="58" t="s">
        <v>431</v>
      </c>
      <c r="B63" s="400" t="s">
        <v>157</v>
      </c>
      <c r="C63" s="401">
        <v>12</v>
      </c>
      <c r="D63" s="56"/>
    </row>
    <row r="64" spans="1:4" x14ac:dyDescent="0.25">
      <c r="A64" s="58" t="s">
        <v>431</v>
      </c>
      <c r="B64" s="400" t="s">
        <v>158</v>
      </c>
      <c r="C64" s="401">
        <v>7</v>
      </c>
      <c r="D64" s="56"/>
    </row>
    <row r="65" spans="1:4" x14ac:dyDescent="0.25">
      <c r="A65" s="58" t="s">
        <v>431</v>
      </c>
      <c r="B65" s="400" t="s">
        <v>159</v>
      </c>
      <c r="C65" s="401">
        <v>3</v>
      </c>
      <c r="D65" s="56"/>
    </row>
    <row r="66" spans="1:4" x14ac:dyDescent="0.25">
      <c r="A66" s="58" t="s">
        <v>431</v>
      </c>
      <c r="B66" s="400" t="s">
        <v>160</v>
      </c>
      <c r="C66" s="401">
        <v>16</v>
      </c>
      <c r="D66" s="56"/>
    </row>
    <row r="67" spans="1:4" x14ac:dyDescent="0.25">
      <c r="A67" s="58" t="s">
        <v>431</v>
      </c>
      <c r="B67" s="400" t="s">
        <v>161</v>
      </c>
      <c r="C67" s="401">
        <v>2005</v>
      </c>
      <c r="D67" s="56"/>
    </row>
    <row r="68" spans="1:4" x14ac:dyDescent="0.25">
      <c r="A68" s="58" t="s">
        <v>431</v>
      </c>
      <c r="B68" s="400" t="s">
        <v>162</v>
      </c>
      <c r="C68" s="401">
        <v>10</v>
      </c>
      <c r="D68" s="56"/>
    </row>
    <row r="69" spans="1:4" x14ac:dyDescent="0.25">
      <c r="A69" s="58" t="s">
        <v>431</v>
      </c>
      <c r="B69" s="400" t="s">
        <v>163</v>
      </c>
      <c r="C69" s="401">
        <v>107</v>
      </c>
      <c r="D69" s="56"/>
    </row>
    <row r="70" spans="1:4" x14ac:dyDescent="0.25">
      <c r="A70" s="58" t="s">
        <v>431</v>
      </c>
      <c r="B70" s="400" t="s">
        <v>164</v>
      </c>
      <c r="C70" s="401">
        <v>41</v>
      </c>
      <c r="D70" s="56"/>
    </row>
    <row r="71" spans="1:4" x14ac:dyDescent="0.25">
      <c r="A71" s="58" t="s">
        <v>431</v>
      </c>
      <c r="B71" s="400" t="s">
        <v>165</v>
      </c>
      <c r="C71" s="401">
        <v>4</v>
      </c>
      <c r="D71" s="56"/>
    </row>
    <row r="72" spans="1:4" x14ac:dyDescent="0.25">
      <c r="A72" s="58" t="s">
        <v>431</v>
      </c>
      <c r="B72" s="400" t="s">
        <v>166</v>
      </c>
      <c r="C72" s="401">
        <v>31</v>
      </c>
      <c r="D72" s="56"/>
    </row>
    <row r="73" spans="1:4" x14ac:dyDescent="0.25">
      <c r="A73" s="58" t="s">
        <v>431</v>
      </c>
      <c r="B73" s="400" t="s">
        <v>423</v>
      </c>
      <c r="C73" s="401">
        <v>5</v>
      </c>
      <c r="D73" s="56"/>
    </row>
    <row r="74" spans="1:4" x14ac:dyDescent="0.25">
      <c r="A74" s="58" t="s">
        <v>431</v>
      </c>
      <c r="B74" s="400" t="s">
        <v>644</v>
      </c>
      <c r="C74" s="401">
        <v>3</v>
      </c>
      <c r="D74" s="56"/>
    </row>
    <row r="75" spans="1:4" x14ac:dyDescent="0.25">
      <c r="A75" s="58" t="s">
        <v>431</v>
      </c>
      <c r="B75" s="400" t="s">
        <v>615</v>
      </c>
      <c r="C75" s="401">
        <v>2</v>
      </c>
      <c r="D75" s="56"/>
    </row>
    <row r="76" spans="1:4" x14ac:dyDescent="0.25">
      <c r="A76" s="58" t="s">
        <v>431</v>
      </c>
      <c r="B76" s="400" t="s">
        <v>167</v>
      </c>
      <c r="C76" s="401">
        <v>1</v>
      </c>
      <c r="D76" s="56"/>
    </row>
    <row r="77" spans="1:4" x14ac:dyDescent="0.25">
      <c r="A77" s="58" t="s">
        <v>431</v>
      </c>
      <c r="B77" s="400" t="s">
        <v>168</v>
      </c>
      <c r="C77" s="401">
        <v>43</v>
      </c>
      <c r="D77" s="56"/>
    </row>
    <row r="78" spans="1:4" x14ac:dyDescent="0.25">
      <c r="A78" s="58" t="s">
        <v>431</v>
      </c>
      <c r="B78" s="400" t="s">
        <v>645</v>
      </c>
      <c r="C78" s="401">
        <v>2</v>
      </c>
      <c r="D78" s="56"/>
    </row>
    <row r="79" spans="1:4" x14ac:dyDescent="0.25">
      <c r="A79" s="58" t="s">
        <v>431</v>
      </c>
      <c r="B79" s="400" t="s">
        <v>651</v>
      </c>
      <c r="C79" s="401">
        <v>1</v>
      </c>
      <c r="D79" s="56"/>
    </row>
    <row r="80" spans="1:4" x14ac:dyDescent="0.25">
      <c r="A80" s="58" t="s">
        <v>431</v>
      </c>
      <c r="B80" s="400" t="s">
        <v>640</v>
      </c>
      <c r="C80" s="401">
        <v>1</v>
      </c>
      <c r="D80" s="56"/>
    </row>
    <row r="81" spans="1:4" x14ac:dyDescent="0.25">
      <c r="A81" s="58" t="s">
        <v>431</v>
      </c>
      <c r="B81" s="400" t="s">
        <v>414</v>
      </c>
      <c r="C81" s="401">
        <v>10</v>
      </c>
      <c r="D81" s="56"/>
    </row>
    <row r="82" spans="1:4" x14ac:dyDescent="0.25">
      <c r="A82" s="58" t="s">
        <v>431</v>
      </c>
      <c r="B82" s="400" t="s">
        <v>613</v>
      </c>
      <c r="C82" s="401">
        <v>1</v>
      </c>
      <c r="D82" s="56"/>
    </row>
    <row r="83" spans="1:4" x14ac:dyDescent="0.25">
      <c r="A83" s="58" t="s">
        <v>431</v>
      </c>
      <c r="B83" s="400" t="s">
        <v>169</v>
      </c>
      <c r="C83" s="401">
        <v>457</v>
      </c>
      <c r="D83" s="56"/>
    </row>
    <row r="84" spans="1:4" x14ac:dyDescent="0.25">
      <c r="A84" s="58" t="s">
        <v>431</v>
      </c>
      <c r="B84" s="400" t="s">
        <v>171</v>
      </c>
      <c r="C84" s="401">
        <v>36</v>
      </c>
      <c r="D84" s="56"/>
    </row>
    <row r="85" spans="1:4" x14ac:dyDescent="0.25">
      <c r="A85" s="58" t="s">
        <v>431</v>
      </c>
      <c r="B85" s="400" t="s">
        <v>691</v>
      </c>
      <c r="C85" s="401">
        <v>1</v>
      </c>
      <c r="D85" s="56"/>
    </row>
    <row r="86" spans="1:4" x14ac:dyDescent="0.25">
      <c r="A86" s="58" t="s">
        <v>431</v>
      </c>
      <c r="B86" s="400" t="s">
        <v>172</v>
      </c>
      <c r="C86" s="401">
        <v>1</v>
      </c>
      <c r="D86" s="56"/>
    </row>
    <row r="87" spans="1:4" x14ac:dyDescent="0.25">
      <c r="A87" s="58" t="s">
        <v>431</v>
      </c>
      <c r="B87" s="400" t="s">
        <v>565</v>
      </c>
      <c r="C87" s="401">
        <v>1</v>
      </c>
      <c r="D87" s="56"/>
    </row>
    <row r="88" spans="1:4" x14ac:dyDescent="0.25">
      <c r="A88" s="58" t="s">
        <v>431</v>
      </c>
      <c r="B88" s="400" t="s">
        <v>416</v>
      </c>
      <c r="C88" s="401">
        <v>2</v>
      </c>
      <c r="D88" s="56"/>
    </row>
    <row r="89" spans="1:4" x14ac:dyDescent="0.25">
      <c r="A89" s="58" t="s">
        <v>431</v>
      </c>
      <c r="B89" s="400" t="s">
        <v>173</v>
      </c>
      <c r="C89" s="401">
        <v>6</v>
      </c>
      <c r="D89" s="56"/>
    </row>
    <row r="90" spans="1:4" x14ac:dyDescent="0.25">
      <c r="A90" s="58" t="s">
        <v>431</v>
      </c>
      <c r="B90" s="400" t="s">
        <v>588</v>
      </c>
      <c r="C90" s="401">
        <v>1</v>
      </c>
      <c r="D90" s="56"/>
    </row>
    <row r="91" spans="1:4" x14ac:dyDescent="0.25">
      <c r="A91" s="58" t="s">
        <v>431</v>
      </c>
      <c r="B91" s="400" t="s">
        <v>604</v>
      </c>
      <c r="C91" s="401">
        <v>2</v>
      </c>
      <c r="D91" s="56"/>
    </row>
    <row r="92" spans="1:4" x14ac:dyDescent="0.25">
      <c r="A92" s="58" t="s">
        <v>431</v>
      </c>
      <c r="B92" s="400" t="s">
        <v>174</v>
      </c>
      <c r="C92" s="401">
        <v>29</v>
      </c>
      <c r="D92" s="56"/>
    </row>
    <row r="93" spans="1:4" x14ac:dyDescent="0.25">
      <c r="A93" s="58" t="s">
        <v>431</v>
      </c>
      <c r="B93" s="400" t="s">
        <v>175</v>
      </c>
      <c r="C93" s="401">
        <v>3</v>
      </c>
      <c r="D93" s="56"/>
    </row>
    <row r="94" spans="1:4" x14ac:dyDescent="0.25">
      <c r="A94" s="58" t="s">
        <v>431</v>
      </c>
      <c r="B94" s="400" t="s">
        <v>176</v>
      </c>
      <c r="C94" s="401">
        <v>24</v>
      </c>
      <c r="D94" s="56"/>
    </row>
    <row r="95" spans="1:4" x14ac:dyDescent="0.25">
      <c r="A95" s="58" t="s">
        <v>431</v>
      </c>
      <c r="B95" s="400" t="s">
        <v>496</v>
      </c>
      <c r="C95" s="401">
        <v>7</v>
      </c>
      <c r="D95" s="56"/>
    </row>
    <row r="96" spans="1:4" x14ac:dyDescent="0.25">
      <c r="A96" s="58" t="s">
        <v>431</v>
      </c>
      <c r="B96" s="400" t="s">
        <v>177</v>
      </c>
      <c r="C96" s="401">
        <v>26</v>
      </c>
      <c r="D96" s="56"/>
    </row>
    <row r="97" spans="1:4" x14ac:dyDescent="0.25">
      <c r="A97" s="58" t="s">
        <v>431</v>
      </c>
      <c r="B97" s="400" t="s">
        <v>178</v>
      </c>
      <c r="C97" s="401">
        <v>246</v>
      </c>
      <c r="D97" s="56"/>
    </row>
    <row r="98" spans="1:4" x14ac:dyDescent="0.25">
      <c r="A98" s="58" t="s">
        <v>431</v>
      </c>
      <c r="B98" s="400" t="s">
        <v>179</v>
      </c>
      <c r="C98" s="401">
        <v>32</v>
      </c>
      <c r="D98" s="56"/>
    </row>
    <row r="99" spans="1:4" x14ac:dyDescent="0.25">
      <c r="A99" s="58" t="s">
        <v>431</v>
      </c>
      <c r="B99" s="400" t="s">
        <v>180</v>
      </c>
      <c r="C99" s="401">
        <v>6</v>
      </c>
      <c r="D99" s="56"/>
    </row>
    <row r="100" spans="1:4" x14ac:dyDescent="0.25">
      <c r="A100" s="58" t="s">
        <v>431</v>
      </c>
      <c r="B100" s="400" t="s">
        <v>181</v>
      </c>
      <c r="C100" s="401">
        <v>71</v>
      </c>
      <c r="D100" s="56"/>
    </row>
    <row r="101" spans="1:4" x14ac:dyDescent="0.25">
      <c r="A101" s="58" t="s">
        <v>431</v>
      </c>
      <c r="B101" s="400" t="s">
        <v>182</v>
      </c>
      <c r="C101" s="401">
        <v>1564</v>
      </c>
      <c r="D101" s="56"/>
    </row>
    <row r="102" spans="1:4" x14ac:dyDescent="0.25">
      <c r="A102" s="58" t="s">
        <v>431</v>
      </c>
      <c r="B102" s="400" t="s">
        <v>183</v>
      </c>
      <c r="C102" s="401">
        <v>5</v>
      </c>
      <c r="D102" s="56"/>
    </row>
    <row r="103" spans="1:4" x14ac:dyDescent="0.25">
      <c r="A103" s="58" t="s">
        <v>431</v>
      </c>
      <c r="B103" s="400" t="s">
        <v>184</v>
      </c>
      <c r="C103" s="401">
        <v>607</v>
      </c>
    </row>
    <row r="104" spans="1:4" x14ac:dyDescent="0.25">
      <c r="A104" s="58" t="s">
        <v>431</v>
      </c>
      <c r="B104" s="400" t="s">
        <v>185</v>
      </c>
      <c r="C104" s="401">
        <v>7</v>
      </c>
    </row>
    <row r="105" spans="1:4" x14ac:dyDescent="0.25">
      <c r="A105" s="58" t="s">
        <v>431</v>
      </c>
      <c r="B105" s="400" t="s">
        <v>652</v>
      </c>
      <c r="C105" s="401">
        <v>2</v>
      </c>
    </row>
    <row r="106" spans="1:4" x14ac:dyDescent="0.25">
      <c r="A106" s="58" t="s">
        <v>431</v>
      </c>
      <c r="B106" s="400" t="s">
        <v>186</v>
      </c>
      <c r="C106" s="401">
        <v>6</v>
      </c>
    </row>
    <row r="107" spans="1:4" x14ac:dyDescent="0.25">
      <c r="A107" s="58" t="s">
        <v>431</v>
      </c>
      <c r="B107" s="400" t="s">
        <v>187</v>
      </c>
      <c r="C107" s="401">
        <v>5</v>
      </c>
    </row>
    <row r="108" spans="1:4" x14ac:dyDescent="0.25">
      <c r="A108" s="58" t="s">
        <v>431</v>
      </c>
      <c r="B108" s="400" t="s">
        <v>188</v>
      </c>
      <c r="C108" s="401">
        <v>958</v>
      </c>
    </row>
    <row r="109" spans="1:4" x14ac:dyDescent="0.25">
      <c r="A109" s="58" t="s">
        <v>431</v>
      </c>
      <c r="B109" s="400" t="s">
        <v>497</v>
      </c>
      <c r="C109" s="401">
        <v>18</v>
      </c>
    </row>
    <row r="110" spans="1:4" x14ac:dyDescent="0.25">
      <c r="A110" s="58" t="s">
        <v>431</v>
      </c>
      <c r="B110" s="400" t="s">
        <v>428</v>
      </c>
      <c r="C110" s="401">
        <v>5</v>
      </c>
    </row>
    <row r="111" spans="1:4" x14ac:dyDescent="0.25">
      <c r="A111" s="58" t="s">
        <v>431</v>
      </c>
      <c r="B111" s="400" t="s">
        <v>617</v>
      </c>
      <c r="C111" s="401">
        <v>2</v>
      </c>
    </row>
    <row r="112" spans="1:4" x14ac:dyDescent="0.25">
      <c r="A112" s="58" t="s">
        <v>431</v>
      </c>
      <c r="B112" s="400" t="s">
        <v>189</v>
      </c>
      <c r="C112" s="401">
        <v>1443</v>
      </c>
    </row>
    <row r="113" spans="1:4" x14ac:dyDescent="0.25">
      <c r="A113" s="58" t="s">
        <v>431</v>
      </c>
      <c r="B113" s="400" t="s">
        <v>190</v>
      </c>
      <c r="C113" s="401">
        <v>1273</v>
      </c>
    </row>
    <row r="114" spans="1:4" x14ac:dyDescent="0.25">
      <c r="A114" s="58" t="s">
        <v>431</v>
      </c>
      <c r="B114" s="400" t="s">
        <v>429</v>
      </c>
      <c r="C114" s="401">
        <v>4</v>
      </c>
    </row>
    <row r="115" spans="1:4" x14ac:dyDescent="0.25">
      <c r="A115" s="58" t="s">
        <v>431</v>
      </c>
      <c r="B115" s="400" t="s">
        <v>650</v>
      </c>
      <c r="C115" s="401">
        <v>1</v>
      </c>
      <c r="D115" s="38"/>
    </row>
    <row r="116" spans="1:4" x14ac:dyDescent="0.25">
      <c r="A116" s="388" t="s">
        <v>431</v>
      </c>
      <c r="B116" s="400" t="s">
        <v>191</v>
      </c>
      <c r="C116" s="401">
        <v>77</v>
      </c>
    </row>
    <row r="117" spans="1:4" x14ac:dyDescent="0.25">
      <c r="A117" s="1" t="s">
        <v>431</v>
      </c>
      <c r="B117" s="400" t="s">
        <v>192</v>
      </c>
      <c r="C117" s="401">
        <v>6</v>
      </c>
    </row>
    <row r="118" spans="1:4" x14ac:dyDescent="0.25">
      <c r="A118" s="7" t="s">
        <v>431</v>
      </c>
      <c r="B118" s="400" t="s">
        <v>573</v>
      </c>
      <c r="C118" s="401">
        <v>3</v>
      </c>
    </row>
    <row r="119" spans="1:4" x14ac:dyDescent="0.25">
      <c r="A119" s="58" t="s">
        <v>431</v>
      </c>
      <c r="B119" s="400" t="s">
        <v>193</v>
      </c>
      <c r="C119" s="401">
        <v>4</v>
      </c>
    </row>
    <row r="120" spans="1:4" x14ac:dyDescent="0.25">
      <c r="A120" s="58" t="s">
        <v>431</v>
      </c>
      <c r="B120" s="400" t="s">
        <v>194</v>
      </c>
      <c r="C120" s="401">
        <v>23</v>
      </c>
    </row>
    <row r="121" spans="1:4" x14ac:dyDescent="0.25">
      <c r="A121" s="1" t="s">
        <v>431</v>
      </c>
      <c r="B121" s="400" t="s">
        <v>424</v>
      </c>
      <c r="C121" s="401">
        <v>7</v>
      </c>
    </row>
    <row r="122" spans="1:4" x14ac:dyDescent="0.25">
      <c r="A122" s="7" t="s">
        <v>431</v>
      </c>
      <c r="B122" s="400" t="s">
        <v>195</v>
      </c>
      <c r="C122" s="401">
        <v>21</v>
      </c>
    </row>
    <row r="123" spans="1:4" x14ac:dyDescent="0.25">
      <c r="A123" s="7" t="s">
        <v>431</v>
      </c>
      <c r="B123" s="400" t="s">
        <v>196</v>
      </c>
      <c r="C123" s="401">
        <v>121</v>
      </c>
    </row>
    <row r="124" spans="1:4" x14ac:dyDescent="0.25">
      <c r="A124" s="7" t="s">
        <v>431</v>
      </c>
      <c r="B124" s="400" t="s">
        <v>197</v>
      </c>
      <c r="C124" s="401">
        <v>85</v>
      </c>
    </row>
    <row r="125" spans="1:4" x14ac:dyDescent="0.25">
      <c r="A125" s="7" t="s">
        <v>431</v>
      </c>
      <c r="B125" s="400" t="s">
        <v>198</v>
      </c>
      <c r="C125" s="401">
        <v>95</v>
      </c>
    </row>
    <row r="126" spans="1:4" x14ac:dyDescent="0.25">
      <c r="A126" s="7" t="s">
        <v>431</v>
      </c>
      <c r="B126" s="400" t="s">
        <v>568</v>
      </c>
      <c r="C126" s="401">
        <v>13</v>
      </c>
    </row>
    <row r="127" spans="1:4" x14ac:dyDescent="0.25">
      <c r="A127" s="7" t="s">
        <v>431</v>
      </c>
      <c r="B127" s="400" t="s">
        <v>199</v>
      </c>
      <c r="C127" s="401">
        <v>6</v>
      </c>
    </row>
    <row r="128" spans="1:4" x14ac:dyDescent="0.25">
      <c r="A128" s="7"/>
      <c r="B128" s="400" t="s">
        <v>200</v>
      </c>
      <c r="C128" s="401">
        <v>21</v>
      </c>
    </row>
    <row r="129" spans="1:3" x14ac:dyDescent="0.25">
      <c r="A129" s="7"/>
      <c r="B129" s="400" t="s">
        <v>634</v>
      </c>
      <c r="C129" s="401">
        <v>1</v>
      </c>
    </row>
    <row r="130" spans="1:3" x14ac:dyDescent="0.25">
      <c r="A130" s="7"/>
      <c r="B130" s="400" t="s">
        <v>201</v>
      </c>
      <c r="C130" s="401">
        <v>995</v>
      </c>
    </row>
    <row r="131" spans="1:3" x14ac:dyDescent="0.25">
      <c r="A131" s="58"/>
      <c r="B131" s="7" t="s">
        <v>202</v>
      </c>
      <c r="C131" s="401">
        <v>58</v>
      </c>
    </row>
    <row r="132" spans="1:3" x14ac:dyDescent="0.25">
      <c r="A132" s="58"/>
      <c r="B132" s="7" t="s">
        <v>203</v>
      </c>
      <c r="C132" s="401">
        <v>18</v>
      </c>
    </row>
    <row r="133" spans="1:3" x14ac:dyDescent="0.25">
      <c r="A133" s="58"/>
      <c r="B133" s="7" t="s">
        <v>578</v>
      </c>
      <c r="C133" s="401">
        <v>3</v>
      </c>
    </row>
    <row r="134" spans="1:3" x14ac:dyDescent="0.25">
      <c r="A134" s="58"/>
      <c r="B134" s="7" t="s">
        <v>204</v>
      </c>
      <c r="C134" s="17">
        <v>1003</v>
      </c>
    </row>
    <row r="135" spans="1:3" x14ac:dyDescent="0.25">
      <c r="A135" s="58"/>
      <c r="B135" s="7" t="s">
        <v>205</v>
      </c>
      <c r="C135" s="17">
        <v>62</v>
      </c>
    </row>
    <row r="136" spans="1:3" x14ac:dyDescent="0.25">
      <c r="A136" s="58"/>
      <c r="B136" s="7" t="s">
        <v>206</v>
      </c>
      <c r="C136" s="17">
        <v>56</v>
      </c>
    </row>
    <row r="137" spans="1:3" x14ac:dyDescent="0.25">
      <c r="A137" s="58"/>
      <c r="B137" s="7" t="s">
        <v>207</v>
      </c>
      <c r="C137" s="17">
        <v>19</v>
      </c>
    </row>
    <row r="138" spans="1:3" x14ac:dyDescent="0.25">
      <c r="A138" s="402"/>
      <c r="B138" s="45" t="s">
        <v>528</v>
      </c>
      <c r="C138" s="53">
        <f>SUM(C4:C137)</f>
        <v>4620905</v>
      </c>
    </row>
    <row r="141" spans="1:3" x14ac:dyDescent="0.25">
      <c r="A141" s="136" t="s">
        <v>46</v>
      </c>
      <c r="B141" s="44" t="s">
        <v>425</v>
      </c>
    </row>
    <row r="142" spans="1:3" x14ac:dyDescent="0.25">
      <c r="A142" s="136" t="s">
        <v>47</v>
      </c>
      <c r="B142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2"/>
  <sheetViews>
    <sheetView topLeftCell="A69" workbookViewId="0">
      <selection activeCell="B96" sqref="B96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10" t="s">
        <v>695</v>
      </c>
      <c r="B1" s="410"/>
      <c r="C1" s="410"/>
      <c r="D1" s="410"/>
      <c r="E1" s="410"/>
      <c r="F1" s="410"/>
    </row>
    <row r="2" spans="1:6" ht="15.75" thickBot="1" x14ac:dyDescent="0.3"/>
    <row r="3" spans="1:6" s="38" customFormat="1" ht="15.75" x14ac:dyDescent="0.25">
      <c r="A3" s="257" t="s">
        <v>35</v>
      </c>
      <c r="B3" s="258" t="s">
        <v>37</v>
      </c>
      <c r="C3" s="258" t="s">
        <v>38</v>
      </c>
      <c r="D3" s="258" t="s">
        <v>435</v>
      </c>
      <c r="E3" s="258" t="s">
        <v>39</v>
      </c>
      <c r="F3" s="259" t="s">
        <v>1</v>
      </c>
    </row>
    <row r="4" spans="1:6" x14ac:dyDescent="0.25">
      <c r="A4" s="403">
        <v>10</v>
      </c>
      <c r="B4" s="28">
        <v>6</v>
      </c>
      <c r="C4" s="28">
        <v>2</v>
      </c>
      <c r="D4" s="28">
        <v>2</v>
      </c>
      <c r="E4" s="28">
        <v>0</v>
      </c>
      <c r="F4" s="404">
        <v>1</v>
      </c>
    </row>
    <row r="5" spans="1:6" x14ac:dyDescent="0.25">
      <c r="A5" s="403">
        <v>10</v>
      </c>
      <c r="B5" s="28">
        <v>5</v>
      </c>
      <c r="C5" s="28">
        <v>3</v>
      </c>
      <c r="D5" s="28">
        <v>2</v>
      </c>
      <c r="E5" s="28">
        <v>0</v>
      </c>
      <c r="F5" s="404">
        <v>1</v>
      </c>
    </row>
    <row r="6" spans="1:6" x14ac:dyDescent="0.25">
      <c r="A6" s="403">
        <v>10</v>
      </c>
      <c r="B6" s="28">
        <v>4</v>
      </c>
      <c r="C6" s="28">
        <v>4</v>
      </c>
      <c r="D6" s="28">
        <v>2</v>
      </c>
      <c r="E6" s="28">
        <v>0</v>
      </c>
      <c r="F6" s="404">
        <v>2</v>
      </c>
    </row>
    <row r="7" spans="1:6" x14ac:dyDescent="0.25">
      <c r="A7" s="403">
        <v>9</v>
      </c>
      <c r="B7" s="28">
        <v>5</v>
      </c>
      <c r="C7" s="28">
        <v>2</v>
      </c>
      <c r="D7" s="28">
        <v>2</v>
      </c>
      <c r="E7" s="28">
        <v>0</v>
      </c>
      <c r="F7" s="404">
        <v>1</v>
      </c>
    </row>
    <row r="8" spans="1:6" x14ac:dyDescent="0.25">
      <c r="A8" s="403">
        <v>9</v>
      </c>
      <c r="B8" s="28">
        <v>4</v>
      </c>
      <c r="C8" s="28">
        <v>3</v>
      </c>
      <c r="D8" s="28">
        <v>2</v>
      </c>
      <c r="E8" s="28">
        <v>0</v>
      </c>
      <c r="F8" s="404">
        <v>4</v>
      </c>
    </row>
    <row r="9" spans="1:6" x14ac:dyDescent="0.25">
      <c r="A9" s="403">
        <v>9</v>
      </c>
      <c r="B9" s="28">
        <v>3</v>
      </c>
      <c r="C9" s="28">
        <v>2</v>
      </c>
      <c r="D9" s="28">
        <v>4</v>
      </c>
      <c r="E9" s="28">
        <v>0</v>
      </c>
      <c r="F9" s="404">
        <v>1</v>
      </c>
    </row>
    <row r="10" spans="1:6" x14ac:dyDescent="0.25">
      <c r="A10" s="403">
        <v>8</v>
      </c>
      <c r="B10" s="28">
        <v>6</v>
      </c>
      <c r="C10" s="28">
        <v>2</v>
      </c>
      <c r="D10" s="28">
        <v>0</v>
      </c>
      <c r="E10" s="28">
        <v>0</v>
      </c>
      <c r="F10" s="404">
        <v>1</v>
      </c>
    </row>
    <row r="11" spans="1:6" x14ac:dyDescent="0.25">
      <c r="A11" s="403">
        <v>8</v>
      </c>
      <c r="B11" s="28">
        <v>5</v>
      </c>
      <c r="C11" s="28">
        <v>1</v>
      </c>
      <c r="D11" s="28">
        <v>2</v>
      </c>
      <c r="E11" s="28">
        <v>0</v>
      </c>
      <c r="F11" s="404">
        <v>1</v>
      </c>
    </row>
    <row r="12" spans="1:6" x14ac:dyDescent="0.25">
      <c r="A12" s="403">
        <v>8</v>
      </c>
      <c r="B12" s="28">
        <v>5</v>
      </c>
      <c r="C12" s="28">
        <v>2</v>
      </c>
      <c r="D12" s="28">
        <v>1</v>
      </c>
      <c r="E12" s="28">
        <v>0</v>
      </c>
      <c r="F12" s="404">
        <v>5</v>
      </c>
    </row>
    <row r="13" spans="1:6" s="2" customFormat="1" x14ac:dyDescent="0.25">
      <c r="A13" s="403">
        <v>8</v>
      </c>
      <c r="B13" s="28">
        <v>5</v>
      </c>
      <c r="C13" s="28">
        <v>3</v>
      </c>
      <c r="D13" s="28">
        <v>0</v>
      </c>
      <c r="E13" s="28">
        <v>0</v>
      </c>
      <c r="F13" s="404">
        <v>1</v>
      </c>
    </row>
    <row r="14" spans="1:6" x14ac:dyDescent="0.25">
      <c r="A14" s="403">
        <v>8</v>
      </c>
      <c r="B14" s="28">
        <v>4</v>
      </c>
      <c r="C14" s="28">
        <v>1</v>
      </c>
      <c r="D14" s="28">
        <v>3</v>
      </c>
      <c r="E14" s="28">
        <v>0</v>
      </c>
      <c r="F14" s="404">
        <v>1</v>
      </c>
    </row>
    <row r="15" spans="1:6" x14ac:dyDescent="0.25">
      <c r="A15" s="403">
        <v>8</v>
      </c>
      <c r="B15" s="28">
        <v>4</v>
      </c>
      <c r="C15" s="28">
        <v>2</v>
      </c>
      <c r="D15" s="28">
        <v>2</v>
      </c>
      <c r="E15" s="28">
        <v>0</v>
      </c>
      <c r="F15" s="404">
        <v>78</v>
      </c>
    </row>
    <row r="16" spans="1:6" x14ac:dyDescent="0.25">
      <c r="A16" s="403">
        <v>8</v>
      </c>
      <c r="B16" s="28">
        <v>4</v>
      </c>
      <c r="C16" s="28">
        <v>3</v>
      </c>
      <c r="D16" s="28">
        <v>1</v>
      </c>
      <c r="E16" s="28">
        <v>0</v>
      </c>
      <c r="F16" s="404">
        <v>11</v>
      </c>
    </row>
    <row r="17" spans="1:6" x14ac:dyDescent="0.25">
      <c r="A17" s="403">
        <v>8</v>
      </c>
      <c r="B17" s="28">
        <v>3</v>
      </c>
      <c r="C17" s="28">
        <v>1</v>
      </c>
      <c r="D17" s="28">
        <v>4</v>
      </c>
      <c r="E17" s="28">
        <v>0</v>
      </c>
      <c r="F17" s="404">
        <v>2</v>
      </c>
    </row>
    <row r="18" spans="1:6" x14ac:dyDescent="0.25">
      <c r="A18" s="403">
        <v>8</v>
      </c>
      <c r="B18" s="28">
        <v>3</v>
      </c>
      <c r="C18" s="28">
        <v>2</v>
      </c>
      <c r="D18" s="28">
        <v>3</v>
      </c>
      <c r="E18" s="28">
        <v>0</v>
      </c>
      <c r="F18" s="404">
        <v>5</v>
      </c>
    </row>
    <row r="19" spans="1:6" x14ac:dyDescent="0.25">
      <c r="A19" s="403">
        <v>8</v>
      </c>
      <c r="B19" s="28">
        <v>3</v>
      </c>
      <c r="C19" s="28">
        <v>3</v>
      </c>
      <c r="D19" s="28">
        <v>2</v>
      </c>
      <c r="E19" s="28">
        <v>0</v>
      </c>
      <c r="F19" s="404">
        <v>17</v>
      </c>
    </row>
    <row r="20" spans="1:6" x14ac:dyDescent="0.25">
      <c r="A20" s="403">
        <v>8</v>
      </c>
      <c r="B20" s="28">
        <v>3</v>
      </c>
      <c r="C20" s="28">
        <v>4</v>
      </c>
      <c r="D20" s="28">
        <v>1</v>
      </c>
      <c r="E20" s="28">
        <v>0</v>
      </c>
      <c r="F20" s="404">
        <v>1</v>
      </c>
    </row>
    <row r="21" spans="1:6" x14ac:dyDescent="0.25">
      <c r="A21" s="403">
        <v>8</v>
      </c>
      <c r="B21" s="28">
        <v>2</v>
      </c>
      <c r="C21" s="28">
        <v>1</v>
      </c>
      <c r="D21" s="28">
        <v>5</v>
      </c>
      <c r="E21" s="28">
        <v>0</v>
      </c>
      <c r="F21" s="404">
        <v>1</v>
      </c>
    </row>
    <row r="22" spans="1:6" x14ac:dyDescent="0.25">
      <c r="A22" s="403">
        <v>8</v>
      </c>
      <c r="B22" s="28">
        <v>2</v>
      </c>
      <c r="C22" s="28">
        <v>4</v>
      </c>
      <c r="D22" s="28">
        <v>2</v>
      </c>
      <c r="E22" s="28">
        <v>0</v>
      </c>
      <c r="F22" s="404">
        <v>3</v>
      </c>
    </row>
    <row r="23" spans="1:6" x14ac:dyDescent="0.25">
      <c r="A23" s="403">
        <v>7</v>
      </c>
      <c r="B23" s="28">
        <v>5</v>
      </c>
      <c r="C23" s="28">
        <v>1</v>
      </c>
      <c r="D23" s="28">
        <v>1</v>
      </c>
      <c r="E23" s="28">
        <v>0</v>
      </c>
      <c r="F23" s="404">
        <v>2</v>
      </c>
    </row>
    <row r="24" spans="1:6" x14ac:dyDescent="0.25">
      <c r="A24" s="403">
        <v>7</v>
      </c>
      <c r="B24" s="28">
        <v>5</v>
      </c>
      <c r="C24" s="28">
        <v>2</v>
      </c>
      <c r="D24" s="28">
        <v>0</v>
      </c>
      <c r="E24" s="28">
        <v>0</v>
      </c>
      <c r="F24" s="404">
        <v>1</v>
      </c>
    </row>
    <row r="25" spans="1:6" x14ac:dyDescent="0.25">
      <c r="A25" s="403">
        <v>7</v>
      </c>
      <c r="B25" s="28">
        <v>4</v>
      </c>
      <c r="C25" s="28">
        <v>0</v>
      </c>
      <c r="D25" s="28">
        <v>3</v>
      </c>
      <c r="E25" s="28">
        <v>0</v>
      </c>
      <c r="F25" s="404">
        <v>1</v>
      </c>
    </row>
    <row r="26" spans="1:6" x14ac:dyDescent="0.25">
      <c r="A26" s="403">
        <v>7</v>
      </c>
      <c r="B26" s="28">
        <v>4</v>
      </c>
      <c r="C26" s="28">
        <v>1</v>
      </c>
      <c r="D26" s="28">
        <v>2</v>
      </c>
      <c r="E26" s="28">
        <v>0</v>
      </c>
      <c r="F26" s="404">
        <v>94</v>
      </c>
    </row>
    <row r="27" spans="1:6" x14ac:dyDescent="0.25">
      <c r="A27" s="403">
        <v>7</v>
      </c>
      <c r="B27" s="28">
        <v>4</v>
      </c>
      <c r="C27" s="28">
        <v>2</v>
      </c>
      <c r="D27" s="28">
        <v>1</v>
      </c>
      <c r="E27" s="28">
        <v>0</v>
      </c>
      <c r="F27" s="404">
        <v>111</v>
      </c>
    </row>
    <row r="28" spans="1:6" x14ac:dyDescent="0.25">
      <c r="A28" s="403">
        <v>7</v>
      </c>
      <c r="B28" s="28">
        <v>4</v>
      </c>
      <c r="C28" s="28">
        <v>3</v>
      </c>
      <c r="D28" s="28">
        <v>0</v>
      </c>
      <c r="E28" s="28">
        <v>0</v>
      </c>
      <c r="F28" s="404">
        <v>8</v>
      </c>
    </row>
    <row r="29" spans="1:6" x14ac:dyDescent="0.25">
      <c r="A29" s="403">
        <v>7</v>
      </c>
      <c r="B29" s="28">
        <v>3</v>
      </c>
      <c r="C29" s="28">
        <v>0</v>
      </c>
      <c r="D29" s="28">
        <v>4</v>
      </c>
      <c r="E29" s="28">
        <v>0</v>
      </c>
      <c r="F29" s="404">
        <v>12</v>
      </c>
    </row>
    <row r="30" spans="1:6" x14ac:dyDescent="0.25">
      <c r="A30" s="403">
        <v>7</v>
      </c>
      <c r="B30" s="28">
        <v>3</v>
      </c>
      <c r="C30" s="28">
        <v>1</v>
      </c>
      <c r="D30" s="28">
        <v>3</v>
      </c>
      <c r="E30" s="28">
        <v>0</v>
      </c>
      <c r="F30" s="404">
        <v>59</v>
      </c>
    </row>
    <row r="31" spans="1:6" x14ac:dyDescent="0.25">
      <c r="A31" s="403">
        <v>7</v>
      </c>
      <c r="B31" s="28">
        <v>3</v>
      </c>
      <c r="C31" s="28">
        <v>2</v>
      </c>
      <c r="D31" s="28">
        <v>2</v>
      </c>
      <c r="E31" s="28">
        <v>0</v>
      </c>
      <c r="F31" s="404">
        <v>371</v>
      </c>
    </row>
    <row r="32" spans="1:6" x14ac:dyDescent="0.25">
      <c r="A32" s="403">
        <v>7</v>
      </c>
      <c r="B32" s="28">
        <v>3</v>
      </c>
      <c r="C32" s="28">
        <v>3</v>
      </c>
      <c r="D32" s="28">
        <v>1</v>
      </c>
      <c r="E32" s="28">
        <v>0</v>
      </c>
      <c r="F32" s="404">
        <v>55</v>
      </c>
    </row>
    <row r="33" spans="1:6" x14ac:dyDescent="0.25">
      <c r="A33" s="403">
        <v>7</v>
      </c>
      <c r="B33" s="28">
        <v>3</v>
      </c>
      <c r="C33" s="28">
        <v>4</v>
      </c>
      <c r="D33" s="28">
        <v>0</v>
      </c>
      <c r="E33" s="28">
        <v>0</v>
      </c>
      <c r="F33" s="404">
        <v>1</v>
      </c>
    </row>
    <row r="34" spans="1:6" x14ac:dyDescent="0.25">
      <c r="A34" s="403">
        <v>7</v>
      </c>
      <c r="B34" s="28">
        <v>2</v>
      </c>
      <c r="C34" s="28">
        <v>1</v>
      </c>
      <c r="D34" s="28">
        <v>4</v>
      </c>
      <c r="E34" s="28">
        <v>0</v>
      </c>
      <c r="F34" s="404">
        <v>2</v>
      </c>
    </row>
    <row r="35" spans="1:6" x14ac:dyDescent="0.25">
      <c r="A35" s="403">
        <v>7</v>
      </c>
      <c r="B35" s="28">
        <v>2</v>
      </c>
      <c r="C35" s="28">
        <v>2</v>
      </c>
      <c r="D35" s="28">
        <v>3</v>
      </c>
      <c r="E35" s="28">
        <v>0</v>
      </c>
      <c r="F35" s="404">
        <v>2</v>
      </c>
    </row>
    <row r="36" spans="1:6" x14ac:dyDescent="0.25">
      <c r="A36" s="403">
        <v>7</v>
      </c>
      <c r="B36" s="28">
        <v>2</v>
      </c>
      <c r="C36" s="28">
        <v>3</v>
      </c>
      <c r="D36" s="28">
        <v>2</v>
      </c>
      <c r="E36" s="28">
        <v>0</v>
      </c>
      <c r="F36" s="404">
        <v>20</v>
      </c>
    </row>
    <row r="37" spans="1:6" x14ac:dyDescent="0.25">
      <c r="A37" s="403">
        <v>6</v>
      </c>
      <c r="B37" s="28">
        <v>5</v>
      </c>
      <c r="C37" s="28">
        <v>0</v>
      </c>
      <c r="D37" s="28">
        <v>1</v>
      </c>
      <c r="E37" s="28">
        <v>0</v>
      </c>
      <c r="F37" s="404">
        <v>2</v>
      </c>
    </row>
    <row r="38" spans="1:6" x14ac:dyDescent="0.25">
      <c r="A38" s="403">
        <v>6</v>
      </c>
      <c r="B38" s="28">
        <v>5</v>
      </c>
      <c r="C38" s="28">
        <v>1</v>
      </c>
      <c r="D38" s="28">
        <v>0</v>
      </c>
      <c r="E38" s="28">
        <v>0</v>
      </c>
      <c r="F38" s="404">
        <v>4</v>
      </c>
    </row>
    <row r="39" spans="1:6" x14ac:dyDescent="0.25">
      <c r="A39" s="403">
        <v>6</v>
      </c>
      <c r="B39" s="28">
        <v>4</v>
      </c>
      <c r="C39" s="28">
        <v>0</v>
      </c>
      <c r="D39" s="28">
        <v>2</v>
      </c>
      <c r="E39" s="28">
        <v>0</v>
      </c>
      <c r="F39" s="404">
        <v>31</v>
      </c>
    </row>
    <row r="40" spans="1:6" x14ac:dyDescent="0.25">
      <c r="A40" s="403">
        <v>6</v>
      </c>
      <c r="B40" s="28">
        <v>4</v>
      </c>
      <c r="C40" s="28">
        <v>1</v>
      </c>
      <c r="D40" s="28">
        <v>1</v>
      </c>
      <c r="E40" s="28">
        <v>0</v>
      </c>
      <c r="F40" s="404">
        <v>117</v>
      </c>
    </row>
    <row r="41" spans="1:6" x14ac:dyDescent="0.25">
      <c r="A41" s="403">
        <v>6</v>
      </c>
      <c r="B41" s="28">
        <v>4</v>
      </c>
      <c r="C41" s="28">
        <v>2</v>
      </c>
      <c r="D41" s="28">
        <v>0</v>
      </c>
      <c r="E41" s="28">
        <v>0</v>
      </c>
      <c r="F41" s="404">
        <v>159</v>
      </c>
    </row>
    <row r="42" spans="1:6" x14ac:dyDescent="0.25">
      <c r="A42" s="403">
        <v>6</v>
      </c>
      <c r="B42" s="28">
        <v>3</v>
      </c>
      <c r="C42" s="28">
        <v>0</v>
      </c>
      <c r="D42" s="28">
        <v>3</v>
      </c>
      <c r="E42" s="28">
        <v>0</v>
      </c>
      <c r="F42" s="404">
        <v>20</v>
      </c>
    </row>
    <row r="43" spans="1:6" x14ac:dyDescent="0.25">
      <c r="A43" s="403">
        <v>6</v>
      </c>
      <c r="B43" s="28">
        <v>3</v>
      </c>
      <c r="C43" s="28">
        <v>1</v>
      </c>
      <c r="D43" s="28">
        <v>2</v>
      </c>
      <c r="E43" s="28">
        <v>0</v>
      </c>
      <c r="F43" s="404">
        <v>525</v>
      </c>
    </row>
    <row r="44" spans="1:6" x14ac:dyDescent="0.25">
      <c r="A44" s="403">
        <v>6</v>
      </c>
      <c r="B44" s="28">
        <v>3</v>
      </c>
      <c r="C44" s="28">
        <v>2</v>
      </c>
      <c r="D44" s="28">
        <v>1</v>
      </c>
      <c r="E44" s="28">
        <v>0</v>
      </c>
      <c r="F44" s="404">
        <v>1171</v>
      </c>
    </row>
    <row r="45" spans="1:6" x14ac:dyDescent="0.25">
      <c r="A45" s="403">
        <v>6</v>
      </c>
      <c r="B45" s="28">
        <v>3</v>
      </c>
      <c r="C45" s="28">
        <v>3</v>
      </c>
      <c r="D45" s="28">
        <v>0</v>
      </c>
      <c r="E45" s="28">
        <v>0</v>
      </c>
      <c r="F45" s="404">
        <v>86</v>
      </c>
    </row>
    <row r="46" spans="1:6" x14ac:dyDescent="0.25">
      <c r="A46" s="403">
        <v>6</v>
      </c>
      <c r="B46" s="28">
        <v>2</v>
      </c>
      <c r="C46" s="28">
        <v>0</v>
      </c>
      <c r="D46" s="28">
        <v>4</v>
      </c>
      <c r="E46" s="28">
        <v>0</v>
      </c>
      <c r="F46" s="404">
        <v>54</v>
      </c>
    </row>
    <row r="47" spans="1:6" x14ac:dyDescent="0.25">
      <c r="A47" s="403">
        <v>6</v>
      </c>
      <c r="B47" s="28">
        <v>2</v>
      </c>
      <c r="C47" s="28">
        <v>1</v>
      </c>
      <c r="D47" s="28">
        <v>3</v>
      </c>
      <c r="E47" s="28">
        <v>0</v>
      </c>
      <c r="F47" s="404">
        <v>532</v>
      </c>
    </row>
    <row r="48" spans="1:6" x14ac:dyDescent="0.25">
      <c r="A48" s="403">
        <v>6</v>
      </c>
      <c r="B48" s="28">
        <v>2</v>
      </c>
      <c r="C48" s="28">
        <v>2</v>
      </c>
      <c r="D48" s="28">
        <v>2</v>
      </c>
      <c r="E48" s="28">
        <v>0</v>
      </c>
      <c r="F48" s="404">
        <v>6689</v>
      </c>
    </row>
    <row r="49" spans="1:6" x14ac:dyDescent="0.25">
      <c r="A49" s="403">
        <v>6</v>
      </c>
      <c r="B49" s="28">
        <v>2</v>
      </c>
      <c r="C49" s="28">
        <v>3</v>
      </c>
      <c r="D49" s="28">
        <v>1</v>
      </c>
      <c r="E49" s="28">
        <v>0</v>
      </c>
      <c r="F49" s="404">
        <v>67</v>
      </c>
    </row>
    <row r="50" spans="1:6" x14ac:dyDescent="0.25">
      <c r="A50" s="403">
        <v>6</v>
      </c>
      <c r="B50" s="28">
        <v>2</v>
      </c>
      <c r="C50" s="28">
        <v>4</v>
      </c>
      <c r="D50" s="28">
        <v>0</v>
      </c>
      <c r="E50" s="28">
        <v>0</v>
      </c>
      <c r="F50" s="404">
        <v>4</v>
      </c>
    </row>
    <row r="51" spans="1:6" x14ac:dyDescent="0.25">
      <c r="A51" s="403">
        <v>5</v>
      </c>
      <c r="B51" s="28">
        <v>5</v>
      </c>
      <c r="C51" s="28">
        <v>0</v>
      </c>
      <c r="D51" s="28">
        <v>0</v>
      </c>
      <c r="E51" s="28">
        <v>0</v>
      </c>
      <c r="F51" s="404">
        <v>2</v>
      </c>
    </row>
    <row r="52" spans="1:6" x14ac:dyDescent="0.25">
      <c r="A52" s="403">
        <v>5</v>
      </c>
      <c r="B52" s="28">
        <v>4</v>
      </c>
      <c r="C52" s="28">
        <v>0</v>
      </c>
      <c r="D52" s="28">
        <v>1</v>
      </c>
      <c r="E52" s="28">
        <v>0</v>
      </c>
      <c r="F52" s="404">
        <v>32</v>
      </c>
    </row>
    <row r="53" spans="1:6" x14ac:dyDescent="0.25">
      <c r="A53" s="403">
        <v>5</v>
      </c>
      <c r="B53" s="28">
        <v>4</v>
      </c>
      <c r="C53" s="28">
        <v>1</v>
      </c>
      <c r="D53" s="28">
        <v>0</v>
      </c>
      <c r="E53" s="28">
        <v>0</v>
      </c>
      <c r="F53" s="404">
        <v>186</v>
      </c>
    </row>
    <row r="54" spans="1:6" x14ac:dyDescent="0.25">
      <c r="A54" s="403">
        <v>5</v>
      </c>
      <c r="B54" s="28">
        <v>3</v>
      </c>
      <c r="C54" s="28">
        <v>0</v>
      </c>
      <c r="D54" s="28">
        <v>2</v>
      </c>
      <c r="E54" s="28">
        <v>0</v>
      </c>
      <c r="F54" s="404">
        <v>190</v>
      </c>
    </row>
    <row r="55" spans="1:6" x14ac:dyDescent="0.25">
      <c r="A55" s="403">
        <v>5</v>
      </c>
      <c r="B55" s="28">
        <v>3</v>
      </c>
      <c r="C55" s="28">
        <v>1</v>
      </c>
      <c r="D55" s="28">
        <v>1</v>
      </c>
      <c r="E55" s="28">
        <v>0</v>
      </c>
      <c r="F55" s="404">
        <v>1765</v>
      </c>
    </row>
    <row r="56" spans="1:6" x14ac:dyDescent="0.25">
      <c r="A56" s="403">
        <v>5</v>
      </c>
      <c r="B56" s="28">
        <v>3</v>
      </c>
      <c r="C56" s="28">
        <v>2</v>
      </c>
      <c r="D56" s="28">
        <v>0</v>
      </c>
      <c r="E56" s="28">
        <v>0</v>
      </c>
      <c r="F56" s="404">
        <v>2366</v>
      </c>
    </row>
    <row r="57" spans="1:6" x14ac:dyDescent="0.25">
      <c r="A57" s="403">
        <v>5</v>
      </c>
      <c r="B57" s="28">
        <v>2</v>
      </c>
      <c r="C57" s="28">
        <v>0</v>
      </c>
      <c r="D57" s="28">
        <v>3</v>
      </c>
      <c r="E57" s="28">
        <v>0</v>
      </c>
      <c r="F57" s="404">
        <v>148</v>
      </c>
    </row>
    <row r="58" spans="1:6" x14ac:dyDescent="0.25">
      <c r="A58" s="403">
        <v>5</v>
      </c>
      <c r="B58" s="28">
        <v>2</v>
      </c>
      <c r="C58" s="28">
        <v>1</v>
      </c>
      <c r="D58" s="28">
        <v>2</v>
      </c>
      <c r="E58" s="28">
        <v>0</v>
      </c>
      <c r="F58" s="404">
        <v>4023</v>
      </c>
    </row>
    <row r="59" spans="1:6" x14ac:dyDescent="0.25">
      <c r="A59" s="403">
        <v>5</v>
      </c>
      <c r="B59" s="28">
        <v>2</v>
      </c>
      <c r="C59" s="28">
        <v>2</v>
      </c>
      <c r="D59" s="28">
        <v>1</v>
      </c>
      <c r="E59" s="28">
        <v>0</v>
      </c>
      <c r="F59" s="404">
        <v>12789</v>
      </c>
    </row>
    <row r="60" spans="1:6" x14ac:dyDescent="0.25">
      <c r="A60" s="403">
        <v>5</v>
      </c>
      <c r="B60" s="28">
        <v>2</v>
      </c>
      <c r="C60" s="28">
        <v>3</v>
      </c>
      <c r="D60" s="28">
        <v>0</v>
      </c>
      <c r="E60" s="28">
        <v>0</v>
      </c>
      <c r="F60" s="404">
        <v>159</v>
      </c>
    </row>
    <row r="61" spans="1:6" x14ac:dyDescent="0.25">
      <c r="A61" s="403">
        <v>5</v>
      </c>
      <c r="B61" s="28">
        <v>1</v>
      </c>
      <c r="C61" s="28">
        <v>0</v>
      </c>
      <c r="D61" s="28">
        <v>4</v>
      </c>
      <c r="E61" s="28">
        <v>0</v>
      </c>
      <c r="F61" s="404">
        <v>12</v>
      </c>
    </row>
    <row r="62" spans="1:6" x14ac:dyDescent="0.25">
      <c r="A62" s="403">
        <v>5</v>
      </c>
      <c r="B62" s="28">
        <v>1</v>
      </c>
      <c r="C62" s="28">
        <v>1</v>
      </c>
      <c r="D62" s="28">
        <v>3</v>
      </c>
      <c r="E62" s="28">
        <v>0</v>
      </c>
      <c r="F62" s="404">
        <v>63</v>
      </c>
    </row>
    <row r="63" spans="1:6" x14ac:dyDescent="0.25">
      <c r="A63" s="403">
        <v>5</v>
      </c>
      <c r="B63" s="28">
        <v>1</v>
      </c>
      <c r="C63" s="28">
        <v>2</v>
      </c>
      <c r="D63" s="28">
        <v>2</v>
      </c>
      <c r="E63" s="28">
        <v>0</v>
      </c>
      <c r="F63" s="404">
        <v>67</v>
      </c>
    </row>
    <row r="64" spans="1:6" x14ac:dyDescent="0.25">
      <c r="A64" s="403">
        <v>5</v>
      </c>
      <c r="B64" s="28">
        <v>1</v>
      </c>
      <c r="C64" s="28">
        <v>3</v>
      </c>
      <c r="D64" s="28">
        <v>1</v>
      </c>
      <c r="E64" s="28">
        <v>0</v>
      </c>
      <c r="F64" s="404">
        <v>2</v>
      </c>
    </row>
    <row r="65" spans="1:6" x14ac:dyDescent="0.25">
      <c r="A65" s="403">
        <v>4</v>
      </c>
      <c r="B65" s="28">
        <v>4</v>
      </c>
      <c r="C65" s="28">
        <v>0</v>
      </c>
      <c r="D65" s="28">
        <v>0</v>
      </c>
      <c r="E65" s="28">
        <v>0</v>
      </c>
      <c r="F65" s="404">
        <v>99</v>
      </c>
    </row>
    <row r="66" spans="1:6" x14ac:dyDescent="0.25">
      <c r="A66" s="403">
        <v>4</v>
      </c>
      <c r="B66" s="28">
        <v>3</v>
      </c>
      <c r="C66" s="28">
        <v>0</v>
      </c>
      <c r="D66" s="28">
        <v>1</v>
      </c>
      <c r="E66" s="28">
        <v>0</v>
      </c>
      <c r="F66" s="404">
        <v>477</v>
      </c>
    </row>
    <row r="67" spans="1:6" x14ac:dyDescent="0.25">
      <c r="A67" s="403">
        <v>4</v>
      </c>
      <c r="B67" s="28">
        <v>3</v>
      </c>
      <c r="C67" s="28">
        <v>1</v>
      </c>
      <c r="D67" s="28">
        <v>0</v>
      </c>
      <c r="E67" s="28">
        <v>0</v>
      </c>
      <c r="F67" s="404">
        <v>4658</v>
      </c>
    </row>
    <row r="68" spans="1:6" x14ac:dyDescent="0.25">
      <c r="A68" s="403">
        <v>4</v>
      </c>
      <c r="B68" s="28">
        <v>2</v>
      </c>
      <c r="C68" s="28">
        <v>0</v>
      </c>
      <c r="D68" s="28">
        <v>2</v>
      </c>
      <c r="E68" s="28">
        <v>0</v>
      </c>
      <c r="F68" s="404">
        <v>2813</v>
      </c>
    </row>
    <row r="69" spans="1:6" s="37" customFormat="1" x14ac:dyDescent="0.25">
      <c r="A69" s="405">
        <v>4</v>
      </c>
      <c r="B69" s="251">
        <v>2</v>
      </c>
      <c r="C69" s="251">
        <v>1</v>
      </c>
      <c r="D69" s="251">
        <v>1</v>
      </c>
      <c r="E69" s="251">
        <v>0</v>
      </c>
      <c r="F69" s="404">
        <v>27198</v>
      </c>
    </row>
    <row r="70" spans="1:6" x14ac:dyDescent="0.25">
      <c r="A70" s="403">
        <v>4</v>
      </c>
      <c r="B70" s="7">
        <v>2</v>
      </c>
      <c r="C70" s="7">
        <v>2</v>
      </c>
      <c r="D70" s="7">
        <v>0</v>
      </c>
      <c r="E70" s="7">
        <v>0</v>
      </c>
      <c r="F70" s="404">
        <v>45336</v>
      </c>
    </row>
    <row r="71" spans="1:6" x14ac:dyDescent="0.25">
      <c r="A71" s="403">
        <v>4</v>
      </c>
      <c r="B71" s="7">
        <v>1</v>
      </c>
      <c r="C71" s="7">
        <v>0</v>
      </c>
      <c r="D71" s="7">
        <v>3</v>
      </c>
      <c r="E71" s="7">
        <v>0</v>
      </c>
      <c r="F71" s="404">
        <v>54</v>
      </c>
    </row>
    <row r="72" spans="1:6" x14ac:dyDescent="0.25">
      <c r="A72" s="403">
        <v>4</v>
      </c>
      <c r="B72" s="7">
        <v>1</v>
      </c>
      <c r="C72" s="7">
        <v>1</v>
      </c>
      <c r="D72" s="7">
        <v>2</v>
      </c>
      <c r="E72" s="7">
        <v>0</v>
      </c>
      <c r="F72" s="404">
        <v>947</v>
      </c>
    </row>
    <row r="73" spans="1:6" x14ac:dyDescent="0.25">
      <c r="A73" s="403">
        <v>4</v>
      </c>
      <c r="B73" s="7">
        <v>1</v>
      </c>
      <c r="C73" s="7">
        <v>2</v>
      </c>
      <c r="D73" s="7">
        <v>1</v>
      </c>
      <c r="E73" s="7">
        <v>0</v>
      </c>
      <c r="F73" s="404">
        <v>482</v>
      </c>
    </row>
    <row r="74" spans="1:6" x14ac:dyDescent="0.25">
      <c r="A74" s="403">
        <v>4</v>
      </c>
      <c r="B74" s="7">
        <v>1</v>
      </c>
      <c r="C74" s="7">
        <v>3</v>
      </c>
      <c r="D74" s="7">
        <v>0</v>
      </c>
      <c r="E74" s="7">
        <v>0</v>
      </c>
      <c r="F74" s="404">
        <v>9</v>
      </c>
    </row>
    <row r="75" spans="1:6" x14ac:dyDescent="0.25">
      <c r="A75" s="403">
        <v>3</v>
      </c>
      <c r="B75" s="7">
        <v>3</v>
      </c>
      <c r="C75" s="7">
        <v>0</v>
      </c>
      <c r="D75" s="7">
        <v>0</v>
      </c>
      <c r="E75" s="7">
        <v>0</v>
      </c>
      <c r="F75" s="404">
        <v>3584</v>
      </c>
    </row>
    <row r="76" spans="1:6" x14ac:dyDescent="0.25">
      <c r="A76" s="403">
        <v>3</v>
      </c>
      <c r="B76" s="7">
        <v>2</v>
      </c>
      <c r="C76" s="7">
        <v>0</v>
      </c>
      <c r="D76" s="7">
        <v>1</v>
      </c>
      <c r="E76" s="7">
        <v>0</v>
      </c>
      <c r="F76" s="404">
        <v>6530</v>
      </c>
    </row>
    <row r="77" spans="1:6" x14ac:dyDescent="0.25">
      <c r="A77" s="403">
        <v>3</v>
      </c>
      <c r="B77" s="7">
        <v>2</v>
      </c>
      <c r="C77" s="7">
        <v>1</v>
      </c>
      <c r="D77" s="7">
        <v>0</v>
      </c>
      <c r="E77" s="7">
        <v>0</v>
      </c>
      <c r="F77" s="404">
        <v>106517</v>
      </c>
    </row>
    <row r="78" spans="1:6" x14ac:dyDescent="0.25">
      <c r="A78" s="403">
        <v>3</v>
      </c>
      <c r="B78" s="7">
        <v>1</v>
      </c>
      <c r="C78" s="7">
        <v>0</v>
      </c>
      <c r="D78" s="7">
        <v>2</v>
      </c>
      <c r="E78" s="7">
        <v>0</v>
      </c>
      <c r="F78" s="404">
        <v>35686</v>
      </c>
    </row>
    <row r="79" spans="1:6" x14ac:dyDescent="0.25">
      <c r="A79" s="403">
        <v>3</v>
      </c>
      <c r="B79" s="7">
        <v>1</v>
      </c>
      <c r="C79" s="7">
        <v>1</v>
      </c>
      <c r="D79" s="7">
        <v>1</v>
      </c>
      <c r="E79" s="7">
        <v>0</v>
      </c>
      <c r="F79" s="404">
        <v>234948</v>
      </c>
    </row>
    <row r="80" spans="1:6" x14ac:dyDescent="0.25">
      <c r="A80" s="403">
        <v>3</v>
      </c>
      <c r="B80" s="7">
        <v>1</v>
      </c>
      <c r="C80" s="7">
        <v>2</v>
      </c>
      <c r="D80" s="7">
        <v>0</v>
      </c>
      <c r="E80" s="7">
        <v>0</v>
      </c>
      <c r="F80" s="404">
        <v>1678</v>
      </c>
    </row>
    <row r="81" spans="1:6" x14ac:dyDescent="0.25">
      <c r="A81" s="403">
        <v>3</v>
      </c>
      <c r="B81" s="7">
        <v>0</v>
      </c>
      <c r="C81" s="7">
        <v>0</v>
      </c>
      <c r="D81" s="7">
        <v>3</v>
      </c>
      <c r="E81" s="7">
        <v>0</v>
      </c>
      <c r="F81" s="404">
        <v>1</v>
      </c>
    </row>
    <row r="82" spans="1:6" x14ac:dyDescent="0.25">
      <c r="A82" s="403">
        <v>3</v>
      </c>
      <c r="B82" s="7">
        <v>0</v>
      </c>
      <c r="C82" s="7">
        <v>1</v>
      </c>
      <c r="D82" s="7">
        <v>2</v>
      </c>
      <c r="E82" s="7">
        <v>0</v>
      </c>
      <c r="F82" s="404">
        <v>1</v>
      </c>
    </row>
    <row r="83" spans="1:6" x14ac:dyDescent="0.25">
      <c r="A83" s="403">
        <v>2</v>
      </c>
      <c r="B83" s="7">
        <v>2</v>
      </c>
      <c r="C83" s="7">
        <v>0</v>
      </c>
      <c r="D83" s="7">
        <v>0</v>
      </c>
      <c r="E83" s="7">
        <v>0</v>
      </c>
      <c r="F83" s="404">
        <v>104216</v>
      </c>
    </row>
    <row r="84" spans="1:6" x14ac:dyDescent="0.25">
      <c r="A84" s="403">
        <v>2</v>
      </c>
      <c r="B84" s="7">
        <v>1</v>
      </c>
      <c r="C84" s="7">
        <v>0</v>
      </c>
      <c r="D84" s="7">
        <v>1</v>
      </c>
      <c r="E84" s="7">
        <v>0</v>
      </c>
      <c r="F84" s="404">
        <v>37642</v>
      </c>
    </row>
    <row r="85" spans="1:6" x14ac:dyDescent="0.25">
      <c r="A85" s="403">
        <v>2</v>
      </c>
      <c r="B85" s="7">
        <v>1</v>
      </c>
      <c r="C85" s="7">
        <v>1</v>
      </c>
      <c r="D85" s="7">
        <v>0</v>
      </c>
      <c r="E85" s="7">
        <v>0</v>
      </c>
      <c r="F85" s="404">
        <v>820821</v>
      </c>
    </row>
    <row r="86" spans="1:6" x14ac:dyDescent="0.25">
      <c r="A86" s="403">
        <v>2</v>
      </c>
      <c r="B86" s="7">
        <v>0</v>
      </c>
      <c r="C86" s="7">
        <v>0</v>
      </c>
      <c r="D86" s="7">
        <v>2</v>
      </c>
      <c r="E86" s="7">
        <v>0</v>
      </c>
      <c r="F86" s="404">
        <v>320</v>
      </c>
    </row>
    <row r="87" spans="1:6" x14ac:dyDescent="0.25">
      <c r="A87" s="403">
        <v>2</v>
      </c>
      <c r="B87" s="7">
        <v>0</v>
      </c>
      <c r="C87" s="7">
        <v>1</v>
      </c>
      <c r="D87" s="7">
        <v>1</v>
      </c>
      <c r="E87" s="7">
        <v>0</v>
      </c>
      <c r="F87" s="404">
        <v>114</v>
      </c>
    </row>
    <row r="88" spans="1:6" x14ac:dyDescent="0.25">
      <c r="A88" s="403">
        <v>2</v>
      </c>
      <c r="B88" s="7">
        <v>0</v>
      </c>
      <c r="C88" s="7">
        <v>2</v>
      </c>
      <c r="D88" s="7">
        <v>0</v>
      </c>
      <c r="E88" s="7">
        <v>0</v>
      </c>
      <c r="F88" s="404">
        <v>20</v>
      </c>
    </row>
    <row r="89" spans="1:6" x14ac:dyDescent="0.25">
      <c r="A89" s="406">
        <v>1</v>
      </c>
      <c r="B89" s="277">
        <v>1</v>
      </c>
      <c r="C89" s="277">
        <v>0</v>
      </c>
      <c r="D89" s="277">
        <v>0</v>
      </c>
      <c r="E89" s="277">
        <v>0</v>
      </c>
      <c r="F89" s="407">
        <v>1023254</v>
      </c>
    </row>
    <row r="90" spans="1:6" x14ac:dyDescent="0.25">
      <c r="A90" s="7">
        <v>1</v>
      </c>
      <c r="B90" s="7">
        <v>0</v>
      </c>
      <c r="C90" s="7">
        <v>0</v>
      </c>
      <c r="D90" s="7">
        <v>1</v>
      </c>
      <c r="E90" s="7">
        <v>0</v>
      </c>
      <c r="F90" s="6">
        <v>2367</v>
      </c>
    </row>
    <row r="91" spans="1:6" x14ac:dyDescent="0.25">
      <c r="A91" s="406">
        <v>1</v>
      </c>
      <c r="B91" s="277">
        <v>0</v>
      </c>
      <c r="C91" s="277">
        <v>1</v>
      </c>
      <c r="D91" s="277">
        <v>0</v>
      </c>
      <c r="E91" s="277">
        <v>0</v>
      </c>
      <c r="F91" s="407">
        <v>1822</v>
      </c>
    </row>
    <row r="92" spans="1:6" ht="15.75" x14ac:dyDescent="0.25">
      <c r="A92" s="373"/>
      <c r="B92" s="373"/>
      <c r="C92" s="373"/>
      <c r="D92" s="373"/>
      <c r="E92" s="373"/>
      <c r="F92" s="47">
        <f>SUM(F4:F91)</f>
        <v>2493735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C3EE0-FDFE-4CCE-9F11-8C3C88C2346D}">
  <dimension ref="A1:F18"/>
  <sheetViews>
    <sheetView workbookViewId="0">
      <selection activeCell="D22" sqref="D22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81" t="s">
        <v>785</v>
      </c>
      <c r="B1" s="481"/>
      <c r="C1" s="481"/>
      <c r="D1" s="481"/>
      <c r="E1" s="482"/>
      <c r="F1" s="482"/>
    </row>
    <row r="2" spans="1:6" ht="18.75" x14ac:dyDescent="0.3">
      <c r="A2" s="483"/>
      <c r="B2" s="483"/>
      <c r="C2" s="483"/>
      <c r="D2" s="483"/>
      <c r="E2" s="483"/>
      <c r="F2" s="483"/>
    </row>
    <row r="3" spans="1:6" ht="30" x14ac:dyDescent="0.25">
      <c r="A3" s="484" t="s">
        <v>786</v>
      </c>
      <c r="B3" s="485" t="s">
        <v>787</v>
      </c>
      <c r="C3" s="485" t="s">
        <v>788</v>
      </c>
      <c r="D3" s="486" t="s">
        <v>789</v>
      </c>
    </row>
    <row r="4" spans="1:6" ht="35.25" customHeight="1" x14ac:dyDescent="0.25">
      <c r="A4" s="487" t="s">
        <v>790</v>
      </c>
      <c r="B4" s="22">
        <v>124953289.22</v>
      </c>
      <c r="C4" s="488">
        <v>6813.3348880025633</v>
      </c>
      <c r="D4" s="489">
        <v>0.22007423608082535</v>
      </c>
    </row>
    <row r="5" spans="1:6" x14ac:dyDescent="0.25">
      <c r="A5" s="490" t="s">
        <v>791</v>
      </c>
      <c r="B5" s="22">
        <v>416786088.66000003</v>
      </c>
      <c r="C5" s="488">
        <v>24063.301055864631</v>
      </c>
      <c r="D5" s="489">
        <v>0.20784484440887077</v>
      </c>
    </row>
    <row r="6" spans="1:6" x14ac:dyDescent="0.25">
      <c r="A6" s="490" t="s">
        <v>792</v>
      </c>
      <c r="B6" s="22">
        <v>69044374.079999998</v>
      </c>
      <c r="C6" s="488">
        <v>4302.2949893594669</v>
      </c>
      <c r="D6" s="489">
        <v>0.19257919110826788</v>
      </c>
    </row>
    <row r="7" spans="1:6" x14ac:dyDescent="0.25">
      <c r="A7" s="490" t="s">
        <v>793</v>
      </c>
      <c r="B7" s="22">
        <v>169287279.59999999</v>
      </c>
      <c r="C7" s="488">
        <v>8927.3802822550115</v>
      </c>
      <c r="D7" s="489">
        <v>0.22755246118930494</v>
      </c>
    </row>
    <row r="8" spans="1:6" x14ac:dyDescent="0.25">
      <c r="A8" s="490" t="s">
        <v>794</v>
      </c>
      <c r="B8" s="22">
        <v>81180013.649999991</v>
      </c>
      <c r="C8" s="488">
        <v>3875.338019013695</v>
      </c>
      <c r="D8" s="489">
        <v>0.25137424374866058</v>
      </c>
    </row>
    <row r="9" spans="1:6" x14ac:dyDescent="0.25">
      <c r="A9" s="490" t="s">
        <v>795</v>
      </c>
      <c r="B9" s="22">
        <v>42880820.880000003</v>
      </c>
      <c r="C9" s="488">
        <v>3058.6299573186388</v>
      </c>
      <c r="D9" s="489">
        <v>0.16823540530908157</v>
      </c>
    </row>
    <row r="10" spans="1:6" x14ac:dyDescent="0.25">
      <c r="A10" s="490" t="s">
        <v>796</v>
      </c>
      <c r="B10" s="22">
        <v>145437202.97999999</v>
      </c>
      <c r="C10" s="488">
        <v>7844.9310180569337</v>
      </c>
      <c r="D10" s="489">
        <v>0.22246804105006265</v>
      </c>
    </row>
    <row r="11" spans="1:6" x14ac:dyDescent="0.25">
      <c r="A11" s="490" t="s">
        <v>797</v>
      </c>
      <c r="B11" s="22">
        <v>123742580.33999999</v>
      </c>
      <c r="C11" s="488">
        <v>8322.0699854293744</v>
      </c>
      <c r="D11" s="489">
        <v>0.17843048264192007</v>
      </c>
    </row>
    <row r="12" spans="1:6" x14ac:dyDescent="0.25">
      <c r="A12" s="490" t="s">
        <v>798</v>
      </c>
      <c r="B12" s="22">
        <v>128196581.02000001</v>
      </c>
      <c r="C12" s="488">
        <v>8070.6227307902109</v>
      </c>
      <c r="D12" s="489">
        <v>0.19061217746816625</v>
      </c>
    </row>
    <row r="13" spans="1:6" x14ac:dyDescent="0.25">
      <c r="A13" s="490" t="s">
        <v>799</v>
      </c>
      <c r="B13" s="22">
        <v>1079381450.1800001</v>
      </c>
      <c r="C13" s="488">
        <v>84650.945796552798</v>
      </c>
      <c r="D13" s="489">
        <v>0.15301160879276862</v>
      </c>
    </row>
    <row r="14" spans="1:6" x14ac:dyDescent="0.25">
      <c r="A14" s="490" t="s">
        <v>800</v>
      </c>
      <c r="B14" s="22">
        <v>44000857.549999997</v>
      </c>
      <c r="C14" s="488">
        <v>2436.3046050421085</v>
      </c>
      <c r="D14" s="489">
        <v>0.21672589277516632</v>
      </c>
    </row>
    <row r="15" spans="1:6" x14ac:dyDescent="0.25">
      <c r="A15" s="490" t="s">
        <v>801</v>
      </c>
      <c r="B15" s="22">
        <v>60164114.670000002</v>
      </c>
      <c r="C15" s="488">
        <v>5939.5582737491231</v>
      </c>
      <c r="D15" s="489">
        <v>0.12155270522908497</v>
      </c>
    </row>
    <row r="16" spans="1:6" x14ac:dyDescent="0.25">
      <c r="A16" s="490" t="s">
        <v>802</v>
      </c>
      <c r="B16" s="22">
        <v>129530561.09</v>
      </c>
      <c r="C16" s="488">
        <v>8847.1620176212655</v>
      </c>
      <c r="D16" s="489">
        <v>0.17569099898748347</v>
      </c>
    </row>
    <row r="18" spans="1:1" x14ac:dyDescent="0.25">
      <c r="A18" s="49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H24" sqref="H24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10" t="s">
        <v>674</v>
      </c>
      <c r="B1" s="410"/>
      <c r="C1" s="410"/>
      <c r="D1" s="410"/>
      <c r="E1" s="410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2839817</v>
      </c>
      <c r="C4" s="24">
        <f>C5+C6+C7+C8+C9</f>
        <v>2329320622.4099998</v>
      </c>
      <c r="D4" s="24">
        <f>C4/B4</f>
        <v>820.23617099622959</v>
      </c>
      <c r="E4" s="24"/>
    </row>
    <row r="5" spans="1:5" x14ac:dyDescent="0.25">
      <c r="A5" s="16" t="s">
        <v>5</v>
      </c>
      <c r="B5" s="20">
        <v>1920167</v>
      </c>
      <c r="C5" s="21">
        <v>1773902783.0999999</v>
      </c>
      <c r="D5" s="21">
        <v>923.83</v>
      </c>
      <c r="E5" s="21">
        <v>816.33</v>
      </c>
    </row>
    <row r="6" spans="1:5" x14ac:dyDescent="0.25">
      <c r="A6" s="16" t="s">
        <v>6</v>
      </c>
      <c r="B6" s="20">
        <v>647086</v>
      </c>
      <c r="C6" s="21">
        <v>387152068.58999997</v>
      </c>
      <c r="D6" s="21">
        <v>598.29999999999995</v>
      </c>
      <c r="E6" s="21">
        <v>494.86</v>
      </c>
    </row>
    <row r="7" spans="1:5" x14ac:dyDescent="0.25">
      <c r="A7" s="16" t="s">
        <v>7</v>
      </c>
      <c r="B7" s="20">
        <v>208073</v>
      </c>
      <c r="C7" s="21">
        <v>131860712.23999999</v>
      </c>
      <c r="D7" s="21">
        <v>633.72</v>
      </c>
      <c r="E7" s="21">
        <v>538.64</v>
      </c>
    </row>
    <row r="8" spans="1:5" x14ac:dyDescent="0.25">
      <c r="A8" s="16" t="s">
        <v>8</v>
      </c>
      <c r="B8" s="20">
        <v>31124</v>
      </c>
      <c r="C8" s="21">
        <v>24505871.170000002</v>
      </c>
      <c r="D8" s="21">
        <v>787.36</v>
      </c>
      <c r="E8" s="21">
        <v>846</v>
      </c>
    </row>
    <row r="9" spans="1:5" x14ac:dyDescent="0.25">
      <c r="A9" s="230" t="s">
        <v>603</v>
      </c>
      <c r="B9" s="20">
        <v>33367</v>
      </c>
      <c r="C9" s="21">
        <v>11899187.310000001</v>
      </c>
      <c r="D9" s="21">
        <v>356.62</v>
      </c>
      <c r="E9" s="21">
        <v>399.54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1348435</v>
      </c>
      <c r="C11" s="24">
        <f>C12+C13+C14+C15</f>
        <v>264921021.46000001</v>
      </c>
      <c r="D11" s="24">
        <f>C11/B11</f>
        <v>196.46554817992711</v>
      </c>
      <c r="E11" s="7"/>
    </row>
    <row r="12" spans="1:5" x14ac:dyDescent="0.25">
      <c r="A12" s="16" t="s">
        <v>5</v>
      </c>
      <c r="B12" s="20">
        <v>977907</v>
      </c>
      <c r="C12" s="21">
        <v>216034952.58000001</v>
      </c>
      <c r="D12" s="21">
        <v>220.92</v>
      </c>
      <c r="E12" s="21">
        <v>199.76</v>
      </c>
    </row>
    <row r="13" spans="1:5" x14ac:dyDescent="0.25">
      <c r="A13" s="16" t="s">
        <v>6</v>
      </c>
      <c r="B13" s="20">
        <v>299614</v>
      </c>
      <c r="C13" s="21">
        <v>38681401.939999998</v>
      </c>
      <c r="D13" s="21">
        <v>129.1</v>
      </c>
      <c r="E13" s="21">
        <v>120.65</v>
      </c>
    </row>
    <row r="14" spans="1:5" x14ac:dyDescent="0.25">
      <c r="A14" s="16" t="s">
        <v>7</v>
      </c>
      <c r="B14" s="20">
        <v>70913</v>
      </c>
      <c r="C14" s="21">
        <v>10204523.41</v>
      </c>
      <c r="D14" s="21">
        <v>143.9</v>
      </c>
      <c r="E14" s="21">
        <v>133.44999999999999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434</v>
      </c>
      <c r="B17" s="23">
        <f>B18+B19+B20</f>
        <v>432653</v>
      </c>
      <c r="C17" s="24">
        <f>C18+C19+C20</f>
        <v>48339557.599999994</v>
      </c>
      <c r="D17" s="24">
        <f>C17/B17</f>
        <v>111.72823856531676</v>
      </c>
      <c r="E17" s="7"/>
    </row>
    <row r="18" spans="1:5" x14ac:dyDescent="0.25">
      <c r="A18" s="16" t="s">
        <v>5</v>
      </c>
      <c r="B18" s="20">
        <v>356249</v>
      </c>
      <c r="C18" s="21">
        <v>42574645.719999999</v>
      </c>
      <c r="D18" s="21">
        <v>119.51</v>
      </c>
      <c r="E18" s="21">
        <v>102.79</v>
      </c>
    </row>
    <row r="19" spans="1:5" x14ac:dyDescent="0.25">
      <c r="A19" s="16" t="s">
        <v>6</v>
      </c>
      <c r="B19" s="20">
        <v>76388</v>
      </c>
      <c r="C19" s="21">
        <v>5758434.4400000004</v>
      </c>
      <c r="D19" s="21">
        <v>75.38</v>
      </c>
      <c r="E19" s="21">
        <v>50.4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18" t="s">
        <v>431</v>
      </c>
    </row>
    <row r="22" spans="1:5" x14ac:dyDescent="0.25">
      <c r="A22" s="16"/>
      <c r="B22" s="88"/>
      <c r="C22" s="89"/>
      <c r="D22" s="89"/>
      <c r="E22" s="75"/>
    </row>
    <row r="23" spans="1:5" s="2" customFormat="1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431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</row>
    <row r="28" spans="1:5" ht="15.75" x14ac:dyDescent="0.25">
      <c r="A28" s="66" t="s">
        <v>10</v>
      </c>
      <c r="B28" s="67">
        <f>B4+B11+B17+B23</f>
        <v>4620905</v>
      </c>
      <c r="C28" s="68">
        <f>C4+C11+C17+C23</f>
        <v>2642581201.4699998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F26" sqref="F26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10" t="s">
        <v>675</v>
      </c>
      <c r="B1" s="410"/>
      <c r="C1" s="410"/>
      <c r="D1" s="410"/>
      <c r="E1" s="410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2839817</v>
      </c>
      <c r="C4" s="24">
        <f>C5+C6+C7+C8+C9</f>
        <v>2163807170.4100003</v>
      </c>
      <c r="D4" s="24">
        <f>C4/B4</f>
        <v>761.95303092065456</v>
      </c>
      <c r="E4" s="24"/>
    </row>
    <row r="5" spans="1:5" x14ac:dyDescent="0.25">
      <c r="A5" s="16" t="s">
        <v>5</v>
      </c>
      <c r="B5" s="20">
        <v>1920167</v>
      </c>
      <c r="C5" s="21">
        <v>1642056447.8399999</v>
      </c>
      <c r="D5" s="21">
        <v>855.16</v>
      </c>
      <c r="E5" s="21">
        <v>764.95</v>
      </c>
    </row>
    <row r="6" spans="1:5" x14ac:dyDescent="0.25">
      <c r="A6" s="16" t="s">
        <v>6</v>
      </c>
      <c r="B6" s="20">
        <v>647086</v>
      </c>
      <c r="C6" s="21">
        <v>361232402.85000002</v>
      </c>
      <c r="D6" s="21">
        <v>558.24</v>
      </c>
      <c r="E6" s="21">
        <v>463.4</v>
      </c>
    </row>
    <row r="7" spans="1:5" x14ac:dyDescent="0.25">
      <c r="A7" s="16" t="s">
        <v>7</v>
      </c>
      <c r="B7" s="20">
        <v>208073</v>
      </c>
      <c r="C7" s="21">
        <v>124790231.16</v>
      </c>
      <c r="D7" s="21">
        <v>599.74</v>
      </c>
      <c r="E7" s="21">
        <v>506.46</v>
      </c>
    </row>
    <row r="8" spans="1:5" x14ac:dyDescent="0.25">
      <c r="A8" s="16" t="s">
        <v>8</v>
      </c>
      <c r="B8" s="20">
        <v>31124</v>
      </c>
      <c r="C8" s="21">
        <v>24183309.260000002</v>
      </c>
      <c r="D8" s="21">
        <v>777</v>
      </c>
      <c r="E8" s="21">
        <v>846</v>
      </c>
    </row>
    <row r="9" spans="1:5" x14ac:dyDescent="0.25">
      <c r="A9" s="230" t="s">
        <v>603</v>
      </c>
      <c r="B9" s="20">
        <v>33367</v>
      </c>
      <c r="C9" s="21">
        <v>11544779.300000001</v>
      </c>
      <c r="D9" s="21">
        <v>345.99</v>
      </c>
      <c r="E9" s="21">
        <v>375.57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1348435</v>
      </c>
      <c r="C11" s="24">
        <f>C12+C13+C14+C15</f>
        <v>240475404.20999998</v>
      </c>
      <c r="D11" s="24">
        <f>C11/B11</f>
        <v>178.33666747748313</v>
      </c>
      <c r="E11" s="7"/>
    </row>
    <row r="12" spans="1:5" x14ac:dyDescent="0.25">
      <c r="A12" s="16" t="s">
        <v>5</v>
      </c>
      <c r="B12" s="20">
        <v>977907</v>
      </c>
      <c r="C12" s="21">
        <v>194974971.22999999</v>
      </c>
      <c r="D12" s="21">
        <v>199.38</v>
      </c>
      <c r="E12" s="21">
        <v>187.17</v>
      </c>
    </row>
    <row r="13" spans="1:5" x14ac:dyDescent="0.25">
      <c r="A13" s="16" t="s">
        <v>6</v>
      </c>
      <c r="B13" s="20">
        <v>299614</v>
      </c>
      <c r="C13" s="21">
        <v>36039260.57</v>
      </c>
      <c r="D13" s="21">
        <v>120.29</v>
      </c>
      <c r="E13" s="21">
        <v>113.44</v>
      </c>
    </row>
    <row r="14" spans="1:5" x14ac:dyDescent="0.25">
      <c r="A14" s="16" t="s">
        <v>7</v>
      </c>
      <c r="B14" s="20">
        <v>70913</v>
      </c>
      <c r="C14" s="21">
        <v>9461037.4900000002</v>
      </c>
      <c r="D14" s="21">
        <v>133.41999999999999</v>
      </c>
      <c r="E14" s="21">
        <v>125.44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434</v>
      </c>
      <c r="B17" s="23">
        <f>B18+B19+B20</f>
        <v>432653</v>
      </c>
      <c r="C17" s="24">
        <f>C18+C19+C20</f>
        <v>48050577.389999993</v>
      </c>
      <c r="D17" s="24">
        <f>C17/B17</f>
        <v>111.06031251372346</v>
      </c>
      <c r="E17" s="7"/>
    </row>
    <row r="18" spans="1:6" x14ac:dyDescent="0.25">
      <c r="A18" s="16" t="s">
        <v>5</v>
      </c>
      <c r="B18" s="20">
        <v>356249</v>
      </c>
      <c r="C18" s="21">
        <v>42315696.509999998</v>
      </c>
      <c r="D18" s="21">
        <v>118.78</v>
      </c>
      <c r="E18" s="21">
        <v>102.65</v>
      </c>
    </row>
    <row r="19" spans="1:6" x14ac:dyDescent="0.25">
      <c r="A19" s="16" t="s">
        <v>6</v>
      </c>
      <c r="B19" s="20">
        <v>76388</v>
      </c>
      <c r="C19" s="21">
        <v>5728428.5800000001</v>
      </c>
      <c r="D19" s="21">
        <v>74.989999999999995</v>
      </c>
      <c r="E19" s="21">
        <v>50.37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431</v>
      </c>
    </row>
    <row r="22" spans="1:6" x14ac:dyDescent="0.25">
      <c r="A22" s="16"/>
      <c r="B22" s="88"/>
      <c r="C22" s="89"/>
      <c r="D22" s="89"/>
      <c r="E22" s="75"/>
    </row>
    <row r="23" spans="1:6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431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  <c r="F24" t="s">
        <v>431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  <c r="F25" t="s">
        <v>431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  <c r="F26" t="s">
        <v>431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  <c r="F27" t="s">
        <v>431</v>
      </c>
    </row>
    <row r="28" spans="1:6" ht="15.75" x14ac:dyDescent="0.25">
      <c r="A28" s="66" t="s">
        <v>10</v>
      </c>
      <c r="B28" s="67">
        <f>B4+B11+B17+B23</f>
        <v>4620905</v>
      </c>
      <c r="C28" s="68">
        <f>C4+C11+C17+C23</f>
        <v>2452333152.0100002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workbookViewId="0">
      <selection activeCell="D23" sqref="D23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10" t="s">
        <v>803</v>
      </c>
      <c r="B1" s="410"/>
      <c r="C1" s="410"/>
      <c r="D1" s="410"/>
      <c r="E1" s="410"/>
      <c r="F1" s="410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605</v>
      </c>
      <c r="C3" s="90" t="s">
        <v>606</v>
      </c>
      <c r="D3" s="231" t="s">
        <v>607</v>
      </c>
      <c r="E3" s="231" t="s">
        <v>608</v>
      </c>
      <c r="F3" s="231" t="s">
        <v>609</v>
      </c>
    </row>
    <row r="4" spans="1:6" x14ac:dyDescent="0.25">
      <c r="A4" s="1" t="s">
        <v>5</v>
      </c>
      <c r="B4" s="326">
        <v>1893524</v>
      </c>
      <c r="C4" s="327">
        <v>2172495892.8699999</v>
      </c>
      <c r="D4" s="328" t="s">
        <v>676</v>
      </c>
      <c r="E4" s="327">
        <v>121804710.89</v>
      </c>
      <c r="F4" s="328" t="s">
        <v>677</v>
      </c>
    </row>
    <row r="5" spans="1:6" x14ac:dyDescent="0.25">
      <c r="A5" s="1" t="s">
        <v>603</v>
      </c>
      <c r="B5" s="326">
        <v>14913</v>
      </c>
      <c r="C5" s="327">
        <v>6027202.8200000003</v>
      </c>
      <c r="D5" s="328" t="s">
        <v>678</v>
      </c>
      <c r="E5" s="327">
        <v>359086.48</v>
      </c>
      <c r="F5" s="328" t="s">
        <v>679</v>
      </c>
    </row>
    <row r="6" spans="1:6" ht="15" customHeight="1" x14ac:dyDescent="0.25">
      <c r="A6" s="1" t="s">
        <v>6</v>
      </c>
      <c r="B6" s="326">
        <v>385217</v>
      </c>
      <c r="C6" s="327">
        <v>282572527.38</v>
      </c>
      <c r="D6" s="328" t="s">
        <v>680</v>
      </c>
      <c r="E6" s="327">
        <v>15504907.59</v>
      </c>
      <c r="F6" s="328" t="s">
        <v>681</v>
      </c>
    </row>
    <row r="7" spans="1:6" x14ac:dyDescent="0.25">
      <c r="A7" s="1" t="s">
        <v>45</v>
      </c>
      <c r="B7" s="326">
        <v>176934</v>
      </c>
      <c r="C7" s="327">
        <v>125665372.91</v>
      </c>
      <c r="D7" s="328" t="s">
        <v>682</v>
      </c>
      <c r="E7" s="327">
        <v>6427550.0099999998</v>
      </c>
      <c r="F7" s="328" t="s">
        <v>683</v>
      </c>
    </row>
    <row r="8" spans="1:6" ht="15" customHeight="1" x14ac:dyDescent="0.25">
      <c r="A8" s="1" t="s">
        <v>8</v>
      </c>
      <c r="B8" s="326">
        <v>23147</v>
      </c>
      <c r="C8" s="327">
        <v>9891163.7799999993</v>
      </c>
      <c r="D8" s="328" t="s">
        <v>684</v>
      </c>
      <c r="E8" s="327">
        <v>222752.78</v>
      </c>
      <c r="F8" s="328" t="s">
        <v>685</v>
      </c>
    </row>
    <row r="9" spans="1:6" ht="15.75" x14ac:dyDescent="0.25">
      <c r="A9" s="66" t="s">
        <v>10</v>
      </c>
      <c r="B9" s="337">
        <f>SUM(B4:B8)</f>
        <v>2493735</v>
      </c>
      <c r="C9" s="336">
        <f>SUM(C4:C8)</f>
        <v>2596652159.7600002</v>
      </c>
      <c r="D9" s="347"/>
      <c r="E9" s="336">
        <f>SUM(E4:E8)</f>
        <v>144319007.75</v>
      </c>
      <c r="F9" s="321"/>
    </row>
    <row r="10" spans="1:6" ht="15" customHeight="1" x14ac:dyDescent="0.25"/>
    <row r="11" spans="1:6" ht="15.75" x14ac:dyDescent="0.25">
      <c r="A11" s="410" t="s">
        <v>804</v>
      </c>
      <c r="B11" s="410"/>
      <c r="C11" s="410"/>
      <c r="D11" s="410"/>
      <c r="E11" s="410"/>
      <c r="F11" s="410"/>
    </row>
    <row r="12" spans="1:6" x14ac:dyDescent="0.25">
      <c r="A12" s="39"/>
    </row>
    <row r="13" spans="1:6" ht="47.25" x14ac:dyDescent="0.25">
      <c r="A13" s="90" t="s">
        <v>11</v>
      </c>
      <c r="B13" s="90" t="s">
        <v>605</v>
      </c>
      <c r="C13" s="90" t="s">
        <v>606</v>
      </c>
      <c r="D13" s="231" t="s">
        <v>607</v>
      </c>
      <c r="E13" s="231" t="s">
        <v>608</v>
      </c>
      <c r="F13" s="231" t="s">
        <v>609</v>
      </c>
    </row>
    <row r="14" spans="1:6" x14ac:dyDescent="0.25">
      <c r="A14" s="1" t="s">
        <v>5</v>
      </c>
      <c r="B14" s="326">
        <v>1903627</v>
      </c>
      <c r="C14" s="327">
        <v>2180168086.4000001</v>
      </c>
      <c r="D14" s="328" t="s">
        <v>664</v>
      </c>
      <c r="E14" s="327">
        <v>122180751.86</v>
      </c>
      <c r="F14" s="328" t="s">
        <v>665</v>
      </c>
    </row>
    <row r="15" spans="1:6" x14ac:dyDescent="0.25">
      <c r="A15" s="1" t="s">
        <v>603</v>
      </c>
      <c r="B15" s="326">
        <v>15022</v>
      </c>
      <c r="C15" s="327">
        <v>6069689.2599999998</v>
      </c>
      <c r="D15" s="328" t="s">
        <v>666</v>
      </c>
      <c r="E15" s="327">
        <v>361655.23</v>
      </c>
      <c r="F15" s="328" t="s">
        <v>667</v>
      </c>
    </row>
    <row r="16" spans="1:6" x14ac:dyDescent="0.25">
      <c r="A16" s="1" t="s">
        <v>6</v>
      </c>
      <c r="B16" s="326">
        <v>371102</v>
      </c>
      <c r="C16" s="327">
        <v>266421569.34</v>
      </c>
      <c r="D16" s="328" t="s">
        <v>668</v>
      </c>
      <c r="E16" s="327">
        <v>14714506.189999999</v>
      </c>
      <c r="F16" s="328" t="s">
        <v>669</v>
      </c>
    </row>
    <row r="17" spans="1:6" x14ac:dyDescent="0.25">
      <c r="A17" s="1" t="s">
        <v>45</v>
      </c>
      <c r="B17" s="326">
        <v>177190</v>
      </c>
      <c r="C17" s="327">
        <v>125684548.73</v>
      </c>
      <c r="D17" s="328" t="s">
        <v>670</v>
      </c>
      <c r="E17" s="327">
        <v>6431199.6500000004</v>
      </c>
      <c r="F17" s="328" t="s">
        <v>671</v>
      </c>
    </row>
    <row r="18" spans="1:6" x14ac:dyDescent="0.25">
      <c r="A18" s="1" t="s">
        <v>8</v>
      </c>
      <c r="B18" s="326">
        <v>22864</v>
      </c>
      <c r="C18" s="327">
        <v>9739561.7200000007</v>
      </c>
      <c r="D18" s="328" t="s">
        <v>672</v>
      </c>
      <c r="E18" s="327">
        <v>218792.74</v>
      </c>
      <c r="F18" s="328" t="s">
        <v>673</v>
      </c>
    </row>
    <row r="19" spans="1:6" ht="15.75" x14ac:dyDescent="0.25">
      <c r="A19" s="66" t="s">
        <v>10</v>
      </c>
      <c r="B19" s="337">
        <f>SUM(B14:B18)</f>
        <v>2489805</v>
      </c>
      <c r="C19" s="336">
        <f>SUM(C14:C18)</f>
        <v>2588083455.4500003</v>
      </c>
      <c r="D19" s="347"/>
      <c r="E19" s="336">
        <f>SUM(E14:E18)</f>
        <v>143906905.67000002</v>
      </c>
      <c r="F19" s="321"/>
    </row>
    <row r="21" spans="1:6" ht="15.75" x14ac:dyDescent="0.25">
      <c r="A21" s="410" t="s">
        <v>805</v>
      </c>
      <c r="B21" s="410"/>
      <c r="C21" s="410"/>
      <c r="D21" s="410"/>
      <c r="E21" s="410"/>
      <c r="F21" s="410"/>
    </row>
    <row r="22" spans="1:6" x14ac:dyDescent="0.25">
      <c r="A22" s="39"/>
    </row>
    <row r="23" spans="1:6" ht="47.25" x14ac:dyDescent="0.25">
      <c r="A23" s="90" t="s">
        <v>11</v>
      </c>
      <c r="B23" s="90" t="s">
        <v>605</v>
      </c>
      <c r="C23" s="90" t="s">
        <v>606</v>
      </c>
      <c r="D23" s="231" t="s">
        <v>607</v>
      </c>
      <c r="E23" s="231" t="s">
        <v>608</v>
      </c>
      <c r="F23" s="231" t="s">
        <v>609</v>
      </c>
    </row>
    <row r="24" spans="1:6" x14ac:dyDescent="0.25">
      <c r="A24" s="1" t="s">
        <v>5</v>
      </c>
      <c r="B24" s="326">
        <v>1900556</v>
      </c>
      <c r="C24" s="327">
        <v>2173812634.9099998</v>
      </c>
      <c r="D24" s="327" t="s">
        <v>653</v>
      </c>
      <c r="E24" s="327">
        <v>121825417.38</v>
      </c>
      <c r="F24" s="327" t="s">
        <v>654</v>
      </c>
    </row>
    <row r="25" spans="1:6" x14ac:dyDescent="0.25">
      <c r="A25" s="1" t="s">
        <v>603</v>
      </c>
      <c r="B25" s="326">
        <v>15154</v>
      </c>
      <c r="C25" s="327">
        <v>6123279.2400000002</v>
      </c>
      <c r="D25" s="327" t="s">
        <v>655</v>
      </c>
      <c r="E25" s="327">
        <v>364864.67</v>
      </c>
      <c r="F25" s="327" t="s">
        <v>656</v>
      </c>
    </row>
    <row r="26" spans="1:6" x14ac:dyDescent="0.25">
      <c r="A26" s="1" t="s">
        <v>6</v>
      </c>
      <c r="B26" s="326">
        <v>370756</v>
      </c>
      <c r="C26" s="327">
        <v>265911639.25</v>
      </c>
      <c r="D26" s="327" t="s">
        <v>657</v>
      </c>
      <c r="E26" s="327">
        <v>14690505.85</v>
      </c>
      <c r="F26" s="327" t="s">
        <v>658</v>
      </c>
    </row>
    <row r="27" spans="1:6" x14ac:dyDescent="0.25">
      <c r="A27" s="1" t="s">
        <v>45</v>
      </c>
      <c r="B27" s="326">
        <v>177625</v>
      </c>
      <c r="C27" s="327">
        <v>125830131.16</v>
      </c>
      <c r="D27" s="327" t="s">
        <v>659</v>
      </c>
      <c r="E27" s="327">
        <v>6442720.4100000001</v>
      </c>
      <c r="F27" s="327" t="s">
        <v>660</v>
      </c>
    </row>
    <row r="28" spans="1:6" x14ac:dyDescent="0.25">
      <c r="A28" s="1" t="s">
        <v>8</v>
      </c>
      <c r="B28" s="329">
        <v>22474</v>
      </c>
      <c r="C28" s="330">
        <v>9538333.0600000005</v>
      </c>
      <c r="D28" s="330" t="s">
        <v>661</v>
      </c>
      <c r="E28" s="327">
        <v>214323.96</v>
      </c>
      <c r="F28" s="330" t="s">
        <v>662</v>
      </c>
    </row>
    <row r="29" spans="1:6" ht="15.75" x14ac:dyDescent="0.25">
      <c r="A29" s="66" t="s">
        <v>10</v>
      </c>
      <c r="B29" s="337">
        <f>SUM(B24:B28)</f>
        <v>2486565</v>
      </c>
      <c r="C29" s="336">
        <f>SUM(C24:C28)</f>
        <v>2581216017.6199994</v>
      </c>
      <c r="D29" s="347"/>
      <c r="E29" s="336">
        <f>SUM(E24:E28)</f>
        <v>143537832.27000001</v>
      </c>
      <c r="F29" s="321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D24" sqref="D24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10" t="s">
        <v>687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16" t="s">
        <v>18</v>
      </c>
      <c r="B3" s="418" t="s">
        <v>5</v>
      </c>
      <c r="C3" s="418"/>
      <c r="D3" s="418"/>
      <c r="E3" s="418" t="s">
        <v>6</v>
      </c>
      <c r="F3" s="418"/>
      <c r="G3" s="62"/>
      <c r="H3" s="418" t="s">
        <v>19</v>
      </c>
      <c r="I3" s="418"/>
      <c r="J3" s="418"/>
      <c r="K3" s="418" t="s">
        <v>20</v>
      </c>
      <c r="L3" s="418"/>
      <c r="M3" s="418"/>
    </row>
    <row r="4" spans="1:13" ht="15.75" x14ac:dyDescent="0.25">
      <c r="A4" s="417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436</v>
      </c>
      <c r="B6" s="26">
        <v>408811</v>
      </c>
      <c r="C6" s="54">
        <v>369.44</v>
      </c>
      <c r="D6" s="218">
        <v>415.42</v>
      </c>
      <c r="E6" s="179">
        <v>354765</v>
      </c>
      <c r="F6" s="218">
        <v>365.66</v>
      </c>
      <c r="G6" s="218">
        <v>400.6</v>
      </c>
      <c r="H6" s="179">
        <v>99834</v>
      </c>
      <c r="I6" s="218">
        <v>389.86</v>
      </c>
      <c r="J6" s="218">
        <v>388.95</v>
      </c>
      <c r="K6" s="179">
        <v>3055</v>
      </c>
      <c r="L6" s="218">
        <v>242.18</v>
      </c>
      <c r="M6" s="218">
        <v>200</v>
      </c>
    </row>
    <row r="7" spans="1:13" x14ac:dyDescent="0.25">
      <c r="A7" s="16" t="s">
        <v>437</v>
      </c>
      <c r="B7" s="26">
        <v>825854</v>
      </c>
      <c r="C7" s="54">
        <v>702.41</v>
      </c>
      <c r="D7" s="218">
        <v>669.59</v>
      </c>
      <c r="E7" s="179">
        <v>246851</v>
      </c>
      <c r="F7" s="218">
        <v>716.11</v>
      </c>
      <c r="G7" s="218">
        <v>706.87</v>
      </c>
      <c r="H7" s="179">
        <v>88065</v>
      </c>
      <c r="I7" s="218">
        <v>687.36</v>
      </c>
      <c r="J7" s="218">
        <v>671.08</v>
      </c>
      <c r="K7" s="179">
        <v>28059</v>
      </c>
      <c r="L7" s="218">
        <v>834.95</v>
      </c>
      <c r="M7" s="218">
        <v>846</v>
      </c>
    </row>
    <row r="8" spans="1:13" x14ac:dyDescent="0.25">
      <c r="A8" s="16" t="s">
        <v>438</v>
      </c>
      <c r="B8" s="26">
        <v>554921</v>
      </c>
      <c r="C8" s="54">
        <v>1204.77</v>
      </c>
      <c r="D8" s="218">
        <v>1189.92</v>
      </c>
      <c r="E8" s="179">
        <v>42193</v>
      </c>
      <c r="F8" s="218">
        <v>1153.3699999999999</v>
      </c>
      <c r="G8" s="218">
        <v>1130.76</v>
      </c>
      <c r="H8" s="179">
        <v>17606</v>
      </c>
      <c r="I8" s="218">
        <v>1177.29</v>
      </c>
      <c r="J8" s="218">
        <v>1159.17</v>
      </c>
      <c r="K8" s="179">
        <v>1</v>
      </c>
      <c r="L8" s="218">
        <v>1216.25</v>
      </c>
      <c r="M8" s="218">
        <v>1216.25</v>
      </c>
    </row>
    <row r="9" spans="1:13" x14ac:dyDescent="0.25">
      <c r="A9" s="16" t="s">
        <v>439</v>
      </c>
      <c r="B9" s="26">
        <v>100130</v>
      </c>
      <c r="C9" s="54">
        <v>1672.7</v>
      </c>
      <c r="D9" s="218">
        <v>1635.67</v>
      </c>
      <c r="E9" s="179">
        <v>2496</v>
      </c>
      <c r="F9" s="218">
        <v>1662.12</v>
      </c>
      <c r="G9" s="218">
        <v>1619.14</v>
      </c>
      <c r="H9" s="179">
        <v>2149</v>
      </c>
      <c r="I9" s="218">
        <v>1675.82</v>
      </c>
      <c r="J9" s="218">
        <v>1646.76</v>
      </c>
      <c r="K9" s="179">
        <v>9</v>
      </c>
      <c r="L9" s="218">
        <v>1602.4</v>
      </c>
      <c r="M9" s="218">
        <v>1602.4</v>
      </c>
    </row>
    <row r="10" spans="1:13" x14ac:dyDescent="0.25">
      <c r="A10" s="16" t="s">
        <v>440</v>
      </c>
      <c r="B10" s="26">
        <v>20608</v>
      </c>
      <c r="C10" s="54">
        <v>2193.37</v>
      </c>
      <c r="D10" s="218">
        <v>2171.98</v>
      </c>
      <c r="E10" s="179">
        <v>481</v>
      </c>
      <c r="F10" s="218">
        <v>2208.06</v>
      </c>
      <c r="G10" s="218">
        <v>2197.7399999999998</v>
      </c>
      <c r="H10" s="179">
        <v>308</v>
      </c>
      <c r="I10" s="218">
        <v>2182.36</v>
      </c>
      <c r="J10" s="218">
        <v>2162.02</v>
      </c>
      <c r="K10" s="179">
        <v>0</v>
      </c>
      <c r="L10" s="218">
        <v>0</v>
      </c>
      <c r="M10" s="218" t="s">
        <v>431</v>
      </c>
    </row>
    <row r="11" spans="1:13" x14ac:dyDescent="0.25">
      <c r="A11" s="16" t="s">
        <v>441</v>
      </c>
      <c r="B11" s="26">
        <v>9843</v>
      </c>
      <c r="C11" s="54">
        <v>3017.31</v>
      </c>
      <c r="D11" s="218">
        <v>2851.77</v>
      </c>
      <c r="E11" s="179">
        <v>300</v>
      </c>
      <c r="F11" s="218">
        <v>2867.99</v>
      </c>
      <c r="G11" s="218">
        <v>2772.19</v>
      </c>
      <c r="H11" s="179">
        <v>111</v>
      </c>
      <c r="I11" s="218">
        <v>3029.27</v>
      </c>
      <c r="J11" s="218">
        <v>2789.02</v>
      </c>
      <c r="K11" s="179">
        <v>0</v>
      </c>
      <c r="L11" s="218">
        <v>0</v>
      </c>
      <c r="M11" s="218" t="s">
        <v>431</v>
      </c>
    </row>
    <row r="12" spans="1:13" ht="15.75" x14ac:dyDescent="0.25">
      <c r="A12" s="70" t="s">
        <v>26</v>
      </c>
      <c r="B12" s="53">
        <f>SUM(B6:B11)</f>
        <v>1920167</v>
      </c>
      <c r="C12" s="71"/>
      <c r="D12" s="71"/>
      <c r="E12" s="53">
        <f>SUM(E6:E11)</f>
        <v>647086</v>
      </c>
      <c r="F12" s="71"/>
      <c r="G12" s="71"/>
      <c r="H12" s="53">
        <f>SUM(H6:H11)</f>
        <v>208073</v>
      </c>
      <c r="I12" s="71"/>
      <c r="J12" s="71"/>
      <c r="K12" s="53">
        <f>SUM(K6:K11)</f>
        <v>31124</v>
      </c>
      <c r="L12" s="71"/>
      <c r="M12" s="71"/>
    </row>
    <row r="13" spans="1:13" x14ac:dyDescent="0.25">
      <c r="A13" s="77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442</v>
      </c>
      <c r="B14" s="26">
        <v>83014</v>
      </c>
      <c r="C14" s="54">
        <v>72.91</v>
      </c>
      <c r="D14" s="54">
        <v>77.75</v>
      </c>
      <c r="E14" s="26">
        <v>127884</v>
      </c>
      <c r="F14" s="54">
        <v>66.66</v>
      </c>
      <c r="G14" s="54">
        <v>72.34</v>
      </c>
      <c r="H14" s="26">
        <v>23870</v>
      </c>
      <c r="I14" s="54">
        <v>61.24</v>
      </c>
      <c r="J14" s="54">
        <v>63.95</v>
      </c>
      <c r="K14" s="26">
        <v>0</v>
      </c>
      <c r="L14" s="54">
        <v>0</v>
      </c>
      <c r="M14" s="54" t="s">
        <v>431</v>
      </c>
    </row>
    <row r="15" spans="1:13" x14ac:dyDescent="0.25">
      <c r="A15" s="16" t="s">
        <v>443</v>
      </c>
      <c r="B15" s="26">
        <v>489268</v>
      </c>
      <c r="C15" s="54">
        <v>160.47</v>
      </c>
      <c r="D15" s="54">
        <v>168.75</v>
      </c>
      <c r="E15" s="26">
        <v>147362</v>
      </c>
      <c r="F15" s="54">
        <v>144.25</v>
      </c>
      <c r="G15" s="54">
        <v>142.71</v>
      </c>
      <c r="H15" s="26">
        <v>36837</v>
      </c>
      <c r="I15" s="54">
        <v>144.69999999999999</v>
      </c>
      <c r="J15" s="54">
        <v>143.54</v>
      </c>
      <c r="K15" s="26">
        <v>1</v>
      </c>
      <c r="L15" s="54">
        <v>134.91999999999999</v>
      </c>
      <c r="M15" s="54">
        <v>134.91999999999999</v>
      </c>
    </row>
    <row r="16" spans="1:13" x14ac:dyDescent="0.25">
      <c r="A16" s="16" t="s">
        <v>444</v>
      </c>
      <c r="B16" s="26">
        <v>311372</v>
      </c>
      <c r="C16" s="54">
        <v>234.08</v>
      </c>
      <c r="D16" s="54">
        <v>226.73</v>
      </c>
      <c r="E16" s="26">
        <v>20118</v>
      </c>
      <c r="F16" s="54">
        <v>232.18</v>
      </c>
      <c r="G16" s="54">
        <v>223.87</v>
      </c>
      <c r="H16" s="26">
        <v>8328</v>
      </c>
      <c r="I16" s="54">
        <v>232.5</v>
      </c>
      <c r="J16" s="54">
        <v>228.26</v>
      </c>
      <c r="K16" s="26">
        <v>0</v>
      </c>
      <c r="L16" s="54">
        <v>0</v>
      </c>
      <c r="M16" s="54" t="s">
        <v>431</v>
      </c>
    </row>
    <row r="17" spans="1:13" x14ac:dyDescent="0.25">
      <c r="A17" s="16" t="s">
        <v>445</v>
      </c>
      <c r="B17" s="26">
        <v>62600</v>
      </c>
      <c r="C17" s="54">
        <v>342.04</v>
      </c>
      <c r="D17" s="54">
        <v>340.08</v>
      </c>
      <c r="E17" s="26">
        <v>3164</v>
      </c>
      <c r="F17" s="54">
        <v>336.18</v>
      </c>
      <c r="G17" s="54">
        <v>327.61</v>
      </c>
      <c r="H17" s="26">
        <v>1301</v>
      </c>
      <c r="I17" s="54">
        <v>340.89</v>
      </c>
      <c r="J17" s="54">
        <v>336.98</v>
      </c>
      <c r="K17" s="26">
        <v>0</v>
      </c>
      <c r="L17" s="54">
        <v>0</v>
      </c>
      <c r="M17" s="54" t="s">
        <v>431</v>
      </c>
    </row>
    <row r="18" spans="1:13" x14ac:dyDescent="0.25">
      <c r="A18" s="16" t="s">
        <v>446</v>
      </c>
      <c r="B18" s="26">
        <v>19111</v>
      </c>
      <c r="C18" s="54">
        <v>443.93</v>
      </c>
      <c r="D18" s="54">
        <v>440.86</v>
      </c>
      <c r="E18" s="26">
        <v>795</v>
      </c>
      <c r="F18" s="54">
        <v>438.16</v>
      </c>
      <c r="G18" s="54">
        <v>438.03</v>
      </c>
      <c r="H18" s="26">
        <v>384</v>
      </c>
      <c r="I18" s="54">
        <v>440.3</v>
      </c>
      <c r="J18" s="54">
        <v>436.32</v>
      </c>
      <c r="K18" s="26">
        <v>0</v>
      </c>
      <c r="L18" s="54">
        <v>0</v>
      </c>
      <c r="M18" s="54" t="s">
        <v>431</v>
      </c>
    </row>
    <row r="19" spans="1:13" x14ac:dyDescent="0.25">
      <c r="A19" s="76" t="s">
        <v>447</v>
      </c>
      <c r="B19" s="26">
        <v>12279</v>
      </c>
      <c r="C19" s="54">
        <v>596.39</v>
      </c>
      <c r="D19" s="54">
        <v>561.07000000000005</v>
      </c>
      <c r="E19" s="26">
        <v>288</v>
      </c>
      <c r="F19" s="54">
        <v>593.26</v>
      </c>
      <c r="G19" s="54">
        <v>555.16</v>
      </c>
      <c r="H19" s="26">
        <v>188</v>
      </c>
      <c r="I19" s="54">
        <v>609.36</v>
      </c>
      <c r="J19" s="54">
        <v>577.73</v>
      </c>
      <c r="K19" s="26">
        <v>0</v>
      </c>
      <c r="L19" s="54">
        <v>0</v>
      </c>
      <c r="M19" s="54" t="s">
        <v>431</v>
      </c>
    </row>
    <row r="20" spans="1:13" x14ac:dyDescent="0.25">
      <c r="A20" s="16" t="s">
        <v>448</v>
      </c>
      <c r="B20" s="26">
        <v>257</v>
      </c>
      <c r="C20" s="54">
        <v>1151.5999999999999</v>
      </c>
      <c r="D20" s="54">
        <v>1118.8399999999999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1086.8599999999999</v>
      </c>
      <c r="J20" s="54">
        <v>1016.12</v>
      </c>
      <c r="K20" s="26">
        <v>0</v>
      </c>
      <c r="L20" s="54">
        <v>0</v>
      </c>
      <c r="M20" s="54" t="s">
        <v>431</v>
      </c>
    </row>
    <row r="21" spans="1:13" x14ac:dyDescent="0.25">
      <c r="A21" s="16" t="s">
        <v>449</v>
      </c>
      <c r="B21" s="26">
        <v>6</v>
      </c>
      <c r="C21" s="54">
        <v>1590.08</v>
      </c>
      <c r="D21" s="54">
        <v>1547.91</v>
      </c>
      <c r="E21" s="26">
        <v>0</v>
      </c>
      <c r="F21" s="54">
        <v>0</v>
      </c>
      <c r="G21" s="54" t="s">
        <v>431</v>
      </c>
      <c r="H21" s="26">
        <v>0</v>
      </c>
      <c r="I21" s="54">
        <v>0</v>
      </c>
      <c r="J21" s="54" t="s">
        <v>431</v>
      </c>
      <c r="K21" s="26">
        <v>0</v>
      </c>
      <c r="L21" s="54">
        <v>0</v>
      </c>
      <c r="M21" s="54" t="s">
        <v>431</v>
      </c>
    </row>
    <row r="22" spans="1:13" x14ac:dyDescent="0.25">
      <c r="A22" s="16" t="s">
        <v>450</v>
      </c>
      <c r="B22" s="26">
        <v>0</v>
      </c>
      <c r="C22" s="54">
        <v>0</v>
      </c>
      <c r="D22" s="54" t="s">
        <v>431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3" x14ac:dyDescent="0.25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3" ht="15.75" x14ac:dyDescent="0.25">
      <c r="A24" s="70" t="s">
        <v>28</v>
      </c>
      <c r="B24" s="53">
        <f>SUM(B14:B23)</f>
        <v>977907</v>
      </c>
      <c r="C24" s="71"/>
      <c r="D24" s="71"/>
      <c r="E24" s="53">
        <f>SUM(E14:E23)</f>
        <v>299614</v>
      </c>
      <c r="F24" s="71"/>
      <c r="G24" s="71"/>
      <c r="H24" s="53">
        <f>SUM(H14:H23)</f>
        <v>70913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442</v>
      </c>
      <c r="B26" s="26">
        <v>167980</v>
      </c>
      <c r="C26" s="218">
        <v>73.14</v>
      </c>
      <c r="D26" s="218">
        <v>74.900000000000006</v>
      </c>
      <c r="E26" s="26">
        <v>60472</v>
      </c>
      <c r="F26" s="54">
        <v>47.13</v>
      </c>
      <c r="G26" s="54">
        <v>44.47</v>
      </c>
      <c r="H26" s="26">
        <v>1</v>
      </c>
      <c r="I26" s="54">
        <v>80</v>
      </c>
      <c r="J26" s="54">
        <v>80</v>
      </c>
      <c r="K26" s="179">
        <v>0</v>
      </c>
      <c r="L26" s="218">
        <v>0</v>
      </c>
      <c r="M26" s="218" t="s">
        <v>431</v>
      </c>
    </row>
    <row r="27" spans="1:13" x14ac:dyDescent="0.25">
      <c r="A27" s="16" t="s">
        <v>443</v>
      </c>
      <c r="B27" s="26">
        <v>156525</v>
      </c>
      <c r="C27" s="218">
        <v>128.22999999999999</v>
      </c>
      <c r="D27" s="218">
        <v>120.42</v>
      </c>
      <c r="E27" s="26">
        <v>11087</v>
      </c>
      <c r="F27" s="54">
        <v>133.47</v>
      </c>
      <c r="G27" s="54">
        <v>135.28</v>
      </c>
      <c r="H27" s="26">
        <v>1</v>
      </c>
      <c r="I27" s="54">
        <v>192</v>
      </c>
      <c r="J27" s="54">
        <v>192</v>
      </c>
      <c r="K27" s="179">
        <v>0</v>
      </c>
      <c r="L27" s="218">
        <v>0</v>
      </c>
      <c r="M27" s="218" t="s">
        <v>431</v>
      </c>
    </row>
    <row r="28" spans="1:13" x14ac:dyDescent="0.25">
      <c r="A28" s="16" t="s">
        <v>444</v>
      </c>
      <c r="B28" s="26">
        <v>18961</v>
      </c>
      <c r="C28" s="218">
        <v>224.85</v>
      </c>
      <c r="D28" s="218">
        <v>210.94</v>
      </c>
      <c r="E28" s="26">
        <v>2949</v>
      </c>
      <c r="F28" s="54">
        <v>221.84</v>
      </c>
      <c r="G28" s="54">
        <v>207.41</v>
      </c>
      <c r="H28" s="26">
        <v>1</v>
      </c>
      <c r="I28" s="54">
        <v>263.38</v>
      </c>
      <c r="J28" s="54">
        <v>263.38</v>
      </c>
      <c r="K28" s="179">
        <v>0</v>
      </c>
      <c r="L28" s="218">
        <v>0</v>
      </c>
      <c r="M28" s="218" t="s">
        <v>431</v>
      </c>
    </row>
    <row r="29" spans="1:13" x14ac:dyDescent="0.25">
      <c r="A29" s="16" t="s">
        <v>445</v>
      </c>
      <c r="B29" s="26">
        <v>3710</v>
      </c>
      <c r="C29" s="218">
        <v>349.9</v>
      </c>
      <c r="D29" s="218">
        <v>349.4</v>
      </c>
      <c r="E29" s="26">
        <v>1123</v>
      </c>
      <c r="F29" s="54">
        <v>343.36</v>
      </c>
      <c r="G29" s="54">
        <v>343.29</v>
      </c>
      <c r="H29" s="26">
        <v>1</v>
      </c>
      <c r="I29" s="54">
        <v>375.36</v>
      </c>
      <c r="J29" s="54">
        <v>375.36</v>
      </c>
      <c r="K29" s="179">
        <v>0</v>
      </c>
      <c r="L29" s="218">
        <v>0</v>
      </c>
      <c r="M29" s="218" t="s">
        <v>431</v>
      </c>
    </row>
    <row r="30" spans="1:13" x14ac:dyDescent="0.25">
      <c r="A30" s="16" t="s">
        <v>446</v>
      </c>
      <c r="B30" s="26">
        <v>6636</v>
      </c>
      <c r="C30" s="218">
        <v>460.9</v>
      </c>
      <c r="D30" s="218">
        <v>469.2</v>
      </c>
      <c r="E30" s="26">
        <v>542</v>
      </c>
      <c r="F30" s="54">
        <v>453.79</v>
      </c>
      <c r="G30" s="54">
        <v>442.96</v>
      </c>
      <c r="H30" s="26">
        <v>11</v>
      </c>
      <c r="I30" s="54">
        <v>457.23</v>
      </c>
      <c r="J30" s="54">
        <v>448</v>
      </c>
      <c r="K30" s="179">
        <v>0</v>
      </c>
      <c r="L30" s="218">
        <v>0</v>
      </c>
      <c r="M30" s="218" t="s">
        <v>431</v>
      </c>
    </row>
    <row r="31" spans="1:13" x14ac:dyDescent="0.25">
      <c r="A31" s="76" t="s">
        <v>447</v>
      </c>
      <c r="B31" s="26">
        <v>2437</v>
      </c>
      <c r="C31" s="218">
        <v>549.41</v>
      </c>
      <c r="D31" s="218">
        <v>557.88</v>
      </c>
      <c r="E31" s="26">
        <v>215</v>
      </c>
      <c r="F31" s="54">
        <v>525.85</v>
      </c>
      <c r="G31" s="54">
        <v>506.24</v>
      </c>
      <c r="H31" s="26">
        <v>1</v>
      </c>
      <c r="I31" s="54">
        <v>512</v>
      </c>
      <c r="J31" s="54">
        <v>512</v>
      </c>
      <c r="K31" s="179">
        <v>0</v>
      </c>
      <c r="L31" s="218">
        <v>0</v>
      </c>
      <c r="M31" s="218" t="s">
        <v>431</v>
      </c>
    </row>
    <row r="32" spans="1:13" x14ac:dyDescent="0.25">
      <c r="A32" s="16" t="s">
        <v>448</v>
      </c>
      <c r="B32" s="26">
        <v>0</v>
      </c>
      <c r="C32" s="218">
        <v>0</v>
      </c>
      <c r="D32" s="218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4" x14ac:dyDescent="0.25">
      <c r="A33" s="16" t="s">
        <v>449</v>
      </c>
      <c r="B33" s="26">
        <v>0</v>
      </c>
      <c r="C33" s="218">
        <v>0</v>
      </c>
      <c r="D33" s="218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4" x14ac:dyDescent="0.25">
      <c r="A34" s="16" t="s">
        <v>450</v>
      </c>
      <c r="B34" s="26">
        <v>0</v>
      </c>
      <c r="C34" s="218">
        <v>0</v>
      </c>
      <c r="D34" s="218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4" x14ac:dyDescent="0.25">
      <c r="A35" s="16" t="s">
        <v>441</v>
      </c>
      <c r="B35" s="26">
        <v>0</v>
      </c>
      <c r="C35" s="218">
        <v>0</v>
      </c>
      <c r="D35" s="218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4" ht="15.75" x14ac:dyDescent="0.25">
      <c r="A36" s="70" t="s">
        <v>639</v>
      </c>
      <c r="B36" s="53">
        <f>SUM(B26:B35)</f>
        <v>356249</v>
      </c>
      <c r="C36" s="71"/>
      <c r="D36" s="71"/>
      <c r="E36" s="53">
        <f>SUM(E26:E35)</f>
        <v>76388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592</v>
      </c>
      <c r="B37" s="29"/>
      <c r="C37" s="232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436</v>
      </c>
      <c r="B38" s="26">
        <v>14783</v>
      </c>
      <c r="C38" s="218">
        <v>375.62</v>
      </c>
      <c r="D38" s="218">
        <v>375.57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26">
        <v>18584</v>
      </c>
      <c r="L38" s="54">
        <v>322.43</v>
      </c>
      <c r="M38" s="54">
        <v>399.54</v>
      </c>
    </row>
    <row r="39" spans="1:14" x14ac:dyDescent="0.25">
      <c r="A39" s="16" t="s">
        <v>437</v>
      </c>
      <c r="B39" s="179">
        <v>0</v>
      </c>
      <c r="C39" s="218">
        <v>0</v>
      </c>
      <c r="D39" s="218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4" x14ac:dyDescent="0.25">
      <c r="A40" s="16" t="s">
        <v>438</v>
      </c>
      <c r="B40" s="179">
        <v>0</v>
      </c>
      <c r="C40" s="218">
        <v>0</v>
      </c>
      <c r="D40" s="218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4" x14ac:dyDescent="0.25">
      <c r="A41" s="16" t="s">
        <v>439</v>
      </c>
      <c r="B41" s="179">
        <v>0</v>
      </c>
      <c r="C41" s="218">
        <v>0</v>
      </c>
      <c r="D41" s="218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4" x14ac:dyDescent="0.25">
      <c r="A42" s="16" t="s">
        <v>440</v>
      </c>
      <c r="B42" s="179">
        <v>0</v>
      </c>
      <c r="C42" s="218">
        <v>0</v>
      </c>
      <c r="D42" s="218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4" x14ac:dyDescent="0.25">
      <c r="A43" s="16" t="s">
        <v>441</v>
      </c>
      <c r="B43" s="179">
        <v>0</v>
      </c>
      <c r="C43" s="218">
        <v>0</v>
      </c>
      <c r="D43" s="218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4" ht="15.75" x14ac:dyDescent="0.25">
      <c r="A44" s="70" t="s">
        <v>602</v>
      </c>
      <c r="B44" s="72">
        <f>SUM(B38:B43)</f>
        <v>14783</v>
      </c>
      <c r="C44" s="233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18584</v>
      </c>
      <c r="L44" s="71"/>
      <c r="M44" s="71"/>
    </row>
    <row r="45" spans="1:14" x14ac:dyDescent="0.25">
      <c r="A45" s="10" t="s">
        <v>601</v>
      </c>
      <c r="B45" s="29"/>
      <c r="C45" s="232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436</v>
      </c>
      <c r="B46" s="26">
        <v>0</v>
      </c>
      <c r="C46" s="218">
        <v>0</v>
      </c>
      <c r="D46" s="218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  <c r="N46" t="s">
        <v>431</v>
      </c>
    </row>
    <row r="47" spans="1:14" x14ac:dyDescent="0.25">
      <c r="A47" s="16" t="s">
        <v>437</v>
      </c>
      <c r="B47" s="179">
        <v>0</v>
      </c>
      <c r="C47" s="218">
        <v>0</v>
      </c>
      <c r="D47" s="218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  <c r="N47" t="s">
        <v>431</v>
      </c>
    </row>
    <row r="48" spans="1:14" x14ac:dyDescent="0.25">
      <c r="A48" s="16" t="s">
        <v>438</v>
      </c>
      <c r="B48" s="179">
        <v>0</v>
      </c>
      <c r="C48" s="218">
        <v>0</v>
      </c>
      <c r="D48" s="218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  <c r="N48" t="s">
        <v>431</v>
      </c>
    </row>
    <row r="49" spans="1:14" x14ac:dyDescent="0.25">
      <c r="A49" s="16" t="s">
        <v>439</v>
      </c>
      <c r="B49" s="179">
        <v>0</v>
      </c>
      <c r="C49" s="218">
        <v>0</v>
      </c>
      <c r="D49" s="218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  <c r="N49" t="s">
        <v>431</v>
      </c>
    </row>
    <row r="50" spans="1:14" x14ac:dyDescent="0.25">
      <c r="A50" s="16" t="s">
        <v>440</v>
      </c>
      <c r="B50" s="179">
        <v>0</v>
      </c>
      <c r="C50" s="218">
        <v>0</v>
      </c>
      <c r="D50" s="218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  <c r="N50" t="s">
        <v>431</v>
      </c>
    </row>
    <row r="51" spans="1:14" x14ac:dyDescent="0.25">
      <c r="A51" s="16" t="s">
        <v>441</v>
      </c>
      <c r="B51" s="179">
        <v>0</v>
      </c>
      <c r="C51" s="218">
        <v>0</v>
      </c>
      <c r="D51" s="218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  <c r="N51" t="s">
        <v>431</v>
      </c>
    </row>
    <row r="52" spans="1:14" ht="15.75" x14ac:dyDescent="0.25">
      <c r="A52" s="70" t="s">
        <v>29</v>
      </c>
      <c r="B52" s="72">
        <f>SUM(B46:B51)</f>
        <v>0</v>
      </c>
      <c r="C52" s="233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E24" sqref="E24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10" t="s">
        <v>694</v>
      </c>
      <c r="B1" s="410"/>
      <c r="C1" s="410"/>
      <c r="D1" s="410"/>
      <c r="E1" s="410"/>
      <c r="F1" s="410"/>
      <c r="G1" s="410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435</v>
      </c>
      <c r="G3" s="60" t="s">
        <v>39</v>
      </c>
    </row>
    <row r="4" spans="1:11" x14ac:dyDescent="0.25">
      <c r="A4" s="331">
        <v>1</v>
      </c>
      <c r="B4" s="322">
        <v>10</v>
      </c>
      <c r="C4" s="323">
        <v>4</v>
      </c>
      <c r="D4" s="323">
        <v>19</v>
      </c>
      <c r="E4" s="323">
        <v>13</v>
      </c>
      <c r="F4" s="323">
        <v>8</v>
      </c>
      <c r="G4" s="323">
        <v>0</v>
      </c>
    </row>
    <row r="5" spans="1:11" x14ac:dyDescent="0.25">
      <c r="A5" s="331">
        <v>2</v>
      </c>
      <c r="B5" s="322">
        <v>9</v>
      </c>
      <c r="C5" s="323">
        <v>6</v>
      </c>
      <c r="D5" s="323">
        <v>24</v>
      </c>
      <c r="E5" s="323">
        <v>16</v>
      </c>
      <c r="F5" s="323">
        <v>14</v>
      </c>
      <c r="G5" s="323">
        <v>0</v>
      </c>
    </row>
    <row r="6" spans="1:11" x14ac:dyDescent="0.25">
      <c r="A6" s="331">
        <v>3</v>
      </c>
      <c r="B6" s="322">
        <v>8</v>
      </c>
      <c r="C6" s="323">
        <v>127</v>
      </c>
      <c r="D6" s="323">
        <v>484</v>
      </c>
      <c r="E6" s="323">
        <v>286</v>
      </c>
      <c r="F6" s="323">
        <v>246</v>
      </c>
      <c r="G6" s="323">
        <v>0</v>
      </c>
    </row>
    <row r="7" spans="1:11" x14ac:dyDescent="0.25">
      <c r="A7" s="331">
        <v>4</v>
      </c>
      <c r="B7" s="322">
        <v>7</v>
      </c>
      <c r="C7" s="323">
        <v>739</v>
      </c>
      <c r="D7" s="323">
        <v>2413</v>
      </c>
      <c r="E7" s="323">
        <v>1380</v>
      </c>
      <c r="F7" s="323">
        <v>1380</v>
      </c>
      <c r="G7" s="323">
        <v>0</v>
      </c>
    </row>
    <row r="8" spans="1:11" x14ac:dyDescent="0.25">
      <c r="A8" s="331">
        <v>5</v>
      </c>
      <c r="B8" s="322">
        <v>6</v>
      </c>
      <c r="C8" s="323">
        <v>9461</v>
      </c>
      <c r="D8" s="323">
        <v>21356</v>
      </c>
      <c r="E8" s="323">
        <v>17691</v>
      </c>
      <c r="F8" s="323">
        <v>17719</v>
      </c>
      <c r="G8" s="323">
        <v>0</v>
      </c>
    </row>
    <row r="9" spans="1:11" x14ac:dyDescent="0.25">
      <c r="A9" s="331">
        <v>6</v>
      </c>
      <c r="B9" s="322">
        <v>5</v>
      </c>
      <c r="C9" s="323">
        <v>21804</v>
      </c>
      <c r="D9" s="323">
        <v>48227</v>
      </c>
      <c r="E9" s="323">
        <v>36964</v>
      </c>
      <c r="F9" s="323">
        <v>23829</v>
      </c>
      <c r="G9" s="323">
        <v>0</v>
      </c>
    </row>
    <row r="10" spans="1:11" x14ac:dyDescent="0.25">
      <c r="A10" s="331">
        <v>7</v>
      </c>
      <c r="B10" s="322">
        <v>4</v>
      </c>
      <c r="C10" s="323">
        <v>82073</v>
      </c>
      <c r="D10" s="323">
        <v>167987</v>
      </c>
      <c r="E10" s="323">
        <v>124466</v>
      </c>
      <c r="F10" s="323">
        <v>35839</v>
      </c>
      <c r="G10" s="323">
        <v>0</v>
      </c>
    </row>
    <row r="11" spans="1:11" x14ac:dyDescent="0.25">
      <c r="A11" s="331">
        <v>8</v>
      </c>
      <c r="B11" s="322">
        <v>3</v>
      </c>
      <c r="C11" s="323">
        <v>388945</v>
      </c>
      <c r="D11" s="323">
        <v>509158</v>
      </c>
      <c r="E11" s="323">
        <v>344822</v>
      </c>
      <c r="F11" s="323">
        <v>312855</v>
      </c>
      <c r="G11" s="323">
        <v>0</v>
      </c>
    </row>
    <row r="12" spans="1:11" x14ac:dyDescent="0.25">
      <c r="A12" s="331">
        <v>9</v>
      </c>
      <c r="B12" s="322">
        <v>2</v>
      </c>
      <c r="C12" s="323">
        <v>963133</v>
      </c>
      <c r="D12" s="323">
        <v>1066895</v>
      </c>
      <c r="E12" s="323">
        <v>820975</v>
      </c>
      <c r="F12" s="323">
        <v>38396</v>
      </c>
      <c r="G12" s="323">
        <v>0</v>
      </c>
    </row>
    <row r="13" spans="1:11" x14ac:dyDescent="0.25">
      <c r="A13" s="331">
        <v>10</v>
      </c>
      <c r="B13" s="322">
        <v>1</v>
      </c>
      <c r="C13" s="323">
        <v>1027443</v>
      </c>
      <c r="D13" s="323">
        <v>1023254</v>
      </c>
      <c r="E13" s="323">
        <v>1822</v>
      </c>
      <c r="F13" s="323">
        <v>2367</v>
      </c>
      <c r="G13" s="323">
        <v>0</v>
      </c>
    </row>
    <row r="14" spans="1:11" s="2" customFormat="1" ht="15.75" x14ac:dyDescent="0.25">
      <c r="A14" s="206"/>
      <c r="B14" s="324" t="s">
        <v>432</v>
      </c>
      <c r="C14" s="325">
        <f>SUM(C4:C13)</f>
        <v>2493735</v>
      </c>
      <c r="D14" s="325">
        <f>SUM(D4:D13)</f>
        <v>2839817</v>
      </c>
      <c r="E14" s="355">
        <f>SUM(E4:E13)</f>
        <v>1348435</v>
      </c>
      <c r="F14" s="325">
        <f>SUM(F4:F13)</f>
        <v>432653</v>
      </c>
      <c r="G14" s="325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39"/>
      <c r="E16" s="139"/>
      <c r="G16" s="177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08"/>
      <c r="F18" s="208"/>
      <c r="G18"/>
      <c r="H18"/>
    </row>
    <row r="19" spans="1:8" x14ac:dyDescent="0.25">
      <c r="A19" s="242">
        <v>1</v>
      </c>
      <c r="B19" s="178">
        <v>6</v>
      </c>
      <c r="C19" s="179">
        <v>2</v>
      </c>
      <c r="D19" s="85"/>
      <c r="E19" s="216"/>
      <c r="F19" s="208"/>
      <c r="G19" s="216"/>
    </row>
    <row r="20" spans="1:8" x14ac:dyDescent="0.25">
      <c r="A20" s="242">
        <v>2</v>
      </c>
      <c r="B20" s="178">
        <v>5</v>
      </c>
      <c r="C20" s="179">
        <v>20</v>
      </c>
      <c r="D20" s="85"/>
      <c r="E20" s="216"/>
      <c r="F20" s="216"/>
      <c r="G20" s="216"/>
    </row>
    <row r="21" spans="1:8" x14ac:dyDescent="0.25">
      <c r="A21" s="242">
        <v>3</v>
      </c>
      <c r="B21" s="178">
        <v>4</v>
      </c>
      <c r="C21" s="179">
        <v>934</v>
      </c>
      <c r="D21" s="85"/>
      <c r="E21" s="216"/>
      <c r="F21" s="208"/>
      <c r="G21" s="216"/>
      <c r="H21" s="208"/>
    </row>
    <row r="22" spans="1:8" x14ac:dyDescent="0.25">
      <c r="A22" s="242">
        <v>4</v>
      </c>
      <c r="B22" s="178">
        <v>3</v>
      </c>
      <c r="C22" s="179">
        <v>15366</v>
      </c>
      <c r="D22" s="85"/>
      <c r="E22" s="216"/>
      <c r="F22" s="208"/>
      <c r="G22" s="216"/>
      <c r="H22" s="216"/>
    </row>
    <row r="23" spans="1:8" x14ac:dyDescent="0.25">
      <c r="A23" s="242">
        <v>5</v>
      </c>
      <c r="B23" s="178">
        <v>2</v>
      </c>
      <c r="C23" s="179">
        <v>317103</v>
      </c>
      <c r="D23" s="8"/>
      <c r="E23" s="216"/>
      <c r="F23" s="208"/>
      <c r="G23" s="216"/>
      <c r="H23" s="216"/>
    </row>
    <row r="24" spans="1:8" x14ac:dyDescent="0.25">
      <c r="A24" s="242">
        <v>6</v>
      </c>
      <c r="B24" s="178">
        <v>1</v>
      </c>
      <c r="C24" s="179">
        <v>2155665</v>
      </c>
      <c r="D24" s="176"/>
      <c r="E24" s="216"/>
      <c r="F24" s="208"/>
      <c r="G24" s="216"/>
      <c r="H24" s="216"/>
    </row>
    <row r="25" spans="1:8" ht="15.75" x14ac:dyDescent="0.25">
      <c r="A25" s="206"/>
      <c r="B25" s="47" t="s">
        <v>432</v>
      </c>
      <c r="C25" s="47">
        <f>SUM(C19:C24)</f>
        <v>2489090</v>
      </c>
      <c r="D25" s="176"/>
      <c r="E25" s="216"/>
      <c r="F25" s="217"/>
      <c r="G25" s="241"/>
    </row>
    <row r="26" spans="1:8" x14ac:dyDescent="0.25">
      <c r="D26" s="176"/>
      <c r="E26" s="8"/>
    </row>
    <row r="27" spans="1:8" ht="15.75" x14ac:dyDescent="0.25">
      <c r="A27" s="38" t="s">
        <v>614</v>
      </c>
      <c r="D27" s="176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11</v>
      </c>
      <c r="E30" s="8"/>
    </row>
    <row r="31" spans="1:8" x14ac:dyDescent="0.25">
      <c r="A31" s="88">
        <v>2</v>
      </c>
      <c r="B31" s="112">
        <v>3</v>
      </c>
      <c r="C31" s="112">
        <v>440</v>
      </c>
    </row>
    <row r="32" spans="1:8" x14ac:dyDescent="0.25">
      <c r="A32" s="88">
        <v>3</v>
      </c>
      <c r="B32" s="112">
        <v>2</v>
      </c>
      <c r="C32" s="112">
        <v>71334</v>
      </c>
    </row>
    <row r="33" spans="1:3" x14ac:dyDescent="0.25">
      <c r="A33" s="88">
        <v>4</v>
      </c>
      <c r="B33" s="6">
        <v>1</v>
      </c>
      <c r="C33" s="6">
        <v>1204403</v>
      </c>
    </row>
    <row r="34" spans="1:3" ht="15.75" x14ac:dyDescent="0.25">
      <c r="A34" s="206"/>
      <c r="B34" s="47" t="s">
        <v>432</v>
      </c>
      <c r="C34" s="47">
        <f>SUM(C30:C33)</f>
        <v>1276188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E61" sqref="E61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10" t="s">
        <v>696</v>
      </c>
      <c r="B1" s="410"/>
      <c r="C1" s="410"/>
      <c r="D1" s="410"/>
      <c r="E1" s="410"/>
      <c r="F1" s="410"/>
      <c r="G1" s="410"/>
      <c r="H1" s="410"/>
    </row>
    <row r="2" spans="1:8" x14ac:dyDescent="0.25">
      <c r="A2" s="39"/>
    </row>
    <row r="3" spans="1:8" s="38" customFormat="1" ht="31.5" x14ac:dyDescent="0.25">
      <c r="A3" s="185" t="s">
        <v>52</v>
      </c>
      <c r="B3" s="185" t="s">
        <v>30</v>
      </c>
      <c r="C3" s="185" t="s">
        <v>54</v>
      </c>
      <c r="D3" s="185" t="s">
        <v>5</v>
      </c>
      <c r="E3" s="185" t="s">
        <v>6</v>
      </c>
      <c r="F3" s="185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78585</v>
      </c>
      <c r="D4" s="6">
        <v>53941</v>
      </c>
      <c r="E4" s="6">
        <v>16004</v>
      </c>
      <c r="F4" s="6">
        <v>6935</v>
      </c>
      <c r="G4" s="6">
        <v>1705</v>
      </c>
      <c r="H4" s="6">
        <v>0</v>
      </c>
    </row>
    <row r="5" spans="1:8" x14ac:dyDescent="0.25">
      <c r="A5" s="35">
        <v>2</v>
      </c>
      <c r="B5" s="7" t="s">
        <v>208</v>
      </c>
      <c r="C5" s="6">
        <v>37229</v>
      </c>
      <c r="D5" s="6">
        <v>26601</v>
      </c>
      <c r="E5" s="6">
        <v>7579</v>
      </c>
      <c r="F5" s="6">
        <v>2550</v>
      </c>
      <c r="G5" s="6">
        <v>499</v>
      </c>
      <c r="H5" s="6">
        <v>0</v>
      </c>
    </row>
    <row r="6" spans="1:8" x14ac:dyDescent="0.25">
      <c r="A6" s="35">
        <v>3</v>
      </c>
      <c r="B6" s="7" t="s">
        <v>209</v>
      </c>
      <c r="C6" s="6">
        <v>34736</v>
      </c>
      <c r="D6" s="6">
        <v>26007</v>
      </c>
      <c r="E6" s="6">
        <v>6440</v>
      </c>
      <c r="F6" s="6">
        <v>1967</v>
      </c>
      <c r="G6" s="6">
        <v>322</v>
      </c>
      <c r="H6" s="6">
        <v>0</v>
      </c>
    </row>
    <row r="7" spans="1:8" x14ac:dyDescent="0.25">
      <c r="A7" s="35">
        <v>4</v>
      </c>
      <c r="B7" s="7" t="s">
        <v>210</v>
      </c>
      <c r="C7" s="6">
        <v>32295</v>
      </c>
      <c r="D7" s="6">
        <v>22557</v>
      </c>
      <c r="E7" s="6">
        <v>6300</v>
      </c>
      <c r="F7" s="6">
        <v>2865</v>
      </c>
      <c r="G7" s="6">
        <v>573</v>
      </c>
      <c r="H7" s="6">
        <v>0</v>
      </c>
    </row>
    <row r="8" spans="1:8" x14ac:dyDescent="0.25">
      <c r="A8" s="35">
        <v>5</v>
      </c>
      <c r="B8" s="7" t="s">
        <v>211</v>
      </c>
      <c r="C8" s="6">
        <v>1751601</v>
      </c>
      <c r="D8" s="6">
        <v>1245100</v>
      </c>
      <c r="E8" s="6">
        <v>410762</v>
      </c>
      <c r="F8" s="6">
        <v>81433</v>
      </c>
      <c r="G8" s="6">
        <v>14306</v>
      </c>
      <c r="H8" s="6">
        <v>0</v>
      </c>
    </row>
    <row r="9" spans="1:8" x14ac:dyDescent="0.25">
      <c r="A9" s="35">
        <v>6</v>
      </c>
      <c r="B9" s="7" t="s">
        <v>212</v>
      </c>
      <c r="C9" s="6">
        <v>131208</v>
      </c>
      <c r="D9" s="6">
        <v>92311</v>
      </c>
      <c r="E9" s="6">
        <v>28571</v>
      </c>
      <c r="F9" s="6">
        <v>8582</v>
      </c>
      <c r="G9" s="6">
        <v>1744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43718</v>
      </c>
      <c r="D10" s="6">
        <v>30489</v>
      </c>
      <c r="E10" s="6">
        <v>10019</v>
      </c>
      <c r="F10" s="6">
        <v>2694</v>
      </c>
      <c r="G10" s="6">
        <v>516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12724</v>
      </c>
      <c r="D11" s="6">
        <v>9227</v>
      </c>
      <c r="E11" s="6">
        <v>2270</v>
      </c>
      <c r="F11" s="6">
        <v>1084</v>
      </c>
      <c r="G11" s="6">
        <v>143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41339</v>
      </c>
      <c r="D12" s="6">
        <v>28748</v>
      </c>
      <c r="E12" s="6">
        <v>8773</v>
      </c>
      <c r="F12" s="6">
        <v>3158</v>
      </c>
      <c r="G12" s="6">
        <v>660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67982</v>
      </c>
      <c r="D13" s="6">
        <v>49232</v>
      </c>
      <c r="E13" s="6">
        <v>14336</v>
      </c>
      <c r="F13" s="6">
        <v>3956</v>
      </c>
      <c r="G13" s="6">
        <v>458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57512</v>
      </c>
      <c r="D14" s="6">
        <v>41571</v>
      </c>
      <c r="E14" s="6">
        <v>10245</v>
      </c>
      <c r="F14" s="6">
        <v>4741</v>
      </c>
      <c r="G14" s="6">
        <v>955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87403</v>
      </c>
      <c r="D15" s="6">
        <v>59931</v>
      </c>
      <c r="E15" s="6">
        <v>21692</v>
      </c>
      <c r="F15" s="6">
        <v>4873</v>
      </c>
      <c r="G15" s="6">
        <v>907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6705</v>
      </c>
      <c r="D16" s="6">
        <v>4890</v>
      </c>
      <c r="E16" s="6">
        <v>1195</v>
      </c>
      <c r="F16" s="6">
        <v>521</v>
      </c>
      <c r="G16" s="6">
        <v>99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12693</v>
      </c>
      <c r="D17" s="6">
        <v>9498</v>
      </c>
      <c r="E17" s="6">
        <v>2194</v>
      </c>
      <c r="F17" s="6">
        <v>836</v>
      </c>
      <c r="G17" s="6">
        <v>165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52946</v>
      </c>
      <c r="D18" s="6">
        <v>37653</v>
      </c>
      <c r="E18" s="6">
        <v>10330</v>
      </c>
      <c r="F18" s="6">
        <v>4067</v>
      </c>
      <c r="G18" s="6">
        <v>896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57629</v>
      </c>
      <c r="D19" s="6">
        <v>40308</v>
      </c>
      <c r="E19" s="6">
        <v>12102</v>
      </c>
      <c r="F19" s="6">
        <v>4537</v>
      </c>
      <c r="G19" s="6">
        <v>682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112898</v>
      </c>
      <c r="D20" s="6">
        <v>80265</v>
      </c>
      <c r="E20" s="6">
        <v>21512</v>
      </c>
      <c r="F20" s="6">
        <v>9997</v>
      </c>
      <c r="G20" s="6">
        <v>1124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16969</v>
      </c>
      <c r="D21" s="6">
        <v>12666</v>
      </c>
      <c r="E21" s="6">
        <v>2671</v>
      </c>
      <c r="F21" s="6">
        <v>1405</v>
      </c>
      <c r="G21" s="6">
        <v>227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459421</v>
      </c>
      <c r="D22" s="6">
        <v>323890</v>
      </c>
      <c r="E22" s="6">
        <v>105565</v>
      </c>
      <c r="F22" s="6">
        <v>24753</v>
      </c>
      <c r="G22" s="6">
        <v>5213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73860</v>
      </c>
      <c r="D23" s="6">
        <v>53391</v>
      </c>
      <c r="E23" s="6">
        <v>14398</v>
      </c>
      <c r="F23" s="6">
        <v>5117</v>
      </c>
      <c r="G23" s="6">
        <v>954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59671</v>
      </c>
      <c r="D24" s="6">
        <v>41371</v>
      </c>
      <c r="E24" s="6">
        <v>13049</v>
      </c>
      <c r="F24" s="6">
        <v>4561</v>
      </c>
      <c r="G24" s="6">
        <v>690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46998</v>
      </c>
      <c r="D25" s="6">
        <v>32377</v>
      </c>
      <c r="E25" s="6">
        <v>9079</v>
      </c>
      <c r="F25" s="6">
        <v>4860</v>
      </c>
      <c r="G25" s="6">
        <v>682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18486</v>
      </c>
      <c r="D26" s="6">
        <v>12971</v>
      </c>
      <c r="E26" s="6">
        <v>3824</v>
      </c>
      <c r="F26" s="6">
        <v>1399</v>
      </c>
      <c r="G26" s="6">
        <v>292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43075</v>
      </c>
      <c r="D27" s="6">
        <v>30510</v>
      </c>
      <c r="E27" s="6">
        <v>8990</v>
      </c>
      <c r="F27" s="6">
        <v>3185</v>
      </c>
      <c r="G27" s="6">
        <v>390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14653</v>
      </c>
      <c r="D28" s="6">
        <v>10738</v>
      </c>
      <c r="E28" s="6">
        <v>2972</v>
      </c>
      <c r="F28" s="6">
        <v>790</v>
      </c>
      <c r="G28" s="6">
        <v>153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27904</v>
      </c>
      <c r="D29" s="6">
        <v>19959</v>
      </c>
      <c r="E29" s="6">
        <v>5227</v>
      </c>
      <c r="F29" s="6">
        <v>2322</v>
      </c>
      <c r="G29" s="6">
        <v>396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62886</v>
      </c>
      <c r="D30" s="6">
        <v>44662</v>
      </c>
      <c r="E30" s="6">
        <v>13982</v>
      </c>
      <c r="F30" s="6">
        <v>3644</v>
      </c>
      <c r="G30" s="6">
        <v>598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56907</v>
      </c>
      <c r="D31" s="6">
        <v>39866</v>
      </c>
      <c r="E31" s="6">
        <v>12650</v>
      </c>
      <c r="F31" s="6">
        <v>3591</v>
      </c>
      <c r="G31" s="6">
        <v>800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39407</v>
      </c>
      <c r="D32" s="6">
        <v>28173</v>
      </c>
      <c r="E32" s="6">
        <v>8632</v>
      </c>
      <c r="F32" s="6">
        <v>2287</v>
      </c>
      <c r="G32" s="6">
        <v>315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30776</v>
      </c>
      <c r="D33" s="6">
        <v>22776</v>
      </c>
      <c r="E33" s="6">
        <v>5384</v>
      </c>
      <c r="F33" s="6">
        <v>2278</v>
      </c>
      <c r="G33" s="6">
        <v>338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115153</v>
      </c>
      <c r="D34" s="6">
        <v>82227</v>
      </c>
      <c r="E34" s="6">
        <v>22996</v>
      </c>
      <c r="F34" s="6">
        <v>8843</v>
      </c>
      <c r="G34" s="6">
        <v>1087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31697</v>
      </c>
      <c r="D35" s="6">
        <v>23370</v>
      </c>
      <c r="E35" s="6">
        <v>5738</v>
      </c>
      <c r="F35" s="6">
        <v>2325</v>
      </c>
      <c r="G35" s="6">
        <v>264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39369</v>
      </c>
      <c r="D36" s="6">
        <v>27837</v>
      </c>
      <c r="E36" s="6">
        <v>7928</v>
      </c>
      <c r="F36" s="6">
        <v>3244</v>
      </c>
      <c r="G36" s="6">
        <v>360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9221</v>
      </c>
      <c r="D37" s="6">
        <v>6678</v>
      </c>
      <c r="E37" s="6">
        <v>1727</v>
      </c>
      <c r="F37" s="6">
        <v>705</v>
      </c>
      <c r="G37" s="6">
        <v>111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85640</v>
      </c>
      <c r="D38" s="6">
        <v>58928</v>
      </c>
      <c r="E38" s="6">
        <v>20275</v>
      </c>
      <c r="F38" s="6">
        <v>5740</v>
      </c>
      <c r="G38" s="6">
        <v>697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63311</v>
      </c>
      <c r="D39" s="6">
        <v>45677</v>
      </c>
      <c r="E39" s="6">
        <v>12087</v>
      </c>
      <c r="F39" s="6">
        <v>4609</v>
      </c>
      <c r="G39" s="6">
        <v>938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38580</v>
      </c>
      <c r="D40" s="6">
        <v>26300</v>
      </c>
      <c r="E40" s="6">
        <v>7608</v>
      </c>
      <c r="F40" s="6">
        <v>3642</v>
      </c>
      <c r="G40" s="6">
        <v>1030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52186</v>
      </c>
      <c r="D41" s="6">
        <v>35880</v>
      </c>
      <c r="E41" s="6">
        <v>10154</v>
      </c>
      <c r="F41" s="6">
        <v>5396</v>
      </c>
      <c r="G41" s="6">
        <v>756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45545</v>
      </c>
      <c r="D42" s="6">
        <v>31753</v>
      </c>
      <c r="E42" s="6">
        <v>9147</v>
      </c>
      <c r="F42" s="6">
        <v>4010</v>
      </c>
      <c r="G42" s="6">
        <v>635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27588</v>
      </c>
      <c r="D43" s="6">
        <v>19948</v>
      </c>
      <c r="E43" s="6">
        <v>4755</v>
      </c>
      <c r="F43" s="6">
        <v>2447</v>
      </c>
      <c r="G43" s="6">
        <v>438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29054</v>
      </c>
      <c r="D44" s="6">
        <v>20247</v>
      </c>
      <c r="E44" s="6">
        <v>5960</v>
      </c>
      <c r="F44" s="6">
        <v>2508</v>
      </c>
      <c r="G44" s="6">
        <v>339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39815</v>
      </c>
      <c r="D45" s="6">
        <v>27499</v>
      </c>
      <c r="E45" s="6">
        <v>7055</v>
      </c>
      <c r="F45" s="6">
        <v>4135</v>
      </c>
      <c r="G45" s="6">
        <v>1126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16089</v>
      </c>
      <c r="D46" s="6">
        <v>12052</v>
      </c>
      <c r="E46" s="6">
        <v>3086</v>
      </c>
      <c r="F46" s="6">
        <v>852</v>
      </c>
      <c r="G46" s="6">
        <v>99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71495</v>
      </c>
      <c r="D47" s="6">
        <v>50793</v>
      </c>
      <c r="E47" s="6">
        <v>14226</v>
      </c>
      <c r="F47" s="6">
        <v>5282</v>
      </c>
      <c r="G47" s="6">
        <v>1194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58510</v>
      </c>
      <c r="D48" s="6">
        <v>41130</v>
      </c>
      <c r="E48" s="6">
        <v>11684</v>
      </c>
      <c r="F48" s="6">
        <v>4960</v>
      </c>
      <c r="G48" s="6">
        <v>736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65111</v>
      </c>
      <c r="D49" s="6">
        <v>44666</v>
      </c>
      <c r="E49" s="6">
        <v>14567</v>
      </c>
      <c r="F49" s="6">
        <v>5172</v>
      </c>
      <c r="G49" s="6">
        <v>706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18873</v>
      </c>
      <c r="D50" s="6">
        <v>13726</v>
      </c>
      <c r="E50" s="6">
        <v>3489</v>
      </c>
      <c r="F50" s="6">
        <v>1395</v>
      </c>
      <c r="G50" s="6">
        <v>263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15125</v>
      </c>
      <c r="D51" s="6">
        <v>10433</v>
      </c>
      <c r="E51" s="6">
        <v>3749</v>
      </c>
      <c r="F51" s="6">
        <v>790</v>
      </c>
      <c r="G51" s="6">
        <v>153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35372</v>
      </c>
      <c r="D52" s="6">
        <v>24850</v>
      </c>
      <c r="E52" s="6">
        <v>7882</v>
      </c>
      <c r="F52" s="6">
        <v>2195</v>
      </c>
      <c r="G52" s="6">
        <v>445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57837</v>
      </c>
      <c r="D53" s="6">
        <v>40525</v>
      </c>
      <c r="E53" s="6">
        <v>12831</v>
      </c>
      <c r="F53" s="6">
        <v>3937</v>
      </c>
      <c r="G53" s="6">
        <v>544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21064</v>
      </c>
      <c r="D54" s="6">
        <v>14760</v>
      </c>
      <c r="E54" s="6">
        <v>5042</v>
      </c>
      <c r="F54" s="6">
        <v>1064</v>
      </c>
      <c r="G54" s="6">
        <v>198</v>
      </c>
      <c r="H54" s="6">
        <v>0</v>
      </c>
    </row>
    <row r="55" spans="1:9" x14ac:dyDescent="0.25">
      <c r="A55" s="35">
        <v>52</v>
      </c>
      <c r="B55" s="12" t="s">
        <v>431</v>
      </c>
      <c r="C55" s="6">
        <v>114054</v>
      </c>
      <c r="D55" s="6">
        <v>78148</v>
      </c>
      <c r="E55" s="6">
        <v>34355</v>
      </c>
      <c r="F55" s="6">
        <v>763</v>
      </c>
      <c r="G55" s="6">
        <v>788</v>
      </c>
      <c r="H55" s="6">
        <v>0</v>
      </c>
    </row>
    <row r="56" spans="1:9" s="2" customFormat="1" ht="15.75" x14ac:dyDescent="0.25">
      <c r="A56" s="45"/>
      <c r="B56" s="140" t="s">
        <v>10</v>
      </c>
      <c r="C56" s="47">
        <f>SUM(C4:C55)</f>
        <v>4620905</v>
      </c>
      <c r="D56" s="47">
        <f>SUM(D4:D55)</f>
        <v>3269106</v>
      </c>
      <c r="E56" s="47">
        <f>SUM(E4:E55)</f>
        <v>1023088</v>
      </c>
      <c r="F56" s="47">
        <f>SUM(F4:F55)</f>
        <v>279002</v>
      </c>
      <c r="G56" s="47">
        <f>SUM(G4:G55)</f>
        <v>49709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T87"/>
  <sheetViews>
    <sheetView topLeftCell="A51" workbookViewId="0">
      <selection activeCell="G79" sqref="G79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33" t="s">
        <v>706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</row>
    <row r="2" spans="1:17" ht="15.75" thickBot="1" x14ac:dyDescent="0.3"/>
    <row r="3" spans="1:17" x14ac:dyDescent="0.25">
      <c r="A3" s="434" t="s">
        <v>18</v>
      </c>
      <c r="B3" s="429" t="s">
        <v>5</v>
      </c>
      <c r="C3" s="430"/>
      <c r="D3" s="430"/>
      <c r="E3" s="431"/>
      <c r="F3" s="429" t="s">
        <v>6</v>
      </c>
      <c r="G3" s="430"/>
      <c r="H3" s="430"/>
      <c r="I3" s="431"/>
      <c r="J3" s="429" t="s">
        <v>19</v>
      </c>
      <c r="K3" s="430"/>
      <c r="L3" s="430"/>
      <c r="M3" s="431"/>
      <c r="N3" s="429" t="s">
        <v>20</v>
      </c>
      <c r="O3" s="430"/>
      <c r="P3" s="430"/>
      <c r="Q3" s="432"/>
    </row>
    <row r="4" spans="1:17" ht="15.75" thickBot="1" x14ac:dyDescent="0.3">
      <c r="A4" s="443"/>
      <c r="B4" s="238" t="s">
        <v>1</v>
      </c>
      <c r="C4" s="239" t="s">
        <v>50</v>
      </c>
      <c r="D4" s="239" t="s">
        <v>21</v>
      </c>
      <c r="E4" s="239" t="s">
        <v>433</v>
      </c>
      <c r="F4" s="238" t="s">
        <v>1</v>
      </c>
      <c r="G4" s="239" t="s">
        <v>50</v>
      </c>
      <c r="H4" s="239" t="s">
        <v>21</v>
      </c>
      <c r="I4" s="239" t="s">
        <v>433</v>
      </c>
      <c r="J4" s="238" t="s">
        <v>1</v>
      </c>
      <c r="K4" s="239" t="s">
        <v>50</v>
      </c>
      <c r="L4" s="239" t="s">
        <v>21</v>
      </c>
      <c r="M4" s="239" t="s">
        <v>433</v>
      </c>
      <c r="N4" s="239" t="s">
        <v>1</v>
      </c>
      <c r="O4" s="239" t="s">
        <v>50</v>
      </c>
      <c r="P4" s="239" t="s">
        <v>21</v>
      </c>
      <c r="Q4" s="240" t="s">
        <v>433</v>
      </c>
    </row>
    <row r="5" spans="1:17" x14ac:dyDescent="0.25">
      <c r="A5" s="234" t="s">
        <v>611</v>
      </c>
      <c r="B5" s="389">
        <v>1015077</v>
      </c>
      <c r="C5" s="390">
        <v>1214184594.71</v>
      </c>
      <c r="D5" s="390">
        <v>1196.1500000000001</v>
      </c>
      <c r="E5" s="390">
        <v>1172.22</v>
      </c>
      <c r="F5" s="389">
        <v>33243</v>
      </c>
      <c r="G5" s="390">
        <v>16439768.73</v>
      </c>
      <c r="H5" s="390">
        <v>494.53</v>
      </c>
      <c r="I5" s="390">
        <v>400.6</v>
      </c>
      <c r="J5" s="389">
        <v>108060</v>
      </c>
      <c r="K5" s="390">
        <v>78072178.390000001</v>
      </c>
      <c r="L5" s="390">
        <v>722.49</v>
      </c>
      <c r="M5" s="390">
        <v>614.66999999999996</v>
      </c>
      <c r="N5" s="389">
        <v>9700</v>
      </c>
      <c r="O5" s="390">
        <v>4196186.05</v>
      </c>
      <c r="P5" s="391">
        <v>432.6</v>
      </c>
      <c r="Q5" s="392">
        <v>399.54</v>
      </c>
    </row>
    <row r="6" spans="1:17" ht="15.75" thickBot="1" x14ac:dyDescent="0.3">
      <c r="A6" s="305" t="s">
        <v>612</v>
      </c>
      <c r="B6" s="393">
        <v>893360</v>
      </c>
      <c r="C6" s="394">
        <v>842174703.61000001</v>
      </c>
      <c r="D6" s="395">
        <v>942.7</v>
      </c>
      <c r="E6" s="395">
        <v>817.37</v>
      </c>
      <c r="F6" s="393">
        <v>351974</v>
      </c>
      <c r="G6" s="394">
        <v>250627851.06</v>
      </c>
      <c r="H6" s="395">
        <v>712.06</v>
      </c>
      <c r="I6" s="395">
        <v>616.55999999999995</v>
      </c>
      <c r="J6" s="393">
        <v>68874</v>
      </c>
      <c r="K6" s="394">
        <v>41165644.509999998</v>
      </c>
      <c r="L6" s="395">
        <v>597.69000000000005</v>
      </c>
      <c r="M6" s="395">
        <v>498.5</v>
      </c>
      <c r="N6" s="393">
        <v>13447</v>
      </c>
      <c r="O6" s="394">
        <v>5472224.9500000002</v>
      </c>
      <c r="P6" s="394">
        <v>406.95</v>
      </c>
      <c r="Q6" s="396">
        <v>399.54</v>
      </c>
    </row>
    <row r="7" spans="1:17" ht="16.5" thickBot="1" x14ac:dyDescent="0.3">
      <c r="A7" s="306" t="s">
        <v>528</v>
      </c>
      <c r="B7" s="349">
        <f>SUM(B5:B6)</f>
        <v>1908437</v>
      </c>
      <c r="C7" s="307">
        <f>SUM(C5:C6)</f>
        <v>2056359298.3200002</v>
      </c>
      <c r="D7" s="304">
        <f>C7/B7</f>
        <v>1077.5096575469875</v>
      </c>
      <c r="E7" s="304">
        <v>1008.22</v>
      </c>
      <c r="F7" s="244">
        <f>SUM(F5:F6)</f>
        <v>385217</v>
      </c>
      <c r="G7" s="307">
        <f>SUM(G5:G6)</f>
        <v>267067619.78999999</v>
      </c>
      <c r="H7" s="333">
        <f>G7/F7</f>
        <v>693.29136510070941</v>
      </c>
      <c r="I7" s="302">
        <v>590.75</v>
      </c>
      <c r="J7" s="244">
        <f>SUM(J5:J6)</f>
        <v>176934</v>
      </c>
      <c r="K7" s="307">
        <f>SUM(K5:K6)</f>
        <v>119237822.90000001</v>
      </c>
      <c r="L7" s="304">
        <f>K7/J7</f>
        <v>673.91130534549609</v>
      </c>
      <c r="M7" s="333">
        <v>565.16</v>
      </c>
      <c r="N7" s="244">
        <f>SUM(N5:N6)</f>
        <v>23147</v>
      </c>
      <c r="O7" s="307">
        <f>SUM(O5:O6)</f>
        <v>9668411</v>
      </c>
      <c r="P7" s="304">
        <f>O7/N7</f>
        <v>417.69607292521709</v>
      </c>
      <c r="Q7" s="260">
        <v>399.54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33" t="s">
        <v>705</v>
      </c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34" t="s">
        <v>18</v>
      </c>
      <c r="B11" s="429" t="s">
        <v>5</v>
      </c>
      <c r="C11" s="430"/>
      <c r="D11" s="430"/>
      <c r="E11" s="431"/>
      <c r="F11" s="429" t="s">
        <v>6</v>
      </c>
      <c r="G11" s="430"/>
      <c r="H11" s="430"/>
      <c r="I11" s="431"/>
      <c r="J11" s="429" t="s">
        <v>19</v>
      </c>
      <c r="K11" s="430"/>
      <c r="L11" s="430"/>
      <c r="M11" s="431"/>
      <c r="N11" s="429" t="s">
        <v>20</v>
      </c>
      <c r="O11" s="430"/>
      <c r="P11" s="430"/>
      <c r="Q11" s="432"/>
    </row>
    <row r="12" spans="1:17" ht="15.75" thickBot="1" x14ac:dyDescent="0.3">
      <c r="A12" s="435"/>
      <c r="B12" s="158" t="s">
        <v>1</v>
      </c>
      <c r="C12" s="159" t="s">
        <v>50</v>
      </c>
      <c r="D12" s="159" t="s">
        <v>21</v>
      </c>
      <c r="E12" s="159" t="s">
        <v>433</v>
      </c>
      <c r="F12" s="158" t="s">
        <v>1</v>
      </c>
      <c r="G12" s="159" t="s">
        <v>50</v>
      </c>
      <c r="H12" s="159" t="s">
        <v>21</v>
      </c>
      <c r="I12" s="159" t="s">
        <v>433</v>
      </c>
      <c r="J12" s="158" t="s">
        <v>1</v>
      </c>
      <c r="K12" s="159" t="s">
        <v>50</v>
      </c>
      <c r="L12" s="159" t="s">
        <v>21</v>
      </c>
      <c r="M12" s="159" t="s">
        <v>433</v>
      </c>
      <c r="N12" s="158" t="s">
        <v>1</v>
      </c>
      <c r="O12" s="159" t="s">
        <v>50</v>
      </c>
      <c r="P12" s="159" t="s">
        <v>21</v>
      </c>
      <c r="Q12" s="160" t="s">
        <v>433</v>
      </c>
    </row>
    <row r="13" spans="1:17" x14ac:dyDescent="0.25">
      <c r="A13" s="153" t="s">
        <v>451</v>
      </c>
      <c r="B13" s="154">
        <v>24565</v>
      </c>
      <c r="C13" s="155">
        <v>1393540.78</v>
      </c>
      <c r="D13" s="155">
        <v>56.73</v>
      </c>
      <c r="E13" s="155">
        <v>56.91</v>
      </c>
      <c r="F13" s="154">
        <v>6898</v>
      </c>
      <c r="G13" s="155">
        <v>438180.16</v>
      </c>
      <c r="H13" s="155">
        <v>63.52</v>
      </c>
      <c r="I13" s="155">
        <v>65.84</v>
      </c>
      <c r="J13" s="154">
        <v>1179</v>
      </c>
      <c r="K13" s="155">
        <v>69038.69</v>
      </c>
      <c r="L13" s="155">
        <v>58.56</v>
      </c>
      <c r="M13" s="155">
        <v>59.43</v>
      </c>
      <c r="N13" s="154">
        <v>1026</v>
      </c>
      <c r="O13" s="155">
        <v>75308.600000000006</v>
      </c>
      <c r="P13" s="156">
        <v>73.400000000000006</v>
      </c>
      <c r="Q13" s="157">
        <v>69.64</v>
      </c>
    </row>
    <row r="14" spans="1:17" x14ac:dyDescent="0.25">
      <c r="A14" s="146" t="s">
        <v>452</v>
      </c>
      <c r="B14" s="102">
        <v>19465</v>
      </c>
      <c r="C14" s="103">
        <v>2823835.4</v>
      </c>
      <c r="D14" s="103">
        <v>145.07</v>
      </c>
      <c r="E14" s="103">
        <v>143.01</v>
      </c>
      <c r="F14" s="102">
        <v>11830</v>
      </c>
      <c r="G14" s="103">
        <v>1852028.8</v>
      </c>
      <c r="H14" s="103">
        <v>156.55000000000001</v>
      </c>
      <c r="I14" s="103">
        <v>155.86000000000001</v>
      </c>
      <c r="J14" s="102">
        <v>974</v>
      </c>
      <c r="K14" s="103">
        <v>141930.54999999999</v>
      </c>
      <c r="L14" s="103">
        <v>145.72</v>
      </c>
      <c r="M14" s="103">
        <v>141.29</v>
      </c>
      <c r="N14" s="102">
        <v>2711</v>
      </c>
      <c r="O14" s="103">
        <v>432464.51</v>
      </c>
      <c r="P14" s="101">
        <v>159.52000000000001</v>
      </c>
      <c r="Q14" s="147">
        <v>165.05</v>
      </c>
    </row>
    <row r="15" spans="1:17" x14ac:dyDescent="0.25">
      <c r="A15" s="146" t="s">
        <v>453</v>
      </c>
      <c r="B15" s="102">
        <v>11830</v>
      </c>
      <c r="C15" s="103">
        <v>2934503.57</v>
      </c>
      <c r="D15" s="103">
        <v>248.06</v>
      </c>
      <c r="E15" s="103">
        <v>246.53</v>
      </c>
      <c r="F15" s="102">
        <v>12945</v>
      </c>
      <c r="G15" s="103">
        <v>3046562.4</v>
      </c>
      <c r="H15" s="103">
        <v>235.35</v>
      </c>
      <c r="I15" s="103">
        <v>228.9</v>
      </c>
      <c r="J15" s="102">
        <v>3428</v>
      </c>
      <c r="K15" s="103">
        <v>912990.85</v>
      </c>
      <c r="L15" s="103">
        <v>266.33</v>
      </c>
      <c r="M15" s="103">
        <v>273.02999999999997</v>
      </c>
      <c r="N15" s="102">
        <v>2341</v>
      </c>
      <c r="O15" s="103">
        <v>579120.15</v>
      </c>
      <c r="P15" s="101">
        <v>247.38</v>
      </c>
      <c r="Q15" s="147">
        <v>239.72</v>
      </c>
    </row>
    <row r="16" spans="1:17" x14ac:dyDescent="0.25">
      <c r="A16" s="146" t="s">
        <v>454</v>
      </c>
      <c r="B16" s="102">
        <v>68409</v>
      </c>
      <c r="C16" s="103">
        <v>25312816.309999999</v>
      </c>
      <c r="D16" s="103">
        <v>370.02</v>
      </c>
      <c r="E16" s="103">
        <v>375.57</v>
      </c>
      <c r="F16" s="102">
        <v>31412</v>
      </c>
      <c r="G16" s="103">
        <v>11715088.18</v>
      </c>
      <c r="H16" s="103">
        <v>372.95</v>
      </c>
      <c r="I16" s="103">
        <v>375.57</v>
      </c>
      <c r="J16" s="102">
        <v>32103</v>
      </c>
      <c r="K16" s="103">
        <v>11837942.189999999</v>
      </c>
      <c r="L16" s="103">
        <v>368.75</v>
      </c>
      <c r="M16" s="103">
        <v>375.57</v>
      </c>
      <c r="N16" s="102">
        <v>12468</v>
      </c>
      <c r="O16" s="103">
        <v>4906445.13</v>
      </c>
      <c r="P16" s="101">
        <v>393.52</v>
      </c>
      <c r="Q16" s="147">
        <v>399.54</v>
      </c>
    </row>
    <row r="17" spans="1:19" x14ac:dyDescent="0.25">
      <c r="A17" s="146" t="s">
        <v>455</v>
      </c>
      <c r="B17" s="102">
        <v>139720</v>
      </c>
      <c r="C17" s="103">
        <v>63888870.159999996</v>
      </c>
      <c r="D17" s="103">
        <v>457.26</v>
      </c>
      <c r="E17" s="103">
        <v>462.67</v>
      </c>
      <c r="F17" s="102">
        <v>80345</v>
      </c>
      <c r="G17" s="103">
        <v>35507504.390000001</v>
      </c>
      <c r="H17" s="103">
        <v>441.94</v>
      </c>
      <c r="I17" s="103">
        <v>434.69</v>
      </c>
      <c r="J17" s="102">
        <v>32058</v>
      </c>
      <c r="K17" s="103">
        <v>14511821.359999999</v>
      </c>
      <c r="L17" s="103">
        <v>452.67</v>
      </c>
      <c r="M17" s="103">
        <v>457.11</v>
      </c>
      <c r="N17" s="102">
        <v>11</v>
      </c>
      <c r="O17" s="103">
        <v>4608.2</v>
      </c>
      <c r="P17" s="101">
        <v>418.93</v>
      </c>
      <c r="Q17" s="147">
        <v>423</v>
      </c>
    </row>
    <row r="18" spans="1:19" x14ac:dyDescent="0.25">
      <c r="A18" s="146" t="s">
        <v>456</v>
      </c>
      <c r="B18" s="102">
        <v>180836</v>
      </c>
      <c r="C18" s="103">
        <v>99772063.060000002</v>
      </c>
      <c r="D18" s="103">
        <v>551.73</v>
      </c>
      <c r="E18" s="103">
        <v>553.80999999999995</v>
      </c>
      <c r="F18" s="102">
        <v>52483</v>
      </c>
      <c r="G18" s="103">
        <v>28576176.440000001</v>
      </c>
      <c r="H18" s="103">
        <v>544.48</v>
      </c>
      <c r="I18" s="103">
        <v>542.02</v>
      </c>
      <c r="J18" s="102">
        <v>29024</v>
      </c>
      <c r="K18" s="103">
        <v>15876540.060000001</v>
      </c>
      <c r="L18" s="103">
        <v>547.01</v>
      </c>
      <c r="M18" s="103">
        <v>548.1</v>
      </c>
      <c r="N18" s="102">
        <v>15</v>
      </c>
      <c r="O18" s="103">
        <v>8796.7199999999993</v>
      </c>
      <c r="P18" s="101">
        <v>586.45000000000005</v>
      </c>
      <c r="Q18" s="147">
        <v>599.54</v>
      </c>
    </row>
    <row r="19" spans="1:19" x14ac:dyDescent="0.25">
      <c r="A19" s="146" t="s">
        <v>457</v>
      </c>
      <c r="B19" s="102">
        <v>148723</v>
      </c>
      <c r="C19" s="103">
        <v>96455075.040000007</v>
      </c>
      <c r="D19" s="103">
        <v>648.55999999999995</v>
      </c>
      <c r="E19" s="103">
        <v>648.22</v>
      </c>
      <c r="F19" s="102">
        <v>33929</v>
      </c>
      <c r="G19" s="103">
        <v>22002760.34</v>
      </c>
      <c r="H19" s="103">
        <v>648.49</v>
      </c>
      <c r="I19" s="103">
        <v>647.44000000000005</v>
      </c>
      <c r="J19" s="102">
        <v>16925</v>
      </c>
      <c r="K19" s="103">
        <v>10890631.02</v>
      </c>
      <c r="L19" s="103">
        <v>643.46</v>
      </c>
      <c r="M19" s="103">
        <v>640.89</v>
      </c>
      <c r="N19" s="102">
        <v>0</v>
      </c>
      <c r="O19" s="103">
        <v>0</v>
      </c>
      <c r="P19" s="101">
        <v>0</v>
      </c>
      <c r="Q19" s="147" t="s">
        <v>431</v>
      </c>
    </row>
    <row r="20" spans="1:19" x14ac:dyDescent="0.25">
      <c r="A20" s="146" t="s">
        <v>458</v>
      </c>
      <c r="B20" s="102">
        <v>122613</v>
      </c>
      <c r="C20" s="103">
        <v>91722467.450000003</v>
      </c>
      <c r="D20" s="103">
        <v>748.06</v>
      </c>
      <c r="E20" s="103">
        <v>747.51</v>
      </c>
      <c r="F20" s="102">
        <v>29176</v>
      </c>
      <c r="G20" s="103">
        <v>21832540.280000001</v>
      </c>
      <c r="H20" s="103">
        <v>748.3</v>
      </c>
      <c r="I20" s="103">
        <v>747.56</v>
      </c>
      <c r="J20" s="102">
        <v>15228</v>
      </c>
      <c r="K20" s="103">
        <v>11636855.9</v>
      </c>
      <c r="L20" s="103">
        <v>764.17</v>
      </c>
      <c r="M20" s="103">
        <v>774.34</v>
      </c>
      <c r="N20" s="102">
        <v>4165</v>
      </c>
      <c r="O20" s="103">
        <v>3312174.6</v>
      </c>
      <c r="P20" s="101">
        <v>795.24</v>
      </c>
      <c r="Q20" s="147">
        <v>795.24</v>
      </c>
    </row>
    <row r="21" spans="1:19" x14ac:dyDescent="0.25">
      <c r="A21" s="146" t="s">
        <v>459</v>
      </c>
      <c r="B21" s="102">
        <v>110584</v>
      </c>
      <c r="C21" s="103">
        <v>93996697.769999996</v>
      </c>
      <c r="D21" s="103">
        <v>850</v>
      </c>
      <c r="E21" s="103">
        <v>850.16</v>
      </c>
      <c r="F21" s="102">
        <v>27699</v>
      </c>
      <c r="G21" s="103">
        <v>23498426.399999999</v>
      </c>
      <c r="H21" s="103">
        <v>848.35</v>
      </c>
      <c r="I21" s="103">
        <v>848.68</v>
      </c>
      <c r="J21" s="102">
        <v>9739</v>
      </c>
      <c r="K21" s="103">
        <v>8230253.0899999999</v>
      </c>
      <c r="L21" s="103">
        <v>845.08</v>
      </c>
      <c r="M21" s="103">
        <v>844.18</v>
      </c>
      <c r="N21" s="102">
        <v>399</v>
      </c>
      <c r="O21" s="103">
        <v>334222.18</v>
      </c>
      <c r="P21" s="101">
        <v>837.65</v>
      </c>
      <c r="Q21" s="147">
        <v>846</v>
      </c>
      <c r="S21" s="8"/>
    </row>
    <row r="22" spans="1:19" x14ac:dyDescent="0.25">
      <c r="A22" s="146" t="s">
        <v>460</v>
      </c>
      <c r="B22" s="102">
        <v>118157</v>
      </c>
      <c r="C22" s="103">
        <v>112206435.75</v>
      </c>
      <c r="D22" s="103">
        <v>949.64</v>
      </c>
      <c r="E22" s="103">
        <v>947.3</v>
      </c>
      <c r="F22" s="102">
        <v>27012</v>
      </c>
      <c r="G22" s="103">
        <v>25601918.960000001</v>
      </c>
      <c r="H22" s="103">
        <v>947.8</v>
      </c>
      <c r="I22" s="103">
        <v>944.06</v>
      </c>
      <c r="J22" s="102">
        <v>8165</v>
      </c>
      <c r="K22" s="103">
        <v>7719836.8300000001</v>
      </c>
      <c r="L22" s="103">
        <v>945.48</v>
      </c>
      <c r="M22" s="103">
        <v>941.57</v>
      </c>
      <c r="N22" s="102">
        <v>2</v>
      </c>
      <c r="O22" s="103">
        <v>1815.29</v>
      </c>
      <c r="P22" s="101">
        <v>907.65</v>
      </c>
      <c r="Q22" s="147">
        <v>907.65</v>
      </c>
    </row>
    <row r="23" spans="1:19" x14ac:dyDescent="0.25">
      <c r="A23" s="146" t="s">
        <v>438</v>
      </c>
      <c r="B23" s="102">
        <v>570433</v>
      </c>
      <c r="C23" s="103">
        <v>714649477.21000004</v>
      </c>
      <c r="D23" s="103">
        <v>1252.82</v>
      </c>
      <c r="E23" s="103">
        <v>1261.68</v>
      </c>
      <c r="F23" s="102">
        <v>59158</v>
      </c>
      <c r="G23" s="103">
        <v>70842764.540000007</v>
      </c>
      <c r="H23" s="103">
        <v>1197.52</v>
      </c>
      <c r="I23" s="103">
        <v>1178.82</v>
      </c>
      <c r="J23" s="102">
        <v>22680</v>
      </c>
      <c r="K23" s="103">
        <v>27531208.350000001</v>
      </c>
      <c r="L23" s="103">
        <v>1213.9000000000001</v>
      </c>
      <c r="M23" s="103">
        <v>1221.57</v>
      </c>
      <c r="N23" s="102">
        <v>2</v>
      </c>
      <c r="O23" s="103">
        <v>2238.8200000000002</v>
      </c>
      <c r="P23" s="101">
        <v>1119.4100000000001</v>
      </c>
      <c r="Q23" s="147">
        <v>1119.4100000000001</v>
      </c>
    </row>
    <row r="24" spans="1:19" x14ac:dyDescent="0.25">
      <c r="A24" s="146" t="s">
        <v>439</v>
      </c>
      <c r="B24" s="102">
        <v>280718</v>
      </c>
      <c r="C24" s="103">
        <v>472827796.41000003</v>
      </c>
      <c r="D24" s="103">
        <v>1684.35</v>
      </c>
      <c r="E24" s="103">
        <v>1655.8</v>
      </c>
      <c r="F24" s="102">
        <v>10170</v>
      </c>
      <c r="G24" s="103">
        <v>17033485.280000001</v>
      </c>
      <c r="H24" s="103">
        <v>1674.88</v>
      </c>
      <c r="I24" s="103">
        <v>1649.98</v>
      </c>
      <c r="J24" s="102">
        <v>4368</v>
      </c>
      <c r="K24" s="103">
        <v>7353840.5599999996</v>
      </c>
      <c r="L24" s="103">
        <v>1683.57</v>
      </c>
      <c r="M24" s="103">
        <v>1661.7</v>
      </c>
      <c r="N24" s="102">
        <v>7</v>
      </c>
      <c r="O24" s="103">
        <v>11216.8</v>
      </c>
      <c r="P24" s="101">
        <v>1602.4</v>
      </c>
      <c r="Q24" s="147">
        <v>1602.4</v>
      </c>
    </row>
    <row r="25" spans="1:19" x14ac:dyDescent="0.25">
      <c r="A25" s="146" t="s">
        <v>440</v>
      </c>
      <c r="B25" s="102">
        <v>74014</v>
      </c>
      <c r="C25" s="103">
        <v>163670429.66999999</v>
      </c>
      <c r="D25" s="103">
        <v>2211.34</v>
      </c>
      <c r="E25" s="103">
        <v>2195.35</v>
      </c>
      <c r="F25" s="102">
        <v>1605</v>
      </c>
      <c r="G25" s="103">
        <v>3515109.97</v>
      </c>
      <c r="H25" s="103">
        <v>2190.1</v>
      </c>
      <c r="I25" s="103">
        <v>2164.0100000000002</v>
      </c>
      <c r="J25" s="102">
        <v>787</v>
      </c>
      <c r="K25" s="103">
        <v>1722076.74</v>
      </c>
      <c r="L25" s="103">
        <v>2188.15</v>
      </c>
      <c r="M25" s="103">
        <v>2167.62</v>
      </c>
      <c r="N25" s="102">
        <v>0</v>
      </c>
      <c r="O25" s="103">
        <v>0</v>
      </c>
      <c r="P25" s="101">
        <v>0</v>
      </c>
      <c r="Q25" s="147" t="s">
        <v>431</v>
      </c>
    </row>
    <row r="26" spans="1:19" x14ac:dyDescent="0.25">
      <c r="A26" s="146" t="s">
        <v>487</v>
      </c>
      <c r="B26" s="102">
        <v>25052</v>
      </c>
      <c r="C26" s="103">
        <v>67795045.069999993</v>
      </c>
      <c r="D26" s="103">
        <v>2706.17</v>
      </c>
      <c r="E26" s="103">
        <v>2685.99</v>
      </c>
      <c r="F26" s="102">
        <v>414</v>
      </c>
      <c r="G26" s="103">
        <v>1122746.0900000001</v>
      </c>
      <c r="H26" s="103">
        <v>2711.95</v>
      </c>
      <c r="I26" s="103">
        <v>2695.45</v>
      </c>
      <c r="J26" s="102">
        <v>204</v>
      </c>
      <c r="K26" s="103">
        <v>556949.4</v>
      </c>
      <c r="L26" s="103">
        <v>2730.14</v>
      </c>
      <c r="M26" s="103">
        <v>2759.95</v>
      </c>
      <c r="N26" s="102">
        <v>0</v>
      </c>
      <c r="O26" s="103">
        <v>0</v>
      </c>
      <c r="P26" s="101">
        <v>0</v>
      </c>
      <c r="Q26" s="147" t="s">
        <v>431</v>
      </c>
    </row>
    <row r="27" spans="1:19" x14ac:dyDescent="0.25">
      <c r="A27" s="146" t="s">
        <v>488</v>
      </c>
      <c r="B27" s="102">
        <v>7995</v>
      </c>
      <c r="C27" s="103">
        <v>25610445.559999999</v>
      </c>
      <c r="D27" s="103">
        <v>3203.31</v>
      </c>
      <c r="E27" s="103">
        <v>3183.74</v>
      </c>
      <c r="F27" s="102">
        <v>99</v>
      </c>
      <c r="G27" s="103">
        <v>314004.59000000003</v>
      </c>
      <c r="H27" s="103">
        <v>3171.76</v>
      </c>
      <c r="I27" s="103">
        <v>3148.08</v>
      </c>
      <c r="J27" s="102">
        <v>53</v>
      </c>
      <c r="K27" s="103">
        <v>169070.74</v>
      </c>
      <c r="L27" s="103">
        <v>3190.01</v>
      </c>
      <c r="M27" s="103">
        <v>3181.55</v>
      </c>
      <c r="N27" s="102">
        <v>0</v>
      </c>
      <c r="O27" s="103">
        <v>0</v>
      </c>
      <c r="P27" s="101">
        <v>0</v>
      </c>
      <c r="Q27" s="147" t="s">
        <v>431</v>
      </c>
    </row>
    <row r="28" spans="1:19" x14ac:dyDescent="0.25">
      <c r="A28" s="146" t="s">
        <v>489</v>
      </c>
      <c r="B28" s="102">
        <v>3008</v>
      </c>
      <c r="C28" s="103">
        <v>11164379.98</v>
      </c>
      <c r="D28" s="103">
        <v>3711.56</v>
      </c>
      <c r="E28" s="103">
        <v>3688.14</v>
      </c>
      <c r="F28" s="102">
        <v>22</v>
      </c>
      <c r="G28" s="103">
        <v>81353.83</v>
      </c>
      <c r="H28" s="103">
        <v>3697.9</v>
      </c>
      <c r="I28" s="103">
        <v>3692.21</v>
      </c>
      <c r="J28" s="102">
        <v>11</v>
      </c>
      <c r="K28" s="103">
        <v>40210.21</v>
      </c>
      <c r="L28" s="103">
        <v>3655.47</v>
      </c>
      <c r="M28" s="103">
        <v>3581.39</v>
      </c>
      <c r="N28" s="102">
        <v>0</v>
      </c>
      <c r="O28" s="103">
        <v>0</v>
      </c>
      <c r="P28" s="101">
        <v>0</v>
      </c>
      <c r="Q28" s="147" t="s">
        <v>431</v>
      </c>
    </row>
    <row r="29" spans="1:19" ht="15.75" thickBot="1" x14ac:dyDescent="0.3">
      <c r="A29" s="148" t="s">
        <v>490</v>
      </c>
      <c r="B29" s="149">
        <v>2315</v>
      </c>
      <c r="C29" s="150">
        <v>10135419.130000001</v>
      </c>
      <c r="D29" s="150">
        <v>4378.1499999999996</v>
      </c>
      <c r="E29" s="150">
        <v>4246.7700000000004</v>
      </c>
      <c r="F29" s="149">
        <v>20</v>
      </c>
      <c r="G29" s="150">
        <v>86969.14</v>
      </c>
      <c r="H29" s="150">
        <v>4348.46</v>
      </c>
      <c r="I29" s="150">
        <v>4153.6099999999997</v>
      </c>
      <c r="J29" s="149">
        <v>8</v>
      </c>
      <c r="K29" s="150">
        <v>36626.36</v>
      </c>
      <c r="L29" s="150">
        <v>4578.3</v>
      </c>
      <c r="M29" s="150">
        <v>4446.45</v>
      </c>
      <c r="N29" s="149">
        <v>0</v>
      </c>
      <c r="O29" s="150">
        <v>0</v>
      </c>
      <c r="P29" s="151">
        <v>0</v>
      </c>
      <c r="Q29" s="152" t="s">
        <v>431</v>
      </c>
    </row>
    <row r="30" spans="1:19" ht="16.5" thickBot="1" x14ac:dyDescent="0.3">
      <c r="A30" s="142" t="s">
        <v>528</v>
      </c>
      <c r="B30" s="300">
        <v>1908437</v>
      </c>
      <c r="C30" s="301">
        <v>2056359298.3199999</v>
      </c>
      <c r="D30" s="304">
        <v>1077.51</v>
      </c>
      <c r="E30" s="304">
        <v>1008.22</v>
      </c>
      <c r="F30" s="303">
        <v>385217</v>
      </c>
      <c r="G30" s="304">
        <v>267067619.78999999</v>
      </c>
      <c r="H30" s="333">
        <v>693.29</v>
      </c>
      <c r="I30" s="302">
        <v>590.75</v>
      </c>
      <c r="J30" s="303">
        <v>176934</v>
      </c>
      <c r="K30" s="304">
        <v>119237822.90000001</v>
      </c>
      <c r="L30" s="304">
        <v>673.91</v>
      </c>
      <c r="M30" s="333">
        <v>565.16</v>
      </c>
      <c r="N30" s="303">
        <v>23147</v>
      </c>
      <c r="O30" s="304">
        <v>9668411</v>
      </c>
      <c r="P30" s="304">
        <v>417.7</v>
      </c>
      <c r="Q30" s="260">
        <v>399.54</v>
      </c>
    </row>
    <row r="32" spans="1:19" ht="15.75" x14ac:dyDescent="0.25">
      <c r="A32" s="433" t="s">
        <v>703</v>
      </c>
      <c r="B32" s="433"/>
      <c r="C32" s="433"/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33"/>
    </row>
    <row r="33" spans="1:19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9" x14ac:dyDescent="0.25">
      <c r="A34" s="434" t="s">
        <v>18</v>
      </c>
      <c r="B34" s="429" t="s">
        <v>5</v>
      </c>
      <c r="C34" s="430"/>
      <c r="D34" s="430"/>
      <c r="E34" s="431"/>
      <c r="F34" s="429" t="s">
        <v>6</v>
      </c>
      <c r="G34" s="430"/>
      <c r="H34" s="430"/>
      <c r="I34" s="431"/>
      <c r="J34" s="429" t="s">
        <v>19</v>
      </c>
      <c r="K34" s="430"/>
      <c r="L34" s="430"/>
      <c r="M34" s="431"/>
      <c r="N34" s="429" t="s">
        <v>20</v>
      </c>
      <c r="O34" s="430"/>
      <c r="P34" s="430"/>
      <c r="Q34" s="432"/>
    </row>
    <row r="35" spans="1:19" ht="15.75" thickBot="1" x14ac:dyDescent="0.3">
      <c r="A35" s="435"/>
      <c r="B35" s="158" t="s">
        <v>1</v>
      </c>
      <c r="C35" s="159" t="s">
        <v>50</v>
      </c>
      <c r="D35" s="159" t="s">
        <v>21</v>
      </c>
      <c r="E35" s="159" t="s">
        <v>433</v>
      </c>
      <c r="F35" s="158" t="s">
        <v>1</v>
      </c>
      <c r="G35" s="159" t="s">
        <v>50</v>
      </c>
      <c r="H35" s="159" t="s">
        <v>21</v>
      </c>
      <c r="I35" s="159" t="s">
        <v>433</v>
      </c>
      <c r="J35" s="158" t="s">
        <v>1</v>
      </c>
      <c r="K35" s="159" t="s">
        <v>50</v>
      </c>
      <c r="L35" s="159" t="s">
        <v>21</v>
      </c>
      <c r="M35" s="159" t="s">
        <v>433</v>
      </c>
      <c r="N35" s="158" t="s">
        <v>1</v>
      </c>
      <c r="O35" s="159" t="s">
        <v>50</v>
      </c>
      <c r="P35" s="159" t="s">
        <v>21</v>
      </c>
      <c r="Q35" s="160" t="s">
        <v>433</v>
      </c>
    </row>
    <row r="36" spans="1:19" x14ac:dyDescent="0.25">
      <c r="A36" s="153" t="s">
        <v>451</v>
      </c>
      <c r="B36" s="154">
        <v>13938</v>
      </c>
      <c r="C36" s="155">
        <v>768138.21</v>
      </c>
      <c r="D36" s="155">
        <v>55.11</v>
      </c>
      <c r="E36" s="155">
        <v>53.66</v>
      </c>
      <c r="F36" s="154">
        <v>1030</v>
      </c>
      <c r="G36" s="155">
        <v>64711.51</v>
      </c>
      <c r="H36" s="155">
        <v>62.83</v>
      </c>
      <c r="I36" s="155">
        <v>67.11</v>
      </c>
      <c r="J36" s="154">
        <v>767</v>
      </c>
      <c r="K36" s="155">
        <v>44837.09</v>
      </c>
      <c r="L36" s="155">
        <v>58.46</v>
      </c>
      <c r="M36" s="155">
        <v>59.3</v>
      </c>
      <c r="N36" s="154">
        <v>463</v>
      </c>
      <c r="O36" s="155">
        <v>33220.92</v>
      </c>
      <c r="P36" s="156">
        <v>71.75</v>
      </c>
      <c r="Q36" s="157">
        <v>62.81</v>
      </c>
    </row>
    <row r="37" spans="1:19" x14ac:dyDescent="0.25">
      <c r="A37" s="146" t="s">
        <v>452</v>
      </c>
      <c r="B37" s="102">
        <v>8819</v>
      </c>
      <c r="C37" s="103">
        <v>1267434.9099999999</v>
      </c>
      <c r="D37" s="103">
        <v>143.72</v>
      </c>
      <c r="E37" s="103">
        <v>140.91999999999999</v>
      </c>
      <c r="F37" s="102">
        <v>4013</v>
      </c>
      <c r="G37" s="103">
        <v>652414.71</v>
      </c>
      <c r="H37" s="103">
        <v>162.58000000000001</v>
      </c>
      <c r="I37" s="103">
        <v>172.66</v>
      </c>
      <c r="J37" s="102">
        <v>606</v>
      </c>
      <c r="K37" s="103">
        <v>88032.1</v>
      </c>
      <c r="L37" s="103">
        <v>145.27000000000001</v>
      </c>
      <c r="M37" s="103">
        <v>140.32</v>
      </c>
      <c r="N37" s="102">
        <v>905</v>
      </c>
      <c r="O37" s="103">
        <v>147454.92000000001</v>
      </c>
      <c r="P37" s="101">
        <v>162.93</v>
      </c>
      <c r="Q37" s="147">
        <v>170.26</v>
      </c>
    </row>
    <row r="38" spans="1:19" x14ac:dyDescent="0.25">
      <c r="A38" s="146" t="s">
        <v>453</v>
      </c>
      <c r="B38" s="102">
        <v>4972</v>
      </c>
      <c r="C38" s="103">
        <v>1232616.1499999999</v>
      </c>
      <c r="D38" s="103">
        <v>247.91</v>
      </c>
      <c r="E38" s="103">
        <v>246.51</v>
      </c>
      <c r="F38" s="102">
        <v>4526</v>
      </c>
      <c r="G38" s="103">
        <v>1026253.79</v>
      </c>
      <c r="H38" s="103">
        <v>226.75</v>
      </c>
      <c r="I38" s="103">
        <v>218.12</v>
      </c>
      <c r="J38" s="102">
        <v>1506</v>
      </c>
      <c r="K38" s="103">
        <v>400739.24</v>
      </c>
      <c r="L38" s="103">
        <v>266.10000000000002</v>
      </c>
      <c r="M38" s="103">
        <v>271.47000000000003</v>
      </c>
      <c r="N38" s="102">
        <v>719</v>
      </c>
      <c r="O38" s="103">
        <v>179099.2</v>
      </c>
      <c r="P38" s="101">
        <v>249.09</v>
      </c>
      <c r="Q38" s="147">
        <v>239.72</v>
      </c>
    </row>
    <row r="39" spans="1:19" x14ac:dyDescent="0.25">
      <c r="A39" s="146" t="s">
        <v>454</v>
      </c>
      <c r="B39" s="102">
        <v>18496</v>
      </c>
      <c r="C39" s="103">
        <v>6839372.1600000001</v>
      </c>
      <c r="D39" s="103">
        <v>369.78</v>
      </c>
      <c r="E39" s="103">
        <v>375.57</v>
      </c>
      <c r="F39" s="102">
        <v>4629</v>
      </c>
      <c r="G39" s="103">
        <v>1735116.35</v>
      </c>
      <c r="H39" s="103">
        <v>374.84</v>
      </c>
      <c r="I39" s="103">
        <v>375.57</v>
      </c>
      <c r="J39" s="102">
        <v>15413</v>
      </c>
      <c r="K39" s="103">
        <v>5694276.1600000001</v>
      </c>
      <c r="L39" s="103">
        <v>369.45</v>
      </c>
      <c r="M39" s="103">
        <v>375.57</v>
      </c>
      <c r="N39" s="102">
        <v>5557</v>
      </c>
      <c r="O39" s="103">
        <v>2195424.6800000002</v>
      </c>
      <c r="P39" s="101">
        <v>395.07</v>
      </c>
      <c r="Q39" s="147">
        <v>399.54</v>
      </c>
    </row>
    <row r="40" spans="1:19" x14ac:dyDescent="0.25">
      <c r="A40" s="146" t="s">
        <v>455</v>
      </c>
      <c r="B40" s="102">
        <v>42889</v>
      </c>
      <c r="C40" s="103">
        <v>19612838.329999998</v>
      </c>
      <c r="D40" s="103">
        <v>457.29</v>
      </c>
      <c r="E40" s="103">
        <v>462.85</v>
      </c>
      <c r="F40" s="102">
        <v>9259</v>
      </c>
      <c r="G40" s="103">
        <v>3985696.06</v>
      </c>
      <c r="H40" s="103">
        <v>430.47</v>
      </c>
      <c r="I40" s="103">
        <v>418.54</v>
      </c>
      <c r="J40" s="102">
        <v>16843</v>
      </c>
      <c r="K40" s="103">
        <v>7655058.2000000002</v>
      </c>
      <c r="L40" s="103">
        <v>454.49</v>
      </c>
      <c r="M40" s="103">
        <v>457.63</v>
      </c>
      <c r="N40" s="102">
        <v>9</v>
      </c>
      <c r="O40" s="103">
        <v>3784.6</v>
      </c>
      <c r="P40" s="101">
        <v>420.51</v>
      </c>
      <c r="Q40" s="147">
        <v>423</v>
      </c>
    </row>
    <row r="41" spans="1:19" x14ac:dyDescent="0.25">
      <c r="A41" s="146" t="s">
        <v>456</v>
      </c>
      <c r="B41" s="102">
        <v>62184</v>
      </c>
      <c r="C41" s="103">
        <v>34386075.719999999</v>
      </c>
      <c r="D41" s="103">
        <v>552.97</v>
      </c>
      <c r="E41" s="103">
        <v>555.89</v>
      </c>
      <c r="F41" s="102">
        <v>2258</v>
      </c>
      <c r="G41" s="103">
        <v>1224827.6000000001</v>
      </c>
      <c r="H41" s="103">
        <v>542.44000000000005</v>
      </c>
      <c r="I41" s="103">
        <v>538.51</v>
      </c>
      <c r="J41" s="102">
        <v>16205</v>
      </c>
      <c r="K41" s="103">
        <v>8905712.0399999991</v>
      </c>
      <c r="L41" s="103">
        <v>549.57000000000005</v>
      </c>
      <c r="M41" s="103">
        <v>551.92999999999995</v>
      </c>
      <c r="N41" s="102">
        <v>14</v>
      </c>
      <c r="O41" s="103">
        <v>8262.64</v>
      </c>
      <c r="P41" s="101">
        <v>590.19000000000005</v>
      </c>
      <c r="Q41" s="147">
        <v>599.54</v>
      </c>
    </row>
    <row r="42" spans="1:19" x14ac:dyDescent="0.25">
      <c r="A42" s="146" t="s">
        <v>457</v>
      </c>
      <c r="B42" s="102">
        <v>63966</v>
      </c>
      <c r="C42" s="103">
        <v>41597167.219999999</v>
      </c>
      <c r="D42" s="103">
        <v>650.29999999999995</v>
      </c>
      <c r="E42" s="103">
        <v>650.96</v>
      </c>
      <c r="F42" s="102">
        <v>1350</v>
      </c>
      <c r="G42" s="103">
        <v>872074.28</v>
      </c>
      <c r="H42" s="103">
        <v>645.98</v>
      </c>
      <c r="I42" s="103">
        <v>643.51</v>
      </c>
      <c r="J42" s="102">
        <v>12187</v>
      </c>
      <c r="K42" s="103">
        <v>7846486.79</v>
      </c>
      <c r="L42" s="103">
        <v>643.84</v>
      </c>
      <c r="M42" s="103">
        <v>641.52</v>
      </c>
      <c r="N42" s="102">
        <v>0</v>
      </c>
      <c r="O42" s="103">
        <v>0</v>
      </c>
      <c r="P42" s="101">
        <v>0</v>
      </c>
      <c r="Q42" s="147" t="s">
        <v>431</v>
      </c>
    </row>
    <row r="43" spans="1:19" x14ac:dyDescent="0.25">
      <c r="A43" s="146" t="s">
        <v>458</v>
      </c>
      <c r="B43" s="102">
        <v>63428</v>
      </c>
      <c r="C43" s="103">
        <v>47490806.530000001</v>
      </c>
      <c r="D43" s="103">
        <v>748.74</v>
      </c>
      <c r="E43" s="103">
        <v>748.22</v>
      </c>
      <c r="F43" s="102">
        <v>1020</v>
      </c>
      <c r="G43" s="103">
        <v>763086.79</v>
      </c>
      <c r="H43" s="103">
        <v>748.12</v>
      </c>
      <c r="I43" s="103">
        <v>747.42</v>
      </c>
      <c r="J43" s="102">
        <v>10294</v>
      </c>
      <c r="K43" s="103">
        <v>7826904.4400000004</v>
      </c>
      <c r="L43" s="103">
        <v>760.34</v>
      </c>
      <c r="M43" s="103">
        <v>765.52</v>
      </c>
      <c r="N43" s="102">
        <v>1848</v>
      </c>
      <c r="O43" s="103">
        <v>1469603.52</v>
      </c>
      <c r="P43" s="101">
        <v>795.24</v>
      </c>
      <c r="Q43" s="147">
        <v>795.24</v>
      </c>
    </row>
    <row r="44" spans="1:19" x14ac:dyDescent="0.25">
      <c r="A44" s="146" t="s">
        <v>459</v>
      </c>
      <c r="B44" s="102">
        <v>59373</v>
      </c>
      <c r="C44" s="103">
        <v>50468076.100000001</v>
      </c>
      <c r="D44" s="103">
        <v>850.02</v>
      </c>
      <c r="E44" s="103">
        <v>849.93</v>
      </c>
      <c r="F44" s="102">
        <v>1004</v>
      </c>
      <c r="G44" s="103">
        <v>851751.77</v>
      </c>
      <c r="H44" s="103">
        <v>848.36</v>
      </c>
      <c r="I44" s="103">
        <v>847.17</v>
      </c>
      <c r="J44" s="102">
        <v>7660</v>
      </c>
      <c r="K44" s="103">
        <v>6471622.3300000001</v>
      </c>
      <c r="L44" s="103">
        <v>844.86</v>
      </c>
      <c r="M44" s="103">
        <v>843.59</v>
      </c>
      <c r="N44" s="102">
        <v>176</v>
      </c>
      <c r="O44" s="103">
        <v>147269.46</v>
      </c>
      <c r="P44" s="101">
        <v>836.76</v>
      </c>
      <c r="Q44" s="147">
        <v>846</v>
      </c>
    </row>
    <row r="45" spans="1:19" x14ac:dyDescent="0.25">
      <c r="A45" s="146" t="s">
        <v>460</v>
      </c>
      <c r="B45" s="102">
        <v>63793</v>
      </c>
      <c r="C45" s="103">
        <v>60587093.060000002</v>
      </c>
      <c r="D45" s="103">
        <v>949.75</v>
      </c>
      <c r="E45" s="103">
        <v>946.89</v>
      </c>
      <c r="F45" s="102">
        <v>907</v>
      </c>
      <c r="G45" s="103">
        <v>861677.85</v>
      </c>
      <c r="H45" s="103">
        <v>950.03</v>
      </c>
      <c r="I45" s="103">
        <v>948.44</v>
      </c>
      <c r="J45" s="102">
        <v>6768</v>
      </c>
      <c r="K45" s="103">
        <v>6397868.0999999996</v>
      </c>
      <c r="L45" s="103">
        <v>945.31</v>
      </c>
      <c r="M45" s="103">
        <v>941.18</v>
      </c>
      <c r="N45" s="102">
        <v>2</v>
      </c>
      <c r="O45" s="103">
        <v>1815.29</v>
      </c>
      <c r="P45" s="101">
        <v>907.65</v>
      </c>
      <c r="Q45" s="147">
        <v>907.65</v>
      </c>
      <c r="S45" s="8"/>
    </row>
    <row r="46" spans="1:19" x14ac:dyDescent="0.25">
      <c r="A46" s="146" t="s">
        <v>438</v>
      </c>
      <c r="B46" s="102">
        <v>341828</v>
      </c>
      <c r="C46" s="103">
        <v>430419347.51999998</v>
      </c>
      <c r="D46" s="103">
        <v>1259.17</v>
      </c>
      <c r="E46" s="103">
        <v>1272.3699999999999</v>
      </c>
      <c r="F46" s="102">
        <v>2518</v>
      </c>
      <c r="G46" s="103">
        <v>3050332.87</v>
      </c>
      <c r="H46" s="103">
        <v>1211.4100000000001</v>
      </c>
      <c r="I46" s="103">
        <v>1210.24</v>
      </c>
      <c r="J46" s="102">
        <v>15394</v>
      </c>
      <c r="K46" s="103">
        <v>18661404.27</v>
      </c>
      <c r="L46" s="103">
        <v>1212.25</v>
      </c>
      <c r="M46" s="103">
        <v>1216.9100000000001</v>
      </c>
      <c r="N46" s="102">
        <v>2</v>
      </c>
      <c r="O46" s="103">
        <v>2238.8200000000002</v>
      </c>
      <c r="P46" s="101">
        <v>1119.4100000000001</v>
      </c>
      <c r="Q46" s="147">
        <v>1119.4100000000001</v>
      </c>
    </row>
    <row r="47" spans="1:19" x14ac:dyDescent="0.25">
      <c r="A47" s="146" t="s">
        <v>439</v>
      </c>
      <c r="B47" s="102">
        <v>193435</v>
      </c>
      <c r="C47" s="103">
        <v>325993969.38</v>
      </c>
      <c r="D47" s="103">
        <v>1685.29</v>
      </c>
      <c r="E47" s="103">
        <v>1656.7</v>
      </c>
      <c r="F47" s="102">
        <v>562</v>
      </c>
      <c r="G47" s="103">
        <v>951911.94</v>
      </c>
      <c r="H47" s="103">
        <v>1693.79</v>
      </c>
      <c r="I47" s="103">
        <v>1666.77</v>
      </c>
      <c r="J47" s="102">
        <v>3524</v>
      </c>
      <c r="K47" s="103">
        <v>5946979.7800000003</v>
      </c>
      <c r="L47" s="103">
        <v>1687.57</v>
      </c>
      <c r="M47" s="103">
        <v>1670.52</v>
      </c>
      <c r="N47" s="102">
        <v>5</v>
      </c>
      <c r="O47" s="103">
        <v>8012</v>
      </c>
      <c r="P47" s="101">
        <v>1602.4</v>
      </c>
      <c r="Q47" s="147">
        <v>1602.4</v>
      </c>
    </row>
    <row r="48" spans="1:19" x14ac:dyDescent="0.25">
      <c r="A48" s="146" t="s">
        <v>440</v>
      </c>
      <c r="B48" s="102">
        <v>50926</v>
      </c>
      <c r="C48" s="103">
        <v>112622464.81999999</v>
      </c>
      <c r="D48" s="103">
        <v>2211.4899999999998</v>
      </c>
      <c r="E48" s="103">
        <v>2196.1799999999998</v>
      </c>
      <c r="F48" s="102">
        <v>125</v>
      </c>
      <c r="G48" s="103">
        <v>274483.56</v>
      </c>
      <c r="H48" s="103">
        <v>2195.87</v>
      </c>
      <c r="I48" s="103">
        <v>2168.44</v>
      </c>
      <c r="J48" s="102">
        <v>651</v>
      </c>
      <c r="K48" s="103">
        <v>1427032.47</v>
      </c>
      <c r="L48" s="103">
        <v>2192.06</v>
      </c>
      <c r="M48" s="103">
        <v>2171.31</v>
      </c>
      <c r="N48" s="102">
        <v>0</v>
      </c>
      <c r="O48" s="103">
        <v>0</v>
      </c>
      <c r="P48" s="101">
        <v>0</v>
      </c>
      <c r="Q48" s="147" t="s">
        <v>431</v>
      </c>
    </row>
    <row r="49" spans="1:20" x14ac:dyDescent="0.25">
      <c r="A49" s="146" t="s">
        <v>487</v>
      </c>
      <c r="B49" s="102">
        <v>17577</v>
      </c>
      <c r="C49" s="103">
        <v>47628327.450000003</v>
      </c>
      <c r="D49" s="103">
        <v>2709.7</v>
      </c>
      <c r="E49" s="103">
        <v>2691.96</v>
      </c>
      <c r="F49" s="102">
        <v>31</v>
      </c>
      <c r="G49" s="103">
        <v>84851.3</v>
      </c>
      <c r="H49" s="103">
        <v>2737.14</v>
      </c>
      <c r="I49" s="103">
        <v>2761.82</v>
      </c>
      <c r="J49" s="102">
        <v>177</v>
      </c>
      <c r="K49" s="103">
        <v>482018.87</v>
      </c>
      <c r="L49" s="103">
        <v>2723.27</v>
      </c>
      <c r="M49" s="103">
        <v>2734.41</v>
      </c>
      <c r="N49" s="102">
        <v>0</v>
      </c>
      <c r="O49" s="103">
        <v>0</v>
      </c>
      <c r="P49" s="101">
        <v>0</v>
      </c>
      <c r="Q49" s="147" t="s">
        <v>431</v>
      </c>
    </row>
    <row r="50" spans="1:20" x14ac:dyDescent="0.25">
      <c r="A50" s="146" t="s">
        <v>488</v>
      </c>
      <c r="B50" s="102">
        <v>5678</v>
      </c>
      <c r="C50" s="103">
        <v>18184757.609999999</v>
      </c>
      <c r="D50" s="103">
        <v>3202.67</v>
      </c>
      <c r="E50" s="103">
        <v>3183.76</v>
      </c>
      <c r="F50" s="102">
        <v>6</v>
      </c>
      <c r="G50" s="103">
        <v>18722.14</v>
      </c>
      <c r="H50" s="103">
        <v>3120.36</v>
      </c>
      <c r="I50" s="103">
        <v>3128.32</v>
      </c>
      <c r="J50" s="102">
        <v>47</v>
      </c>
      <c r="K50" s="103">
        <v>150139.91</v>
      </c>
      <c r="L50" s="103">
        <v>3194.47</v>
      </c>
      <c r="M50" s="103">
        <v>3182.85</v>
      </c>
      <c r="N50" s="102">
        <v>0</v>
      </c>
      <c r="O50" s="103">
        <v>0</v>
      </c>
      <c r="P50" s="101">
        <v>0</v>
      </c>
      <c r="Q50" s="147" t="s">
        <v>431</v>
      </c>
    </row>
    <row r="51" spans="1:20" x14ac:dyDescent="0.25">
      <c r="A51" s="146" t="s">
        <v>489</v>
      </c>
      <c r="B51" s="102">
        <v>2138</v>
      </c>
      <c r="C51" s="103">
        <v>7939440.2199999997</v>
      </c>
      <c r="D51" s="103">
        <v>3713.49</v>
      </c>
      <c r="E51" s="103">
        <v>3688.14</v>
      </c>
      <c r="F51" s="102">
        <v>2</v>
      </c>
      <c r="G51" s="103">
        <v>7508.56</v>
      </c>
      <c r="H51" s="103">
        <v>3754.28</v>
      </c>
      <c r="I51" s="103">
        <v>3754.28</v>
      </c>
      <c r="J51" s="102">
        <v>10</v>
      </c>
      <c r="K51" s="103">
        <v>36440.239999999998</v>
      </c>
      <c r="L51" s="103">
        <v>3644.02</v>
      </c>
      <c r="M51" s="103">
        <v>3572.67</v>
      </c>
      <c r="N51" s="102">
        <v>0</v>
      </c>
      <c r="O51" s="103">
        <v>0</v>
      </c>
      <c r="P51" s="101">
        <v>0</v>
      </c>
      <c r="Q51" s="147" t="s">
        <v>431</v>
      </c>
      <c r="S51" s="8"/>
    </row>
    <row r="52" spans="1:20" ht="15.75" thickBot="1" x14ac:dyDescent="0.3">
      <c r="A52" s="148" t="s">
        <v>490</v>
      </c>
      <c r="B52" s="149">
        <v>1637</v>
      </c>
      <c r="C52" s="150">
        <v>7146669.3200000003</v>
      </c>
      <c r="D52" s="150">
        <v>4365.71</v>
      </c>
      <c r="E52" s="150">
        <v>4219.08</v>
      </c>
      <c r="F52" s="149">
        <v>3</v>
      </c>
      <c r="G52" s="150">
        <v>14347.65</v>
      </c>
      <c r="H52" s="150">
        <v>4782.55</v>
      </c>
      <c r="I52" s="150">
        <v>4451.67</v>
      </c>
      <c r="J52" s="149">
        <v>8</v>
      </c>
      <c r="K52" s="150">
        <v>36626.36</v>
      </c>
      <c r="L52" s="150">
        <v>4578.3</v>
      </c>
      <c r="M52" s="150">
        <v>4446.45</v>
      </c>
      <c r="N52" s="149">
        <v>0</v>
      </c>
      <c r="O52" s="150">
        <v>0</v>
      </c>
      <c r="P52" s="151">
        <v>0</v>
      </c>
      <c r="Q52" s="152" t="s">
        <v>431</v>
      </c>
    </row>
    <row r="53" spans="1:20" ht="16.5" thickBot="1" x14ac:dyDescent="0.3">
      <c r="A53" s="142" t="s">
        <v>528</v>
      </c>
      <c r="B53" s="143">
        <v>1015077</v>
      </c>
      <c r="C53" s="144">
        <v>1214184594.71</v>
      </c>
      <c r="D53" s="144">
        <v>1196.1500000000001</v>
      </c>
      <c r="E53" s="144">
        <v>1172.22</v>
      </c>
      <c r="F53" s="143">
        <v>33243</v>
      </c>
      <c r="G53" s="144">
        <v>16439768.73</v>
      </c>
      <c r="H53" s="144">
        <v>494.53</v>
      </c>
      <c r="I53" s="144">
        <v>400.6</v>
      </c>
      <c r="J53" s="143">
        <v>108060</v>
      </c>
      <c r="K53" s="144">
        <v>78072178.390000001</v>
      </c>
      <c r="L53" s="144">
        <v>722.49</v>
      </c>
      <c r="M53" s="144">
        <v>614.66999999999996</v>
      </c>
      <c r="N53" s="143">
        <v>9700</v>
      </c>
      <c r="O53" s="144">
        <v>4196186.05</v>
      </c>
      <c r="P53" s="145">
        <v>432.6</v>
      </c>
      <c r="Q53" s="260">
        <v>399.54</v>
      </c>
    </row>
    <row r="55" spans="1:20" ht="15.75" x14ac:dyDescent="0.25">
      <c r="A55" s="442" t="s">
        <v>704</v>
      </c>
      <c r="B55" s="442"/>
      <c r="C55" s="442"/>
      <c r="D55" s="442"/>
      <c r="E55" s="442"/>
      <c r="F55" s="442"/>
      <c r="G55" s="442"/>
      <c r="H55" s="442"/>
      <c r="I55" s="442"/>
      <c r="J55" s="442"/>
      <c r="K55" s="442"/>
      <c r="L55" s="442"/>
      <c r="M55" s="442"/>
      <c r="N55" s="442"/>
      <c r="O55" s="442"/>
      <c r="P55" s="442"/>
      <c r="Q55" s="442"/>
    </row>
    <row r="56" spans="1:20" ht="15.75" thickBot="1" x14ac:dyDescent="0.3"/>
    <row r="57" spans="1:20" x14ac:dyDescent="0.25">
      <c r="A57" s="436" t="s">
        <v>18</v>
      </c>
      <c r="B57" s="438" t="s">
        <v>5</v>
      </c>
      <c r="C57" s="439"/>
      <c r="D57" s="439"/>
      <c r="E57" s="440"/>
      <c r="F57" s="438" t="s">
        <v>6</v>
      </c>
      <c r="G57" s="439"/>
      <c r="H57" s="439"/>
      <c r="I57" s="440"/>
      <c r="J57" s="438" t="s">
        <v>19</v>
      </c>
      <c r="K57" s="439"/>
      <c r="L57" s="439"/>
      <c r="M57" s="440"/>
      <c r="N57" s="438" t="s">
        <v>20</v>
      </c>
      <c r="O57" s="439"/>
      <c r="P57" s="439"/>
      <c r="Q57" s="441"/>
    </row>
    <row r="58" spans="1:20" ht="15.75" thickBot="1" x14ac:dyDescent="0.3">
      <c r="A58" s="437"/>
      <c r="B58" s="161" t="s">
        <v>1</v>
      </c>
      <c r="C58" s="162" t="s">
        <v>50</v>
      </c>
      <c r="D58" s="162" t="s">
        <v>21</v>
      </c>
      <c r="E58" s="162" t="s">
        <v>433</v>
      </c>
      <c r="F58" s="161" t="s">
        <v>1</v>
      </c>
      <c r="G58" s="162" t="s">
        <v>50</v>
      </c>
      <c r="H58" s="162" t="s">
        <v>21</v>
      </c>
      <c r="I58" s="162" t="s">
        <v>433</v>
      </c>
      <c r="J58" s="161" t="s">
        <v>1</v>
      </c>
      <c r="K58" s="162" t="s">
        <v>50</v>
      </c>
      <c r="L58" s="162" t="s">
        <v>21</v>
      </c>
      <c r="M58" s="162" t="s">
        <v>433</v>
      </c>
      <c r="N58" s="161" t="s">
        <v>1</v>
      </c>
      <c r="O58" s="162" t="s">
        <v>50</v>
      </c>
      <c r="P58" s="162" t="s">
        <v>21</v>
      </c>
      <c r="Q58" s="163" t="s">
        <v>433</v>
      </c>
    </row>
    <row r="59" spans="1:20" x14ac:dyDescent="0.25">
      <c r="A59" s="308" t="s">
        <v>451</v>
      </c>
      <c r="B59" s="181">
        <v>10627</v>
      </c>
      <c r="C59" s="312">
        <v>625402.56999999995</v>
      </c>
      <c r="D59" s="312">
        <v>58.85</v>
      </c>
      <c r="E59" s="312">
        <v>60.09</v>
      </c>
      <c r="F59" s="181">
        <v>5868</v>
      </c>
      <c r="G59" s="312">
        <v>373468.65</v>
      </c>
      <c r="H59" s="312">
        <v>63.64</v>
      </c>
      <c r="I59" s="312">
        <v>65.84</v>
      </c>
      <c r="J59" s="181">
        <v>412</v>
      </c>
      <c r="K59" s="312">
        <v>24201.599999999999</v>
      </c>
      <c r="L59" s="312">
        <v>58.74</v>
      </c>
      <c r="M59" s="312">
        <v>60.81</v>
      </c>
      <c r="N59" s="181">
        <v>563</v>
      </c>
      <c r="O59" s="312">
        <v>42087.68</v>
      </c>
      <c r="P59" s="312">
        <v>74.760000000000005</v>
      </c>
      <c r="Q59" s="314">
        <v>74.12</v>
      </c>
      <c r="T59" s="8"/>
    </row>
    <row r="60" spans="1:20" x14ac:dyDescent="0.25">
      <c r="A60" s="309" t="s">
        <v>452</v>
      </c>
      <c r="B60" s="179">
        <v>10646</v>
      </c>
      <c r="C60" s="218">
        <v>1556400.49</v>
      </c>
      <c r="D60" s="218">
        <v>146.19999999999999</v>
      </c>
      <c r="E60" s="218">
        <v>144.61000000000001</v>
      </c>
      <c r="F60" s="179">
        <v>7817</v>
      </c>
      <c r="G60" s="218">
        <v>1199614.0900000001</v>
      </c>
      <c r="H60" s="218">
        <v>153.46</v>
      </c>
      <c r="I60" s="218">
        <v>151.63</v>
      </c>
      <c r="J60" s="179">
        <v>368</v>
      </c>
      <c r="K60" s="218">
        <v>53898.45</v>
      </c>
      <c r="L60" s="218">
        <v>146.46</v>
      </c>
      <c r="M60" s="218">
        <v>143.94999999999999</v>
      </c>
      <c r="N60" s="179">
        <v>1806</v>
      </c>
      <c r="O60" s="218">
        <v>285009.59000000003</v>
      </c>
      <c r="P60" s="218">
        <v>157.81</v>
      </c>
      <c r="Q60" s="315">
        <v>158.99</v>
      </c>
    </row>
    <row r="61" spans="1:20" x14ac:dyDescent="0.25">
      <c r="A61" s="309" t="s">
        <v>453</v>
      </c>
      <c r="B61" s="179">
        <v>6858</v>
      </c>
      <c r="C61" s="218">
        <v>1701887.42</v>
      </c>
      <c r="D61" s="218">
        <v>248.16</v>
      </c>
      <c r="E61" s="218">
        <v>246.55</v>
      </c>
      <c r="F61" s="179">
        <v>8419</v>
      </c>
      <c r="G61" s="218">
        <v>2020308.61</v>
      </c>
      <c r="H61" s="218">
        <v>239.97</v>
      </c>
      <c r="I61" s="218">
        <v>236.57</v>
      </c>
      <c r="J61" s="179">
        <v>1922</v>
      </c>
      <c r="K61" s="218">
        <v>512251.61</v>
      </c>
      <c r="L61" s="218">
        <v>266.52</v>
      </c>
      <c r="M61" s="218">
        <v>274.10000000000002</v>
      </c>
      <c r="N61" s="179">
        <v>1622</v>
      </c>
      <c r="O61" s="218">
        <v>400020.95</v>
      </c>
      <c r="P61" s="218">
        <v>246.62</v>
      </c>
      <c r="Q61" s="315">
        <v>239.72</v>
      </c>
    </row>
    <row r="62" spans="1:20" x14ac:dyDescent="0.25">
      <c r="A62" s="309" t="s">
        <v>454</v>
      </c>
      <c r="B62" s="179">
        <v>49913</v>
      </c>
      <c r="C62" s="218">
        <v>18473444.149999999</v>
      </c>
      <c r="D62" s="218">
        <v>370.11</v>
      </c>
      <c r="E62" s="218">
        <v>375.57</v>
      </c>
      <c r="F62" s="179">
        <v>26783</v>
      </c>
      <c r="G62" s="218">
        <v>9979971.8300000001</v>
      </c>
      <c r="H62" s="218">
        <v>372.62</v>
      </c>
      <c r="I62" s="218">
        <v>375.57</v>
      </c>
      <c r="J62" s="179">
        <v>16690</v>
      </c>
      <c r="K62" s="218">
        <v>6143666.0300000003</v>
      </c>
      <c r="L62" s="218">
        <v>368.1</v>
      </c>
      <c r="M62" s="218">
        <v>375.57</v>
      </c>
      <c r="N62" s="179">
        <v>6911</v>
      </c>
      <c r="O62" s="218">
        <v>2711020.45</v>
      </c>
      <c r="P62" s="218">
        <v>392.28</v>
      </c>
      <c r="Q62" s="315">
        <v>399.54</v>
      </c>
    </row>
    <row r="63" spans="1:20" x14ac:dyDescent="0.25">
      <c r="A63" s="309" t="s">
        <v>455</v>
      </c>
      <c r="B63" s="179">
        <v>96831</v>
      </c>
      <c r="C63" s="218">
        <v>44276031.829999998</v>
      </c>
      <c r="D63" s="218">
        <v>457.25</v>
      </c>
      <c r="E63" s="218">
        <v>462.44</v>
      </c>
      <c r="F63" s="179">
        <v>71086</v>
      </c>
      <c r="G63" s="218">
        <v>31521808.329999998</v>
      </c>
      <c r="H63" s="218">
        <v>443.43</v>
      </c>
      <c r="I63" s="218">
        <v>436.85</v>
      </c>
      <c r="J63" s="179">
        <v>15215</v>
      </c>
      <c r="K63" s="218">
        <v>6856763.1600000001</v>
      </c>
      <c r="L63" s="218">
        <v>450.66</v>
      </c>
      <c r="M63" s="218">
        <v>452.47</v>
      </c>
      <c r="N63" s="179">
        <v>2</v>
      </c>
      <c r="O63" s="218">
        <v>823.6</v>
      </c>
      <c r="P63" s="218">
        <v>411.8</v>
      </c>
      <c r="Q63" s="315">
        <v>411.8</v>
      </c>
    </row>
    <row r="64" spans="1:20" x14ac:dyDescent="0.25">
      <c r="A64" s="309" t="s">
        <v>456</v>
      </c>
      <c r="B64" s="179">
        <v>118652</v>
      </c>
      <c r="C64" s="218">
        <v>65385987.340000004</v>
      </c>
      <c r="D64" s="218">
        <v>551.07000000000005</v>
      </c>
      <c r="E64" s="218">
        <v>552.89</v>
      </c>
      <c r="F64" s="179">
        <v>50225</v>
      </c>
      <c r="G64" s="218">
        <v>27351348.84</v>
      </c>
      <c r="H64" s="218">
        <v>544.58000000000004</v>
      </c>
      <c r="I64" s="218">
        <v>542.17999999999995</v>
      </c>
      <c r="J64" s="179">
        <v>12819</v>
      </c>
      <c r="K64" s="218">
        <v>6970828.0199999996</v>
      </c>
      <c r="L64" s="218">
        <v>543.79</v>
      </c>
      <c r="M64" s="218">
        <v>542.75</v>
      </c>
      <c r="N64" s="179">
        <v>1</v>
      </c>
      <c r="O64" s="218">
        <v>534.08000000000004</v>
      </c>
      <c r="P64" s="218">
        <v>534.08000000000004</v>
      </c>
      <c r="Q64" s="315">
        <v>534.08000000000004</v>
      </c>
    </row>
    <row r="65" spans="1:17" x14ac:dyDescent="0.25">
      <c r="A65" s="309" t="s">
        <v>457</v>
      </c>
      <c r="B65" s="179">
        <v>84757</v>
      </c>
      <c r="C65" s="218">
        <v>54857907.82</v>
      </c>
      <c r="D65" s="218">
        <v>647.24</v>
      </c>
      <c r="E65" s="218">
        <v>646.37</v>
      </c>
      <c r="F65" s="179">
        <v>32579</v>
      </c>
      <c r="G65" s="218">
        <v>21130686.059999999</v>
      </c>
      <c r="H65" s="218">
        <v>648.6</v>
      </c>
      <c r="I65" s="218">
        <v>647.61</v>
      </c>
      <c r="J65" s="179">
        <v>4738</v>
      </c>
      <c r="K65" s="218">
        <v>3044144.23</v>
      </c>
      <c r="L65" s="218">
        <v>642.5</v>
      </c>
      <c r="M65" s="218">
        <v>638.41999999999996</v>
      </c>
      <c r="N65" s="179">
        <v>0</v>
      </c>
      <c r="O65" s="218">
        <v>0</v>
      </c>
      <c r="P65" s="218">
        <v>0</v>
      </c>
      <c r="Q65" s="315" t="s">
        <v>431</v>
      </c>
    </row>
    <row r="66" spans="1:17" x14ac:dyDescent="0.25">
      <c r="A66" s="309" t="s">
        <v>458</v>
      </c>
      <c r="B66" s="179">
        <v>59185</v>
      </c>
      <c r="C66" s="218">
        <v>44231660.920000002</v>
      </c>
      <c r="D66" s="218">
        <v>747.35</v>
      </c>
      <c r="E66" s="218">
        <v>746.47</v>
      </c>
      <c r="F66" s="179">
        <v>28156</v>
      </c>
      <c r="G66" s="218">
        <v>21069453.489999998</v>
      </c>
      <c r="H66" s="218">
        <v>748.31</v>
      </c>
      <c r="I66" s="218">
        <v>747.56</v>
      </c>
      <c r="J66" s="179">
        <v>4934</v>
      </c>
      <c r="K66" s="218">
        <v>3809951.46</v>
      </c>
      <c r="L66" s="218">
        <v>772.18</v>
      </c>
      <c r="M66" s="218">
        <v>795.24</v>
      </c>
      <c r="N66" s="179">
        <v>2317</v>
      </c>
      <c r="O66" s="218">
        <v>1842571.08</v>
      </c>
      <c r="P66" s="218">
        <v>795.24</v>
      </c>
      <c r="Q66" s="315">
        <v>795.24</v>
      </c>
    </row>
    <row r="67" spans="1:17" x14ac:dyDescent="0.25">
      <c r="A67" s="309" t="s">
        <v>459</v>
      </c>
      <c r="B67" s="179">
        <v>51211</v>
      </c>
      <c r="C67" s="218">
        <v>43528621.670000002</v>
      </c>
      <c r="D67" s="218">
        <v>849.99</v>
      </c>
      <c r="E67" s="218">
        <v>850.43</v>
      </c>
      <c r="F67" s="179">
        <v>26695</v>
      </c>
      <c r="G67" s="218">
        <v>22646674.629999999</v>
      </c>
      <c r="H67" s="218">
        <v>848.35</v>
      </c>
      <c r="I67" s="218">
        <v>848.74</v>
      </c>
      <c r="J67" s="179">
        <v>2079</v>
      </c>
      <c r="K67" s="218">
        <v>1758630.76</v>
      </c>
      <c r="L67" s="218">
        <v>845.9</v>
      </c>
      <c r="M67" s="218">
        <v>845.96</v>
      </c>
      <c r="N67" s="179">
        <v>223</v>
      </c>
      <c r="O67" s="218">
        <v>186952.72</v>
      </c>
      <c r="P67" s="218">
        <v>838.35</v>
      </c>
      <c r="Q67" s="315">
        <v>846</v>
      </c>
    </row>
    <row r="68" spans="1:17" x14ac:dyDescent="0.25">
      <c r="A68" s="309" t="s">
        <v>460</v>
      </c>
      <c r="B68" s="179">
        <v>54364</v>
      </c>
      <c r="C68" s="218">
        <v>51619342.689999998</v>
      </c>
      <c r="D68" s="218">
        <v>949.51</v>
      </c>
      <c r="E68" s="218">
        <v>947.81</v>
      </c>
      <c r="F68" s="179">
        <v>26105</v>
      </c>
      <c r="G68" s="218">
        <v>24740241.109999999</v>
      </c>
      <c r="H68" s="218">
        <v>947.72</v>
      </c>
      <c r="I68" s="218">
        <v>943.83</v>
      </c>
      <c r="J68" s="179">
        <v>1397</v>
      </c>
      <c r="K68" s="218">
        <v>1321968.73</v>
      </c>
      <c r="L68" s="218">
        <v>946.29</v>
      </c>
      <c r="M68" s="218">
        <v>943.37</v>
      </c>
      <c r="N68" s="179">
        <v>0</v>
      </c>
      <c r="O68" s="218">
        <v>0</v>
      </c>
      <c r="P68" s="218">
        <v>0</v>
      </c>
      <c r="Q68" s="315" t="s">
        <v>431</v>
      </c>
    </row>
    <row r="69" spans="1:17" x14ac:dyDescent="0.25">
      <c r="A69" s="309" t="s">
        <v>438</v>
      </c>
      <c r="B69" s="179">
        <v>228605</v>
      </c>
      <c r="C69" s="218">
        <v>284230129.69</v>
      </c>
      <c r="D69" s="218">
        <v>1243.32</v>
      </c>
      <c r="E69" s="218">
        <v>1245.1300000000001</v>
      </c>
      <c r="F69" s="179">
        <v>56640</v>
      </c>
      <c r="G69" s="218">
        <v>67792431.670000002</v>
      </c>
      <c r="H69" s="218">
        <v>1196.9000000000001</v>
      </c>
      <c r="I69" s="218">
        <v>1177.67</v>
      </c>
      <c r="J69" s="179">
        <v>7286</v>
      </c>
      <c r="K69" s="218">
        <v>8869804.0800000001</v>
      </c>
      <c r="L69" s="218">
        <v>1217.3800000000001</v>
      </c>
      <c r="M69" s="218">
        <v>1221.57</v>
      </c>
      <c r="N69" s="179">
        <v>0</v>
      </c>
      <c r="O69" s="218">
        <v>0</v>
      </c>
      <c r="P69" s="218">
        <v>0</v>
      </c>
      <c r="Q69" s="315" t="s">
        <v>431</v>
      </c>
    </row>
    <row r="70" spans="1:17" x14ac:dyDescent="0.25">
      <c r="A70" s="309" t="s">
        <v>439</v>
      </c>
      <c r="B70" s="179">
        <v>87283</v>
      </c>
      <c r="C70" s="218">
        <v>146833827.03</v>
      </c>
      <c r="D70" s="218">
        <v>1682.27</v>
      </c>
      <c r="E70" s="218">
        <v>1653.36</v>
      </c>
      <c r="F70" s="179">
        <v>9608</v>
      </c>
      <c r="G70" s="218">
        <v>16081573.34</v>
      </c>
      <c r="H70" s="218">
        <v>1673.77</v>
      </c>
      <c r="I70" s="218">
        <v>1649.18</v>
      </c>
      <c r="J70" s="179">
        <v>844</v>
      </c>
      <c r="K70" s="218">
        <v>1406860.78</v>
      </c>
      <c r="L70" s="218">
        <v>1666.9</v>
      </c>
      <c r="M70" s="218">
        <v>1637.25</v>
      </c>
      <c r="N70" s="179">
        <v>2</v>
      </c>
      <c r="O70" s="218">
        <v>3204.8</v>
      </c>
      <c r="P70" s="218">
        <v>1602.4</v>
      </c>
      <c r="Q70" s="315">
        <v>1602.4</v>
      </c>
    </row>
    <row r="71" spans="1:17" x14ac:dyDescent="0.25">
      <c r="A71" s="309" t="s">
        <v>440</v>
      </c>
      <c r="B71" s="179">
        <v>23088</v>
      </c>
      <c r="C71" s="218">
        <v>51047964.850000001</v>
      </c>
      <c r="D71" s="218">
        <v>2211.02</v>
      </c>
      <c r="E71" s="218">
        <v>2193.71</v>
      </c>
      <c r="F71" s="179">
        <v>1480</v>
      </c>
      <c r="G71" s="218">
        <v>3240626.41</v>
      </c>
      <c r="H71" s="218">
        <v>2189.61</v>
      </c>
      <c r="I71" s="218">
        <v>2163.7199999999998</v>
      </c>
      <c r="J71" s="179">
        <v>136</v>
      </c>
      <c r="K71" s="218">
        <v>295044.27</v>
      </c>
      <c r="L71" s="218">
        <v>2169.44</v>
      </c>
      <c r="M71" s="218">
        <v>2150.4</v>
      </c>
      <c r="N71" s="179">
        <v>0</v>
      </c>
      <c r="O71" s="218">
        <v>0</v>
      </c>
      <c r="P71" s="218">
        <v>0</v>
      </c>
      <c r="Q71" s="315" t="s">
        <v>431</v>
      </c>
    </row>
    <row r="72" spans="1:17" x14ac:dyDescent="0.25">
      <c r="A72" s="309" t="s">
        <v>487</v>
      </c>
      <c r="B72" s="179">
        <v>7475</v>
      </c>
      <c r="C72" s="218">
        <v>20166717.620000001</v>
      </c>
      <c r="D72" s="218">
        <v>2697.89</v>
      </c>
      <c r="E72" s="218">
        <v>2672.51</v>
      </c>
      <c r="F72" s="179">
        <v>383</v>
      </c>
      <c r="G72" s="218">
        <v>1037894.79</v>
      </c>
      <c r="H72" s="218">
        <v>2709.91</v>
      </c>
      <c r="I72" s="218">
        <v>2688.53</v>
      </c>
      <c r="J72" s="179">
        <v>27</v>
      </c>
      <c r="K72" s="218">
        <v>74930.53</v>
      </c>
      <c r="L72" s="218">
        <v>2775.2</v>
      </c>
      <c r="M72" s="218">
        <v>2798.74</v>
      </c>
      <c r="N72" s="179">
        <v>0</v>
      </c>
      <c r="O72" s="218">
        <v>0</v>
      </c>
      <c r="P72" s="218">
        <v>0</v>
      </c>
      <c r="Q72" s="315" t="s">
        <v>431</v>
      </c>
    </row>
    <row r="73" spans="1:17" x14ac:dyDescent="0.25">
      <c r="A73" s="309" t="s">
        <v>488</v>
      </c>
      <c r="B73" s="179">
        <v>2317</v>
      </c>
      <c r="C73" s="218">
        <v>7425687.9500000002</v>
      </c>
      <c r="D73" s="218">
        <v>3204.87</v>
      </c>
      <c r="E73" s="218">
        <v>3183.7</v>
      </c>
      <c r="F73" s="179">
        <v>93</v>
      </c>
      <c r="G73" s="218">
        <v>295282.45</v>
      </c>
      <c r="H73" s="218">
        <v>3175.08</v>
      </c>
      <c r="I73" s="218">
        <v>3156.19</v>
      </c>
      <c r="J73" s="179">
        <v>6</v>
      </c>
      <c r="K73" s="218">
        <v>18930.830000000002</v>
      </c>
      <c r="L73" s="218">
        <v>3155.14</v>
      </c>
      <c r="M73" s="218">
        <v>3065.65</v>
      </c>
      <c r="N73" s="179">
        <v>0</v>
      </c>
      <c r="O73" s="218">
        <v>0</v>
      </c>
      <c r="P73" s="218">
        <v>0</v>
      </c>
      <c r="Q73" s="315" t="s">
        <v>431</v>
      </c>
    </row>
    <row r="74" spans="1:17" x14ac:dyDescent="0.25">
      <c r="A74" s="309" t="s">
        <v>489</v>
      </c>
      <c r="B74" s="179">
        <v>870</v>
      </c>
      <c r="C74" s="218">
        <v>3224939.76</v>
      </c>
      <c r="D74" s="218">
        <v>3706.83</v>
      </c>
      <c r="E74" s="218">
        <v>3684.1</v>
      </c>
      <c r="F74" s="179">
        <v>20</v>
      </c>
      <c r="G74" s="218">
        <v>73845.27</v>
      </c>
      <c r="H74" s="218">
        <v>3692.26</v>
      </c>
      <c r="I74" s="218">
        <v>3644.2</v>
      </c>
      <c r="J74" s="179">
        <v>1</v>
      </c>
      <c r="K74" s="218">
        <v>3769.97</v>
      </c>
      <c r="L74" s="218">
        <v>3769.97</v>
      </c>
      <c r="M74" s="218">
        <v>3769.97</v>
      </c>
      <c r="N74" s="179">
        <v>0</v>
      </c>
      <c r="O74" s="218">
        <v>0</v>
      </c>
      <c r="P74" s="218">
        <v>0</v>
      </c>
      <c r="Q74" s="315" t="s">
        <v>431</v>
      </c>
    </row>
    <row r="75" spans="1:17" ht="15.75" thickBot="1" x14ac:dyDescent="0.3">
      <c r="A75" s="310" t="s">
        <v>490</v>
      </c>
      <c r="B75" s="214">
        <v>678</v>
      </c>
      <c r="C75" s="313">
        <v>2988749.81</v>
      </c>
      <c r="D75" s="313">
        <v>4408.1899999999996</v>
      </c>
      <c r="E75" s="313">
        <v>4327.3999999999996</v>
      </c>
      <c r="F75" s="214">
        <v>17</v>
      </c>
      <c r="G75" s="313">
        <v>72621.490000000005</v>
      </c>
      <c r="H75" s="313">
        <v>4271.8500000000004</v>
      </c>
      <c r="I75" s="313">
        <v>4134.1899999999996</v>
      </c>
      <c r="J75" s="214">
        <v>0</v>
      </c>
      <c r="K75" s="313">
        <v>0</v>
      </c>
      <c r="L75" s="313">
        <v>0</v>
      </c>
      <c r="M75" s="313" t="s">
        <v>431</v>
      </c>
      <c r="N75" s="214">
        <v>0</v>
      </c>
      <c r="O75" s="313">
        <v>0</v>
      </c>
      <c r="P75" s="313">
        <v>0</v>
      </c>
      <c r="Q75" s="316" t="s">
        <v>431</v>
      </c>
    </row>
    <row r="76" spans="1:17" ht="16.5" thickBot="1" x14ac:dyDescent="0.3">
      <c r="A76" s="142" t="s">
        <v>528</v>
      </c>
      <c r="B76" s="303">
        <v>893360</v>
      </c>
      <c r="C76" s="304">
        <v>842174703.61000001</v>
      </c>
      <c r="D76" s="302">
        <v>942.7</v>
      </c>
      <c r="E76" s="302">
        <v>817.37</v>
      </c>
      <c r="F76" s="303">
        <v>351974</v>
      </c>
      <c r="G76" s="304">
        <v>250627851.06</v>
      </c>
      <c r="H76" s="302">
        <v>712.06</v>
      </c>
      <c r="I76" s="302">
        <v>616.55999999999995</v>
      </c>
      <c r="J76" s="303">
        <v>68874</v>
      </c>
      <c r="K76" s="304">
        <v>41165644.509999998</v>
      </c>
      <c r="L76" s="302">
        <v>597.69000000000005</v>
      </c>
      <c r="M76" s="302">
        <v>498.5</v>
      </c>
      <c r="N76" s="303">
        <v>13447</v>
      </c>
      <c r="O76" s="304">
        <v>5472224.9500000002</v>
      </c>
      <c r="P76" s="304">
        <v>406.95</v>
      </c>
      <c r="Q76" s="332">
        <v>399.54</v>
      </c>
    </row>
    <row r="78" spans="1:17" x14ac:dyDescent="0.25">
      <c r="D78" s="8"/>
    </row>
    <row r="79" spans="1:17" x14ac:dyDescent="0.25">
      <c r="B79" s="8"/>
    </row>
    <row r="80" spans="1:17" x14ac:dyDescent="0.25">
      <c r="D80" s="8"/>
      <c r="F80" s="8"/>
      <c r="G80" s="8"/>
    </row>
    <row r="81" spans="2:6" x14ac:dyDescent="0.25">
      <c r="B81" s="8"/>
      <c r="C81" s="8"/>
    </row>
    <row r="82" spans="2:6" x14ac:dyDescent="0.25">
      <c r="C82" s="8"/>
      <c r="F82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1"/>
  <sheetViews>
    <sheetView topLeftCell="A40" zoomScaleNormal="100" workbookViewId="0">
      <selection activeCell="E66" sqref="E66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10" t="s">
        <v>697</v>
      </c>
      <c r="B1" s="410"/>
      <c r="C1" s="410"/>
      <c r="D1" s="410"/>
      <c r="E1" s="410"/>
      <c r="F1" s="410"/>
      <c r="G1" s="410"/>
    </row>
    <row r="2" spans="1:7" ht="15.75" thickBot="1" x14ac:dyDescent="0.3">
      <c r="A2" s="39"/>
    </row>
    <row r="3" spans="1:7" s="42" customFormat="1" ht="16.5" thickBot="1" x14ac:dyDescent="0.3">
      <c r="A3" s="134" t="s">
        <v>17</v>
      </c>
      <c r="B3" s="121" t="s">
        <v>43</v>
      </c>
      <c r="C3" s="121" t="s">
        <v>44</v>
      </c>
      <c r="D3" s="121" t="s">
        <v>74</v>
      </c>
      <c r="E3" s="121" t="s">
        <v>70</v>
      </c>
      <c r="F3" s="121" t="s">
        <v>71</v>
      </c>
      <c r="G3" s="243" t="s">
        <v>72</v>
      </c>
    </row>
    <row r="4" spans="1:7" ht="15.75" x14ac:dyDescent="0.25">
      <c r="A4" s="86">
        <v>1</v>
      </c>
      <c r="B4" s="334" t="s">
        <v>258</v>
      </c>
      <c r="C4" s="340" t="s">
        <v>417</v>
      </c>
      <c r="D4" s="374" t="s">
        <v>431</v>
      </c>
      <c r="E4" s="374" t="s">
        <v>431</v>
      </c>
      <c r="F4" s="374">
        <v>2</v>
      </c>
      <c r="G4" s="375">
        <v>16</v>
      </c>
    </row>
    <row r="5" spans="1:7" ht="15.75" x14ac:dyDescent="0.25">
      <c r="A5" s="52">
        <v>2</v>
      </c>
      <c r="B5" s="79" t="s">
        <v>636</v>
      </c>
      <c r="C5" s="227" t="s">
        <v>635</v>
      </c>
      <c r="D5" s="372" t="s">
        <v>431</v>
      </c>
      <c r="E5" s="372">
        <v>1</v>
      </c>
      <c r="F5" s="372">
        <v>2</v>
      </c>
      <c r="G5" s="376">
        <v>6</v>
      </c>
    </row>
    <row r="6" spans="1:7" ht="15.75" x14ac:dyDescent="0.25">
      <c r="A6" s="52">
        <v>3</v>
      </c>
      <c r="B6" s="79" t="s">
        <v>501</v>
      </c>
      <c r="C6" s="79" t="s">
        <v>559</v>
      </c>
      <c r="D6" s="372">
        <v>7</v>
      </c>
      <c r="E6" s="372">
        <v>12</v>
      </c>
      <c r="F6" s="372">
        <v>231</v>
      </c>
      <c r="G6" s="376">
        <v>1215</v>
      </c>
    </row>
    <row r="7" spans="1:7" ht="15.75" x14ac:dyDescent="0.25">
      <c r="A7" s="52">
        <v>4</v>
      </c>
      <c r="B7" s="79" t="s">
        <v>259</v>
      </c>
      <c r="C7" s="79" t="s">
        <v>55</v>
      </c>
      <c r="D7" s="372" t="s">
        <v>431</v>
      </c>
      <c r="E7" s="372">
        <v>2</v>
      </c>
      <c r="F7" s="372">
        <v>15</v>
      </c>
      <c r="G7" s="376">
        <v>145</v>
      </c>
    </row>
    <row r="8" spans="1:7" ht="15.75" x14ac:dyDescent="0.25">
      <c r="A8" s="52">
        <v>5</v>
      </c>
      <c r="B8" s="79" t="s">
        <v>261</v>
      </c>
      <c r="C8" s="79" t="s">
        <v>56</v>
      </c>
      <c r="D8" s="372">
        <v>1</v>
      </c>
      <c r="E8" s="372" t="s">
        <v>431</v>
      </c>
      <c r="F8" s="372" t="s">
        <v>431</v>
      </c>
      <c r="G8" s="376">
        <v>1</v>
      </c>
    </row>
    <row r="9" spans="1:7" ht="15.75" x14ac:dyDescent="0.25">
      <c r="A9" s="52">
        <v>6</v>
      </c>
      <c r="B9" s="79" t="s">
        <v>349</v>
      </c>
      <c r="C9" s="79" t="s">
        <v>503</v>
      </c>
      <c r="D9" s="372" t="s">
        <v>431</v>
      </c>
      <c r="E9" s="372" t="s">
        <v>431</v>
      </c>
      <c r="F9" s="372">
        <v>1</v>
      </c>
      <c r="G9" s="376" t="s">
        <v>431</v>
      </c>
    </row>
    <row r="10" spans="1:7" ht="15.75" x14ac:dyDescent="0.25">
      <c r="A10" s="52">
        <v>7</v>
      </c>
      <c r="B10" s="79" t="s">
        <v>262</v>
      </c>
      <c r="C10" s="79" t="s">
        <v>57</v>
      </c>
      <c r="D10" s="372" t="s">
        <v>431</v>
      </c>
      <c r="E10" s="372" t="s">
        <v>431</v>
      </c>
      <c r="F10" s="372">
        <v>2</v>
      </c>
      <c r="G10" s="376">
        <v>16</v>
      </c>
    </row>
    <row r="11" spans="1:7" ht="15.75" x14ac:dyDescent="0.25">
      <c r="A11" s="52">
        <v>8</v>
      </c>
      <c r="B11" s="79" t="s">
        <v>263</v>
      </c>
      <c r="C11" s="79" t="s">
        <v>58</v>
      </c>
      <c r="D11" s="372" t="s">
        <v>431</v>
      </c>
      <c r="E11" s="372" t="s">
        <v>431</v>
      </c>
      <c r="F11" s="372" t="s">
        <v>431</v>
      </c>
      <c r="G11" s="376">
        <v>1</v>
      </c>
    </row>
    <row r="12" spans="1:7" ht="15.75" x14ac:dyDescent="0.25">
      <c r="A12" s="52">
        <v>9</v>
      </c>
      <c r="B12" s="79" t="s">
        <v>264</v>
      </c>
      <c r="C12" s="79" t="s">
        <v>59</v>
      </c>
      <c r="D12" s="372" t="s">
        <v>431</v>
      </c>
      <c r="E12" s="372" t="s">
        <v>431</v>
      </c>
      <c r="F12" s="372">
        <v>1</v>
      </c>
      <c r="G12" s="376">
        <v>1</v>
      </c>
    </row>
    <row r="13" spans="1:7" ht="15.75" x14ac:dyDescent="0.25">
      <c r="A13" s="52">
        <v>10</v>
      </c>
      <c r="B13" s="79" t="s">
        <v>265</v>
      </c>
      <c r="C13" s="79" t="s">
        <v>60</v>
      </c>
      <c r="D13" s="372">
        <v>1</v>
      </c>
      <c r="E13" s="372" t="s">
        <v>431</v>
      </c>
      <c r="F13" s="372" t="s">
        <v>431</v>
      </c>
      <c r="G13" s="376">
        <v>7</v>
      </c>
    </row>
    <row r="14" spans="1:7" ht="15.75" x14ac:dyDescent="0.25">
      <c r="A14" s="52">
        <v>11</v>
      </c>
      <c r="B14" s="79" t="s">
        <v>266</v>
      </c>
      <c r="C14" s="79" t="s">
        <v>61</v>
      </c>
      <c r="D14" s="372" t="s">
        <v>431</v>
      </c>
      <c r="E14" s="372" t="s">
        <v>431</v>
      </c>
      <c r="F14" s="372">
        <v>4</v>
      </c>
      <c r="G14" s="376">
        <v>44</v>
      </c>
    </row>
    <row r="15" spans="1:7" ht="15.75" x14ac:dyDescent="0.25">
      <c r="A15" s="52">
        <v>12</v>
      </c>
      <c r="B15" s="79" t="s">
        <v>408</v>
      </c>
      <c r="C15" s="79" t="s">
        <v>386</v>
      </c>
      <c r="D15" s="372" t="s">
        <v>431</v>
      </c>
      <c r="E15" s="372" t="s">
        <v>431</v>
      </c>
      <c r="F15" s="372" t="s">
        <v>431</v>
      </c>
      <c r="G15" s="376">
        <v>1</v>
      </c>
    </row>
    <row r="16" spans="1:7" ht="15.75" x14ac:dyDescent="0.25">
      <c r="A16" s="52">
        <v>13</v>
      </c>
      <c r="B16" s="79" t="s">
        <v>267</v>
      </c>
      <c r="C16" s="79" t="s">
        <v>352</v>
      </c>
      <c r="D16" s="372">
        <v>5</v>
      </c>
      <c r="E16" s="372">
        <v>4</v>
      </c>
      <c r="F16" s="372">
        <v>28</v>
      </c>
      <c r="G16" s="376">
        <v>83</v>
      </c>
    </row>
    <row r="17" spans="1:7" ht="15.75" x14ac:dyDescent="0.25">
      <c r="A17" s="52">
        <v>14</v>
      </c>
      <c r="B17" s="79" t="s">
        <v>268</v>
      </c>
      <c r="C17" s="79" t="s">
        <v>62</v>
      </c>
      <c r="D17" s="372" t="s">
        <v>431</v>
      </c>
      <c r="E17" s="372" t="s">
        <v>431</v>
      </c>
      <c r="F17" s="372">
        <v>84</v>
      </c>
      <c r="G17" s="376">
        <v>305</v>
      </c>
    </row>
    <row r="18" spans="1:7" ht="15.75" x14ac:dyDescent="0.25">
      <c r="A18" s="52">
        <v>15</v>
      </c>
      <c r="B18" s="79" t="s">
        <v>269</v>
      </c>
      <c r="C18" s="79" t="s">
        <v>63</v>
      </c>
      <c r="D18" s="372">
        <v>2</v>
      </c>
      <c r="E18" s="372">
        <v>2</v>
      </c>
      <c r="F18" s="372">
        <v>40</v>
      </c>
      <c r="G18" s="376">
        <v>158</v>
      </c>
    </row>
    <row r="19" spans="1:7" ht="15.75" x14ac:dyDescent="0.25">
      <c r="A19" s="52">
        <v>16</v>
      </c>
      <c r="B19" s="79" t="s">
        <v>270</v>
      </c>
      <c r="C19" s="79" t="s">
        <v>353</v>
      </c>
      <c r="D19" s="372" t="s">
        <v>431</v>
      </c>
      <c r="E19" s="372" t="s">
        <v>431</v>
      </c>
      <c r="F19" s="372">
        <v>1</v>
      </c>
      <c r="G19" s="376" t="s">
        <v>431</v>
      </c>
    </row>
    <row r="20" spans="1:7" ht="15.75" x14ac:dyDescent="0.25">
      <c r="A20" s="52">
        <v>17</v>
      </c>
      <c r="B20" s="79" t="s">
        <v>271</v>
      </c>
      <c r="C20" s="79" t="s">
        <v>354</v>
      </c>
      <c r="D20" s="372" t="s">
        <v>431</v>
      </c>
      <c r="E20" s="372" t="s">
        <v>431</v>
      </c>
      <c r="F20" s="372" t="s">
        <v>431</v>
      </c>
      <c r="G20" s="376">
        <v>1</v>
      </c>
    </row>
    <row r="21" spans="1:7" ht="15.75" x14ac:dyDescent="0.25">
      <c r="A21" s="52">
        <v>18</v>
      </c>
      <c r="B21" s="79" t="s">
        <v>272</v>
      </c>
      <c r="C21" s="79" t="s">
        <v>355</v>
      </c>
      <c r="D21" s="372">
        <v>2</v>
      </c>
      <c r="E21" s="372">
        <v>1</v>
      </c>
      <c r="F21" s="372">
        <v>2</v>
      </c>
      <c r="G21" s="376">
        <v>17</v>
      </c>
    </row>
    <row r="22" spans="1:7" ht="15.75" x14ac:dyDescent="0.25">
      <c r="A22" s="52">
        <v>19</v>
      </c>
      <c r="B22" s="79" t="s">
        <v>390</v>
      </c>
      <c r="C22" s="79" t="s">
        <v>383</v>
      </c>
      <c r="D22" s="372" t="s">
        <v>431</v>
      </c>
      <c r="E22" s="372" t="s">
        <v>431</v>
      </c>
      <c r="F22" s="372">
        <v>4</v>
      </c>
      <c r="G22" s="376">
        <v>22</v>
      </c>
    </row>
    <row r="23" spans="1:7" ht="15.75" x14ac:dyDescent="0.25">
      <c r="A23" s="52">
        <v>20</v>
      </c>
      <c r="B23" s="79" t="s">
        <v>569</v>
      </c>
      <c r="C23" s="79" t="s">
        <v>570</v>
      </c>
      <c r="D23" s="372">
        <v>1</v>
      </c>
      <c r="E23" s="372">
        <v>2</v>
      </c>
      <c r="F23" s="372">
        <v>66</v>
      </c>
      <c r="G23" s="376">
        <v>370</v>
      </c>
    </row>
    <row r="24" spans="1:7" ht="15.75" x14ac:dyDescent="0.25">
      <c r="A24" s="52">
        <v>21</v>
      </c>
      <c r="B24" s="79" t="s">
        <v>273</v>
      </c>
      <c r="C24" s="79" t="s">
        <v>504</v>
      </c>
      <c r="D24" s="372" t="s">
        <v>431</v>
      </c>
      <c r="E24" s="372" t="s">
        <v>431</v>
      </c>
      <c r="F24" s="372" t="s">
        <v>431</v>
      </c>
      <c r="G24" s="376">
        <v>6</v>
      </c>
    </row>
    <row r="25" spans="1:7" ht="15.75" x14ac:dyDescent="0.25">
      <c r="A25" s="52">
        <v>22</v>
      </c>
      <c r="B25" s="79" t="s">
        <v>274</v>
      </c>
      <c r="C25" s="79" t="s">
        <v>505</v>
      </c>
      <c r="D25" s="372" t="s">
        <v>431</v>
      </c>
      <c r="E25" s="372" t="s">
        <v>431</v>
      </c>
      <c r="F25" s="372">
        <v>1</v>
      </c>
      <c r="G25" s="376">
        <v>4</v>
      </c>
    </row>
    <row r="26" spans="1:7" ht="15.75" x14ac:dyDescent="0.25">
      <c r="A26" s="52">
        <v>23</v>
      </c>
      <c r="B26" s="79" t="s">
        <v>641</v>
      </c>
      <c r="C26" s="79" t="s">
        <v>642</v>
      </c>
      <c r="D26" s="372" t="s">
        <v>431</v>
      </c>
      <c r="E26" s="372" t="s">
        <v>431</v>
      </c>
      <c r="F26" s="372">
        <v>3</v>
      </c>
      <c r="G26" s="376">
        <v>18</v>
      </c>
    </row>
    <row r="27" spans="1:7" ht="15.75" x14ac:dyDescent="0.25">
      <c r="A27" s="52">
        <v>24</v>
      </c>
      <c r="B27" s="79" t="s">
        <v>275</v>
      </c>
      <c r="C27" s="79" t="s">
        <v>507</v>
      </c>
      <c r="D27" s="372" t="s">
        <v>431</v>
      </c>
      <c r="E27" s="372" t="s">
        <v>431</v>
      </c>
      <c r="F27" s="372">
        <v>15</v>
      </c>
      <c r="G27" s="376">
        <v>37</v>
      </c>
    </row>
    <row r="28" spans="1:7" ht="15.75" x14ac:dyDescent="0.25">
      <c r="A28" s="52">
        <v>25</v>
      </c>
      <c r="B28" s="79" t="s">
        <v>276</v>
      </c>
      <c r="C28" s="79" t="s">
        <v>508</v>
      </c>
      <c r="D28" s="372" t="s">
        <v>431</v>
      </c>
      <c r="E28" s="372" t="s">
        <v>431</v>
      </c>
      <c r="F28" s="372">
        <v>11</v>
      </c>
      <c r="G28" s="376">
        <v>85</v>
      </c>
    </row>
    <row r="29" spans="1:7" ht="15.75" x14ac:dyDescent="0.25">
      <c r="A29" s="52">
        <v>26</v>
      </c>
      <c r="B29" s="79" t="s">
        <v>277</v>
      </c>
      <c r="C29" s="79" t="s">
        <v>509</v>
      </c>
      <c r="D29" s="372" t="s">
        <v>431</v>
      </c>
      <c r="E29" s="372" t="s">
        <v>431</v>
      </c>
      <c r="F29" s="372">
        <v>3</v>
      </c>
      <c r="G29" s="376">
        <v>32</v>
      </c>
    </row>
    <row r="30" spans="1:7" ht="15.75" x14ac:dyDescent="0.25">
      <c r="A30" s="52">
        <v>27</v>
      </c>
      <c r="B30" s="79" t="s">
        <v>278</v>
      </c>
      <c r="C30" s="79" t="s">
        <v>510</v>
      </c>
      <c r="D30" s="372" t="s">
        <v>431</v>
      </c>
      <c r="E30" s="372" t="s">
        <v>431</v>
      </c>
      <c r="F30" s="372" t="s">
        <v>431</v>
      </c>
      <c r="G30" s="376">
        <v>4</v>
      </c>
    </row>
    <row r="31" spans="1:7" ht="15.75" x14ac:dyDescent="0.25">
      <c r="A31" s="52">
        <v>28</v>
      </c>
      <c r="B31" s="79" t="s">
        <v>279</v>
      </c>
      <c r="C31" s="79" t="s">
        <v>511</v>
      </c>
      <c r="D31" s="372">
        <v>1</v>
      </c>
      <c r="E31" s="372" t="s">
        <v>431</v>
      </c>
      <c r="F31" s="372">
        <v>3</v>
      </c>
      <c r="G31" s="376">
        <v>3</v>
      </c>
    </row>
    <row r="32" spans="1:7" ht="15.75" x14ac:dyDescent="0.25">
      <c r="A32" s="52">
        <v>29</v>
      </c>
      <c r="B32" s="79" t="s">
        <v>280</v>
      </c>
      <c r="C32" s="79" t="s">
        <v>632</v>
      </c>
      <c r="D32" s="372">
        <v>5</v>
      </c>
      <c r="E32" s="372">
        <v>10</v>
      </c>
      <c r="F32" s="372">
        <v>210</v>
      </c>
      <c r="G32" s="376">
        <v>963</v>
      </c>
    </row>
    <row r="33" spans="1:7" ht="15.75" x14ac:dyDescent="0.25">
      <c r="A33" s="52">
        <v>30</v>
      </c>
      <c r="B33" s="79" t="s">
        <v>281</v>
      </c>
      <c r="C33" s="79" t="s">
        <v>512</v>
      </c>
      <c r="D33" s="372" t="s">
        <v>431</v>
      </c>
      <c r="E33" s="372" t="s">
        <v>431</v>
      </c>
      <c r="F33" s="372">
        <v>1</v>
      </c>
      <c r="G33" s="376">
        <v>13</v>
      </c>
    </row>
    <row r="34" spans="1:7" ht="15.75" x14ac:dyDescent="0.25">
      <c r="A34" s="52">
        <v>31</v>
      </c>
      <c r="B34" s="79" t="s">
        <v>282</v>
      </c>
      <c r="C34" s="79" t="s">
        <v>513</v>
      </c>
      <c r="D34" s="372" t="s">
        <v>431</v>
      </c>
      <c r="E34" s="372" t="s">
        <v>431</v>
      </c>
      <c r="F34" s="372" t="s">
        <v>431</v>
      </c>
      <c r="G34" s="376">
        <v>1</v>
      </c>
    </row>
    <row r="35" spans="1:7" ht="15.75" x14ac:dyDescent="0.25">
      <c r="A35" s="52">
        <v>32</v>
      </c>
      <c r="B35" s="79" t="s">
        <v>283</v>
      </c>
      <c r="C35" s="79" t="s">
        <v>514</v>
      </c>
      <c r="D35" s="372" t="s">
        <v>431</v>
      </c>
      <c r="E35" s="372" t="s">
        <v>431</v>
      </c>
      <c r="F35" s="372">
        <v>1</v>
      </c>
      <c r="G35" s="376">
        <v>18</v>
      </c>
    </row>
    <row r="36" spans="1:7" ht="15.75" x14ac:dyDescent="0.25">
      <c r="A36" s="52">
        <v>33</v>
      </c>
      <c r="B36" s="79" t="s">
        <v>284</v>
      </c>
      <c r="C36" s="79" t="s">
        <v>515</v>
      </c>
      <c r="D36" s="372" t="s">
        <v>431</v>
      </c>
      <c r="E36" s="372" t="s">
        <v>431</v>
      </c>
      <c r="F36" s="372">
        <v>1</v>
      </c>
      <c r="G36" s="376">
        <v>2</v>
      </c>
    </row>
    <row r="37" spans="1:7" ht="15.75" x14ac:dyDescent="0.25">
      <c r="A37" s="52">
        <v>34</v>
      </c>
      <c r="B37" s="79" t="s">
        <v>400</v>
      </c>
      <c r="C37" s="79" t="s">
        <v>323</v>
      </c>
      <c r="D37" s="372" t="s">
        <v>431</v>
      </c>
      <c r="E37" s="372" t="s">
        <v>431</v>
      </c>
      <c r="F37" s="372">
        <v>2</v>
      </c>
      <c r="G37" s="376" t="s">
        <v>431</v>
      </c>
    </row>
    <row r="38" spans="1:7" ht="15.75" x14ac:dyDescent="0.25">
      <c r="A38" s="52">
        <v>35</v>
      </c>
      <c r="B38" s="79" t="s">
        <v>285</v>
      </c>
      <c r="C38" s="79" t="s">
        <v>516</v>
      </c>
      <c r="D38" s="372" t="s">
        <v>431</v>
      </c>
      <c r="E38" s="372" t="s">
        <v>431</v>
      </c>
      <c r="F38" s="372" t="s">
        <v>431</v>
      </c>
      <c r="G38" s="376">
        <v>1</v>
      </c>
    </row>
    <row r="39" spans="1:7" ht="15.75" x14ac:dyDescent="0.25">
      <c r="A39" s="52">
        <v>36</v>
      </c>
      <c r="B39" s="79" t="s">
        <v>286</v>
      </c>
      <c r="C39" s="79" t="s">
        <v>517</v>
      </c>
      <c r="D39" s="372">
        <v>4</v>
      </c>
      <c r="E39" s="372">
        <v>3</v>
      </c>
      <c r="F39" s="372">
        <v>25</v>
      </c>
      <c r="G39" s="376">
        <v>66</v>
      </c>
    </row>
    <row r="40" spans="1:7" ht="15.75" x14ac:dyDescent="0.25">
      <c r="A40" s="52">
        <v>37</v>
      </c>
      <c r="B40" s="79" t="s">
        <v>287</v>
      </c>
      <c r="C40" s="79" t="s">
        <v>518</v>
      </c>
      <c r="D40" s="372" t="s">
        <v>431</v>
      </c>
      <c r="E40" s="372" t="s">
        <v>431</v>
      </c>
      <c r="F40" s="372">
        <v>5</v>
      </c>
      <c r="G40" s="376">
        <v>60</v>
      </c>
    </row>
    <row r="41" spans="1:7" ht="15.75" x14ac:dyDescent="0.25">
      <c r="A41" s="52">
        <v>38</v>
      </c>
      <c r="B41" s="79" t="s">
        <v>288</v>
      </c>
      <c r="C41" s="79" t="s">
        <v>519</v>
      </c>
      <c r="D41" s="372" t="s">
        <v>431</v>
      </c>
      <c r="E41" s="372" t="s">
        <v>431</v>
      </c>
      <c r="F41" s="372" t="s">
        <v>431</v>
      </c>
      <c r="G41" s="376">
        <v>3</v>
      </c>
    </row>
    <row r="42" spans="1:7" ht="15.75" x14ac:dyDescent="0.25">
      <c r="A42" s="52">
        <v>39</v>
      </c>
      <c r="B42" s="79" t="s">
        <v>406</v>
      </c>
      <c r="C42" s="79" t="s">
        <v>520</v>
      </c>
      <c r="D42" s="372" t="s">
        <v>431</v>
      </c>
      <c r="E42" s="372" t="s">
        <v>431</v>
      </c>
      <c r="F42" s="372" t="s">
        <v>431</v>
      </c>
      <c r="G42" s="376">
        <v>2</v>
      </c>
    </row>
    <row r="43" spans="1:7" ht="15.75" x14ac:dyDescent="0.25">
      <c r="A43" s="52">
        <v>40</v>
      </c>
      <c r="B43" s="79" t="s">
        <v>396</v>
      </c>
      <c r="C43" s="79" t="s">
        <v>558</v>
      </c>
      <c r="D43" s="372" t="s">
        <v>431</v>
      </c>
      <c r="E43" s="372" t="s">
        <v>431</v>
      </c>
      <c r="F43" s="372" t="s">
        <v>431</v>
      </c>
      <c r="G43" s="376">
        <v>1</v>
      </c>
    </row>
    <row r="44" spans="1:7" ht="15.75" x14ac:dyDescent="0.25">
      <c r="A44" s="52">
        <v>41</v>
      </c>
      <c r="B44" s="79" t="s">
        <v>289</v>
      </c>
      <c r="C44" s="79" t="s">
        <v>629</v>
      </c>
      <c r="D44" s="372" t="s">
        <v>431</v>
      </c>
      <c r="E44" s="372" t="s">
        <v>431</v>
      </c>
      <c r="F44" s="372">
        <v>1</v>
      </c>
      <c r="G44" s="376">
        <v>1</v>
      </c>
    </row>
    <row r="45" spans="1:7" ht="15.75" x14ac:dyDescent="0.25">
      <c r="A45" s="52">
        <v>42</v>
      </c>
      <c r="B45" s="79" t="s">
        <v>290</v>
      </c>
      <c r="C45" s="79" t="s">
        <v>521</v>
      </c>
      <c r="D45" s="372">
        <v>1</v>
      </c>
      <c r="E45" s="372" t="s">
        <v>431</v>
      </c>
      <c r="F45" s="372" t="s">
        <v>431</v>
      </c>
      <c r="G45" s="376">
        <v>3</v>
      </c>
    </row>
    <row r="46" spans="1:7" ht="15.75" x14ac:dyDescent="0.25">
      <c r="A46" s="52">
        <v>43</v>
      </c>
      <c r="B46" s="79" t="s">
        <v>291</v>
      </c>
      <c r="C46" s="79" t="s">
        <v>522</v>
      </c>
      <c r="D46" s="372" t="s">
        <v>431</v>
      </c>
      <c r="E46" s="372">
        <v>1</v>
      </c>
      <c r="F46" s="372" t="s">
        <v>431</v>
      </c>
      <c r="G46" s="376">
        <v>1</v>
      </c>
    </row>
    <row r="47" spans="1:7" ht="15.75" x14ac:dyDescent="0.25">
      <c r="A47" s="52">
        <v>44</v>
      </c>
      <c r="B47" s="79" t="s">
        <v>292</v>
      </c>
      <c r="C47" s="79" t="s">
        <v>523</v>
      </c>
      <c r="D47" s="372">
        <v>1</v>
      </c>
      <c r="E47" s="372">
        <v>1</v>
      </c>
      <c r="F47" s="372">
        <v>2</v>
      </c>
      <c r="G47" s="376">
        <v>21</v>
      </c>
    </row>
    <row r="48" spans="1:7" ht="15.75" x14ac:dyDescent="0.25">
      <c r="A48" s="52">
        <v>45</v>
      </c>
      <c r="B48" s="79" t="s">
        <v>293</v>
      </c>
      <c r="C48" s="79" t="s">
        <v>524</v>
      </c>
      <c r="D48" s="372" t="s">
        <v>431</v>
      </c>
      <c r="E48" s="372" t="s">
        <v>431</v>
      </c>
      <c r="F48" s="372" t="s">
        <v>431</v>
      </c>
      <c r="G48" s="376">
        <v>5</v>
      </c>
    </row>
    <row r="49" spans="1:7" ht="15.75" x14ac:dyDescent="0.25">
      <c r="A49" s="52">
        <v>46</v>
      </c>
      <c r="B49" s="79" t="s">
        <v>294</v>
      </c>
      <c r="C49" s="79" t="s">
        <v>630</v>
      </c>
      <c r="D49" s="372">
        <v>1</v>
      </c>
      <c r="E49" s="372" t="s">
        <v>431</v>
      </c>
      <c r="F49" s="372" t="s">
        <v>431</v>
      </c>
      <c r="G49" s="376">
        <v>1</v>
      </c>
    </row>
    <row r="50" spans="1:7" ht="15.75" x14ac:dyDescent="0.25">
      <c r="A50" s="52">
        <v>47</v>
      </c>
      <c r="B50" s="79" t="s">
        <v>351</v>
      </c>
      <c r="C50" s="79" t="s">
        <v>525</v>
      </c>
      <c r="D50" s="372" t="s">
        <v>431</v>
      </c>
      <c r="E50" s="372" t="s">
        <v>431</v>
      </c>
      <c r="F50" s="372" t="s">
        <v>431</v>
      </c>
      <c r="G50" s="376">
        <v>3</v>
      </c>
    </row>
    <row r="51" spans="1:7" ht="15.75" x14ac:dyDescent="0.25">
      <c r="A51" s="52">
        <v>48</v>
      </c>
      <c r="B51" s="79" t="s">
        <v>295</v>
      </c>
      <c r="C51" s="79" t="s">
        <v>526</v>
      </c>
      <c r="D51" s="372" t="s">
        <v>431</v>
      </c>
      <c r="E51" s="372">
        <v>1</v>
      </c>
      <c r="F51" s="372" t="s">
        <v>431</v>
      </c>
      <c r="G51" s="376" t="s">
        <v>431</v>
      </c>
    </row>
    <row r="52" spans="1:7" ht="15.75" x14ac:dyDescent="0.25">
      <c r="A52" s="52">
        <v>49</v>
      </c>
      <c r="B52" s="79" t="s">
        <v>402</v>
      </c>
      <c r="C52" s="79" t="s">
        <v>380</v>
      </c>
      <c r="D52" s="372" t="s">
        <v>431</v>
      </c>
      <c r="E52" s="372" t="s">
        <v>431</v>
      </c>
      <c r="F52" s="372">
        <v>3</v>
      </c>
      <c r="G52" s="376">
        <v>24</v>
      </c>
    </row>
    <row r="53" spans="1:7" ht="15.75" x14ac:dyDescent="0.25">
      <c r="A53" s="52">
        <v>50</v>
      </c>
      <c r="B53" s="79" t="s">
        <v>296</v>
      </c>
      <c r="C53" s="79" t="s">
        <v>527</v>
      </c>
      <c r="D53" s="372" t="s">
        <v>431</v>
      </c>
      <c r="E53" s="372" t="s">
        <v>431</v>
      </c>
      <c r="F53" s="372" t="s">
        <v>431</v>
      </c>
      <c r="G53" s="376">
        <v>2</v>
      </c>
    </row>
    <row r="54" spans="1:7" ht="15.75" x14ac:dyDescent="0.25">
      <c r="A54" s="52">
        <v>51</v>
      </c>
      <c r="B54" s="79" t="s">
        <v>297</v>
      </c>
      <c r="C54" s="79" t="s">
        <v>64</v>
      </c>
      <c r="D54" s="372" t="s">
        <v>431</v>
      </c>
      <c r="E54" s="372" t="s">
        <v>431</v>
      </c>
      <c r="F54" s="372" t="s">
        <v>431</v>
      </c>
      <c r="G54" s="376">
        <v>4</v>
      </c>
    </row>
    <row r="55" spans="1:7" ht="15.75" x14ac:dyDescent="0.25">
      <c r="A55" s="52">
        <v>52</v>
      </c>
      <c r="B55" s="79" t="s">
        <v>298</v>
      </c>
      <c r="C55" s="79" t="s">
        <v>65</v>
      </c>
      <c r="D55" s="372" t="s">
        <v>431</v>
      </c>
      <c r="E55" s="372">
        <v>1</v>
      </c>
      <c r="F55" s="372">
        <v>14</v>
      </c>
      <c r="G55" s="376">
        <v>112</v>
      </c>
    </row>
    <row r="56" spans="1:7" ht="15.75" x14ac:dyDescent="0.25">
      <c r="A56" s="52">
        <v>53</v>
      </c>
      <c r="B56" s="79" t="s">
        <v>299</v>
      </c>
      <c r="C56" s="79" t="s">
        <v>66</v>
      </c>
      <c r="D56" s="372" t="s">
        <v>431</v>
      </c>
      <c r="E56" s="372" t="s">
        <v>431</v>
      </c>
      <c r="F56" s="372">
        <v>1</v>
      </c>
      <c r="G56" s="376">
        <v>24</v>
      </c>
    </row>
    <row r="57" spans="1:7" ht="15.75" x14ac:dyDescent="0.25">
      <c r="A57" s="52">
        <v>54</v>
      </c>
      <c r="B57" s="79" t="s">
        <v>300</v>
      </c>
      <c r="C57" s="79" t="s">
        <v>67</v>
      </c>
      <c r="D57" s="372" t="s">
        <v>431</v>
      </c>
      <c r="E57" s="372" t="s">
        <v>431</v>
      </c>
      <c r="F57" s="372" t="s">
        <v>431</v>
      </c>
      <c r="G57" s="376">
        <v>10</v>
      </c>
    </row>
    <row r="58" spans="1:7" ht="15.75" x14ac:dyDescent="0.25">
      <c r="A58" s="52">
        <v>55</v>
      </c>
      <c r="B58" s="7" t="s">
        <v>301</v>
      </c>
      <c r="C58" s="7" t="s">
        <v>68</v>
      </c>
      <c r="D58" s="84">
        <v>8</v>
      </c>
      <c r="E58" s="84">
        <v>12</v>
      </c>
      <c r="F58" s="84">
        <v>217</v>
      </c>
      <c r="G58" s="377">
        <v>1115</v>
      </c>
    </row>
    <row r="59" spans="1:7" ht="15.75" x14ac:dyDescent="0.25">
      <c r="A59" s="52">
        <v>56</v>
      </c>
      <c r="B59" s="7" t="s">
        <v>302</v>
      </c>
      <c r="C59" s="7" t="s">
        <v>69</v>
      </c>
      <c r="D59" s="84" t="s">
        <v>431</v>
      </c>
      <c r="E59" s="84" t="s">
        <v>431</v>
      </c>
      <c r="F59" s="84">
        <v>1</v>
      </c>
      <c r="G59" s="377">
        <v>24</v>
      </c>
    </row>
    <row r="60" spans="1:7" ht="16.5" thickBot="1" x14ac:dyDescent="0.3">
      <c r="A60" s="276">
        <v>57</v>
      </c>
      <c r="B60" s="277" t="s">
        <v>303</v>
      </c>
      <c r="C60" s="277" t="s">
        <v>73</v>
      </c>
      <c r="D60" s="378" t="s">
        <v>431</v>
      </c>
      <c r="E60" s="378">
        <v>1</v>
      </c>
      <c r="F60" s="378">
        <v>13</v>
      </c>
      <c r="G60" s="379">
        <v>95</v>
      </c>
    </row>
    <row r="61" spans="1:7" ht="16.5" thickBot="1" x14ac:dyDescent="0.3">
      <c r="A61" s="380"/>
      <c r="B61" s="381"/>
      <c r="C61" s="244" t="s">
        <v>530</v>
      </c>
      <c r="D61" s="244">
        <f>SUM(D6:D60)</f>
        <v>40</v>
      </c>
      <c r="E61" s="244">
        <f>SUM(E6:E60)</f>
        <v>53</v>
      </c>
      <c r="F61" s="244">
        <f>SUM(F4:F60)</f>
        <v>1016</v>
      </c>
      <c r="G61" s="207">
        <f>SUM(G4:G60)</f>
        <v>5173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J35"/>
  <sheetViews>
    <sheetView zoomScaleNormal="100" workbookViewId="0">
      <selection activeCell="D26" sqref="D26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10" max="10" width="15.42578125" bestFit="1" customWidth="1"/>
  </cols>
  <sheetData>
    <row r="1" spans="1:10" s="2" customFormat="1" ht="15.75" x14ac:dyDescent="0.25">
      <c r="A1" s="410" t="s">
        <v>698</v>
      </c>
      <c r="B1" s="410"/>
      <c r="C1" s="410"/>
      <c r="D1" s="410"/>
      <c r="E1" s="410"/>
    </row>
    <row r="3" spans="1:10" x14ac:dyDescent="0.25">
      <c r="A3" s="2" t="s">
        <v>304</v>
      </c>
    </row>
    <row r="4" spans="1:10" ht="30" x14ac:dyDescent="0.25">
      <c r="A4" s="189" t="s">
        <v>11</v>
      </c>
      <c r="B4" s="189" t="s">
        <v>1</v>
      </c>
      <c r="C4" s="189" t="s">
        <v>2</v>
      </c>
      <c r="D4" s="190" t="s">
        <v>12</v>
      </c>
      <c r="E4" s="190" t="s">
        <v>433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1011077</v>
      </c>
      <c r="C6" s="13">
        <v>1316411435.8900001</v>
      </c>
      <c r="D6" s="13">
        <v>1301.99</v>
      </c>
      <c r="E6" s="22">
        <v>1246.7</v>
      </c>
    </row>
    <row r="7" spans="1:10" x14ac:dyDescent="0.25">
      <c r="A7" s="230" t="s">
        <v>603</v>
      </c>
      <c r="B7" s="6">
        <v>4000</v>
      </c>
      <c r="C7" s="13">
        <v>1624003.77</v>
      </c>
      <c r="D7" s="13">
        <v>406</v>
      </c>
      <c r="E7" s="22">
        <v>399.54</v>
      </c>
    </row>
    <row r="8" spans="1:10" x14ac:dyDescent="0.25">
      <c r="A8" s="1" t="s">
        <v>6</v>
      </c>
      <c r="B8" s="6">
        <v>33243</v>
      </c>
      <c r="C8" s="13">
        <v>17415543.359999999</v>
      </c>
      <c r="D8" s="13">
        <v>523.89</v>
      </c>
      <c r="E8" s="22">
        <v>426.17</v>
      </c>
    </row>
    <row r="9" spans="1:10" x14ac:dyDescent="0.25">
      <c r="A9" s="1" t="s">
        <v>45</v>
      </c>
      <c r="B9" s="6">
        <v>108060</v>
      </c>
      <c r="C9" s="13">
        <v>82528855.030000001</v>
      </c>
      <c r="D9" s="13">
        <v>763.73</v>
      </c>
      <c r="E9" s="22">
        <v>652.45000000000005</v>
      </c>
    </row>
    <row r="10" spans="1:10" x14ac:dyDescent="0.25">
      <c r="A10" s="1" t="s">
        <v>8</v>
      </c>
      <c r="B10" s="6">
        <v>9700</v>
      </c>
      <c r="C10" s="13">
        <v>4296748.87</v>
      </c>
      <c r="D10" s="13">
        <v>442.96</v>
      </c>
      <c r="E10" s="22">
        <v>399.54</v>
      </c>
    </row>
    <row r="11" spans="1:10" ht="15.75" x14ac:dyDescent="0.25">
      <c r="A11" s="45" t="s">
        <v>10</v>
      </c>
      <c r="B11" s="47">
        <f>SUM(B6:B10)</f>
        <v>1166080</v>
      </c>
      <c r="C11" s="49">
        <f>SUM(C6:C10)</f>
        <v>1422276586.9199998</v>
      </c>
      <c r="D11" s="49"/>
      <c r="E11" s="49"/>
      <c r="I11" s="8"/>
      <c r="J11" s="9"/>
    </row>
    <row r="13" spans="1:10" x14ac:dyDescent="0.25">
      <c r="A13" s="2" t="s">
        <v>305</v>
      </c>
    </row>
    <row r="14" spans="1:10" ht="30" x14ac:dyDescent="0.25">
      <c r="A14" s="189" t="s">
        <v>11</v>
      </c>
      <c r="B14" s="189" t="s">
        <v>1</v>
      </c>
      <c r="C14" s="189" t="s">
        <v>2</v>
      </c>
      <c r="D14" s="190" t="s">
        <v>12</v>
      </c>
      <c r="E14" s="190" t="s">
        <v>433</v>
      </c>
    </row>
    <row r="15" spans="1:10" s="2" customFormat="1" x14ac:dyDescent="0.25">
      <c r="A15" s="1" t="s">
        <v>13</v>
      </c>
      <c r="B15" s="3"/>
      <c r="C15" s="4"/>
      <c r="D15" s="4"/>
      <c r="E15" s="1"/>
    </row>
    <row r="16" spans="1:10" x14ac:dyDescent="0.25">
      <c r="A16" s="5" t="s">
        <v>5</v>
      </c>
      <c r="B16" s="6">
        <v>882447</v>
      </c>
      <c r="C16" s="13">
        <v>900739066.03999996</v>
      </c>
      <c r="D16" s="13">
        <v>1020.73</v>
      </c>
      <c r="E16" s="7">
        <v>880.13</v>
      </c>
    </row>
    <row r="17" spans="1:5" x14ac:dyDescent="0.25">
      <c r="A17" s="230" t="s">
        <v>603</v>
      </c>
      <c r="B17" s="6">
        <v>10913</v>
      </c>
      <c r="C17" s="13">
        <v>4403253.5999999996</v>
      </c>
      <c r="D17" s="13">
        <v>403.49</v>
      </c>
      <c r="E17" s="7">
        <v>399.54</v>
      </c>
    </row>
    <row r="18" spans="1:5" x14ac:dyDescent="0.25">
      <c r="A18" s="1" t="s">
        <v>6</v>
      </c>
      <c r="B18" s="6">
        <v>351974</v>
      </c>
      <c r="C18" s="13">
        <v>266176846.16</v>
      </c>
      <c r="D18" s="13">
        <v>756.24</v>
      </c>
      <c r="E18" s="7">
        <v>653.33000000000004</v>
      </c>
    </row>
    <row r="19" spans="1:5" x14ac:dyDescent="0.25">
      <c r="A19" s="1" t="s">
        <v>45</v>
      </c>
      <c r="B19" s="6">
        <v>68874</v>
      </c>
      <c r="C19" s="13">
        <v>43391033.840000004</v>
      </c>
      <c r="D19" s="13">
        <v>630.01</v>
      </c>
      <c r="E19" s="7">
        <v>530.22</v>
      </c>
    </row>
    <row r="20" spans="1:5" x14ac:dyDescent="0.25">
      <c r="A20" s="1" t="s">
        <v>8</v>
      </c>
      <c r="B20" s="6">
        <v>13447</v>
      </c>
      <c r="C20" s="13">
        <v>5594414.9100000001</v>
      </c>
      <c r="D20" s="13">
        <v>416.03</v>
      </c>
      <c r="E20" s="225">
        <v>399.54</v>
      </c>
    </row>
    <row r="21" spans="1:5" ht="15.75" x14ac:dyDescent="0.25">
      <c r="A21" s="45" t="s">
        <v>10</v>
      </c>
      <c r="B21" s="47">
        <f>SUM(B16:B20)</f>
        <v>1327655</v>
      </c>
      <c r="C21" s="49">
        <f>SUM(C16:C20)</f>
        <v>1220304614.55</v>
      </c>
      <c r="D21" s="49"/>
      <c r="E21" s="49"/>
    </row>
    <row r="22" spans="1:5" x14ac:dyDescent="0.25">
      <c r="B22" s="8"/>
    </row>
    <row r="23" spans="1:5" x14ac:dyDescent="0.25">
      <c r="A23" s="2" t="s">
        <v>306</v>
      </c>
    </row>
    <row r="24" spans="1:5" ht="30" x14ac:dyDescent="0.25">
      <c r="A24" s="189" t="s">
        <v>11</v>
      </c>
      <c r="B24" s="189" t="s">
        <v>1</v>
      </c>
      <c r="C24" s="189" t="s">
        <v>2</v>
      </c>
      <c r="D24" s="190" t="s">
        <v>12</v>
      </c>
      <c r="E24" s="190" t="s">
        <v>433</v>
      </c>
    </row>
    <row r="25" spans="1:5" s="2" customFormat="1" x14ac:dyDescent="0.25">
      <c r="A25" s="1" t="s">
        <v>13</v>
      </c>
      <c r="B25" s="3"/>
      <c r="C25" s="4"/>
      <c r="D25" s="4"/>
      <c r="E25" s="1"/>
    </row>
    <row r="26" spans="1:5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431</v>
      </c>
    </row>
    <row r="27" spans="1:5" x14ac:dyDescent="0.25">
      <c r="A27" s="230" t="s">
        <v>603</v>
      </c>
      <c r="B27" s="6">
        <v>0</v>
      </c>
      <c r="C27" s="13">
        <v>0</v>
      </c>
      <c r="D27" s="13">
        <v>0</v>
      </c>
      <c r="E27" s="7" t="s">
        <v>431</v>
      </c>
    </row>
    <row r="28" spans="1:5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431</v>
      </c>
    </row>
    <row r="29" spans="1:5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431</v>
      </c>
    </row>
    <row r="30" spans="1:5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431</v>
      </c>
    </row>
    <row r="31" spans="1:5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4" spans="2:4" x14ac:dyDescent="0.25">
      <c r="C34" s="8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topLeftCell="A36" workbookViewId="0">
      <selection activeCell="F63" sqref="F63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10" t="s">
        <v>699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3" s="42" customFormat="1" ht="15.75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5">
      <c r="A3" s="425" t="s">
        <v>18</v>
      </c>
      <c r="B3" s="427" t="s">
        <v>5</v>
      </c>
      <c r="C3" s="428"/>
      <c r="D3" s="428"/>
      <c r="E3" s="427" t="s">
        <v>6</v>
      </c>
      <c r="F3" s="428"/>
      <c r="G3" s="428"/>
      <c r="H3" s="427" t="s">
        <v>19</v>
      </c>
      <c r="I3" s="428"/>
      <c r="J3" s="428"/>
      <c r="K3" s="427" t="s">
        <v>20</v>
      </c>
      <c r="L3" s="428"/>
      <c r="M3" s="428"/>
    </row>
    <row r="4" spans="1:13" x14ac:dyDescent="0.25">
      <c r="A4" s="426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210515</v>
      </c>
      <c r="C5" s="30"/>
      <c r="D5" s="31">
        <v>355.22</v>
      </c>
      <c r="E5" s="30">
        <v>120912</v>
      </c>
      <c r="F5" s="30"/>
      <c r="G5" s="218">
        <v>364.48</v>
      </c>
      <c r="H5" s="179">
        <v>60799</v>
      </c>
      <c r="I5" s="30"/>
      <c r="J5" s="31">
        <v>404.21</v>
      </c>
      <c r="K5" s="30">
        <v>18557</v>
      </c>
      <c r="L5" s="30"/>
      <c r="M5" s="31">
        <v>323.37</v>
      </c>
    </row>
    <row r="6" spans="1:13" x14ac:dyDescent="0.25">
      <c r="A6" s="7" t="s">
        <v>80</v>
      </c>
      <c r="B6" s="30">
        <v>666676</v>
      </c>
      <c r="C6" s="6"/>
      <c r="D6" s="31">
        <v>724.59</v>
      </c>
      <c r="E6" s="30">
        <v>179242</v>
      </c>
      <c r="F6" s="6"/>
      <c r="G6" s="218">
        <v>706.01</v>
      </c>
      <c r="H6" s="179">
        <v>84031</v>
      </c>
      <c r="I6" s="6"/>
      <c r="J6" s="31">
        <v>691.98</v>
      </c>
      <c r="K6" s="30">
        <v>4581</v>
      </c>
      <c r="L6" s="6"/>
      <c r="M6" s="31">
        <v>846.12</v>
      </c>
    </row>
    <row r="7" spans="1:13" x14ac:dyDescent="0.25">
      <c r="A7" s="7" t="s">
        <v>23</v>
      </c>
      <c r="B7" s="30">
        <v>542547</v>
      </c>
      <c r="C7" s="6"/>
      <c r="D7" s="31">
        <v>1253.8900000000001</v>
      </c>
      <c r="E7" s="30">
        <v>67890</v>
      </c>
      <c r="F7" s="6"/>
      <c r="G7" s="218">
        <v>1199.1500000000001</v>
      </c>
      <c r="H7" s="179">
        <v>25345</v>
      </c>
      <c r="I7" s="6"/>
      <c r="J7" s="31">
        <v>1211.8699999999999</v>
      </c>
      <c r="K7" s="30">
        <v>2</v>
      </c>
      <c r="L7" s="6"/>
      <c r="M7" s="31">
        <v>1183.6099999999999</v>
      </c>
    </row>
    <row r="8" spans="1:13" x14ac:dyDescent="0.25">
      <c r="A8" s="7" t="s">
        <v>24</v>
      </c>
      <c r="B8" s="30">
        <v>317948</v>
      </c>
      <c r="C8" s="6"/>
      <c r="D8" s="31">
        <v>1698.22</v>
      </c>
      <c r="E8" s="30">
        <v>13549</v>
      </c>
      <c r="F8" s="6"/>
      <c r="G8" s="218">
        <v>1678.59</v>
      </c>
      <c r="H8" s="179">
        <v>5295</v>
      </c>
      <c r="I8" s="6"/>
      <c r="J8" s="31">
        <v>1690.47</v>
      </c>
      <c r="K8" s="30">
        <v>7</v>
      </c>
      <c r="L8" s="6"/>
      <c r="M8" s="31">
        <v>1704.68</v>
      </c>
    </row>
    <row r="9" spans="1:13" x14ac:dyDescent="0.25">
      <c r="A9" s="7" t="s">
        <v>25</v>
      </c>
      <c r="B9" s="30">
        <v>96711</v>
      </c>
      <c r="C9" s="6"/>
      <c r="D9" s="31">
        <v>2211.02</v>
      </c>
      <c r="E9" s="30">
        <v>2525</v>
      </c>
      <c r="F9" s="6"/>
      <c r="G9" s="218">
        <v>2193.92</v>
      </c>
      <c r="H9" s="179">
        <v>1049</v>
      </c>
      <c r="I9" s="6"/>
      <c r="J9" s="31">
        <v>2197.83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25544</v>
      </c>
      <c r="C10" s="6"/>
      <c r="D10" s="31">
        <v>2617.6</v>
      </c>
      <c r="E10" s="30">
        <v>475</v>
      </c>
      <c r="F10" s="6"/>
      <c r="G10" s="218">
        <v>2608.83</v>
      </c>
      <c r="H10" s="179">
        <v>168</v>
      </c>
      <c r="I10" s="6"/>
      <c r="J10" s="31">
        <v>2604.67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16126</v>
      </c>
      <c r="C11" s="6"/>
      <c r="D11" s="31">
        <v>2862.49</v>
      </c>
      <c r="E11" s="30">
        <v>233</v>
      </c>
      <c r="F11" s="6"/>
      <c r="G11" s="218">
        <v>2856.8</v>
      </c>
      <c r="H11" s="179">
        <v>123</v>
      </c>
      <c r="I11" s="6"/>
      <c r="J11" s="31">
        <v>2875.06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10669</v>
      </c>
      <c r="C12" s="6"/>
      <c r="D12" s="31">
        <v>3116.4</v>
      </c>
      <c r="E12" s="30">
        <v>140</v>
      </c>
      <c r="F12" s="6"/>
      <c r="G12" s="218">
        <v>3115.39</v>
      </c>
      <c r="H12" s="179">
        <v>53</v>
      </c>
      <c r="I12" s="6"/>
      <c r="J12" s="31">
        <v>3085.82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6973</v>
      </c>
      <c r="C13" s="6"/>
      <c r="D13" s="31">
        <v>3366.66</v>
      </c>
      <c r="E13" s="30">
        <v>90</v>
      </c>
      <c r="F13" s="6"/>
      <c r="G13" s="218">
        <v>3382.13</v>
      </c>
      <c r="H13" s="179">
        <v>26</v>
      </c>
      <c r="I13" s="6"/>
      <c r="J13" s="31">
        <v>3367.78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4546</v>
      </c>
      <c r="C14" s="6"/>
      <c r="D14" s="31">
        <v>3619.33</v>
      </c>
      <c r="E14" s="30">
        <v>70</v>
      </c>
      <c r="F14" s="6"/>
      <c r="G14" s="218">
        <v>3613.27</v>
      </c>
      <c r="H14" s="179">
        <v>18</v>
      </c>
      <c r="I14" s="6"/>
      <c r="J14" s="31">
        <v>3616.47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3111</v>
      </c>
      <c r="C15" s="6"/>
      <c r="D15" s="31">
        <v>3867.52</v>
      </c>
      <c r="E15" s="30">
        <v>42</v>
      </c>
      <c r="F15" s="6"/>
      <c r="G15" s="218">
        <v>3857.05</v>
      </c>
      <c r="H15" s="179">
        <v>10</v>
      </c>
      <c r="I15" s="6"/>
      <c r="J15" s="31">
        <v>3844.57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1921</v>
      </c>
      <c r="C16" s="6"/>
      <c r="D16" s="31">
        <v>4116.22</v>
      </c>
      <c r="E16" s="30">
        <v>16</v>
      </c>
      <c r="F16" s="6"/>
      <c r="G16" s="218">
        <v>4103.99</v>
      </c>
      <c r="H16" s="179">
        <v>8</v>
      </c>
      <c r="I16" s="6"/>
      <c r="J16" s="31">
        <v>4163.68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1531</v>
      </c>
      <c r="C17" s="6"/>
      <c r="D17" s="31">
        <v>4372.8500000000004</v>
      </c>
      <c r="E17" s="30">
        <v>17</v>
      </c>
      <c r="F17" s="6"/>
      <c r="G17" s="218">
        <v>4350.6000000000004</v>
      </c>
      <c r="H17" s="179">
        <v>2</v>
      </c>
      <c r="I17" s="6"/>
      <c r="J17" s="31">
        <v>4373.57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994</v>
      </c>
      <c r="C18" s="6"/>
      <c r="D18" s="31">
        <v>4618.13</v>
      </c>
      <c r="E18" s="30">
        <v>4</v>
      </c>
      <c r="F18" s="6"/>
      <c r="G18" s="218">
        <v>4607.2</v>
      </c>
      <c r="H18" s="179">
        <v>1</v>
      </c>
      <c r="I18" s="6"/>
      <c r="J18" s="31">
        <v>4727.74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770</v>
      </c>
      <c r="C19" s="6"/>
      <c r="D19" s="31">
        <v>4864.59</v>
      </c>
      <c r="E19" s="30">
        <v>6</v>
      </c>
      <c r="F19" s="6"/>
      <c r="G19" s="218">
        <v>4907.29</v>
      </c>
      <c r="H19" s="179">
        <v>2</v>
      </c>
      <c r="I19" s="6"/>
      <c r="J19" s="31">
        <v>4886.38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852</v>
      </c>
      <c r="C20" s="6"/>
      <c r="D20" s="31">
        <v>5120.91</v>
      </c>
      <c r="E20" s="30">
        <v>2</v>
      </c>
      <c r="F20" s="6"/>
      <c r="G20" s="218">
        <v>5072.6899999999996</v>
      </c>
      <c r="H20" s="179">
        <v>1</v>
      </c>
      <c r="I20" s="6"/>
      <c r="J20" s="31">
        <v>5232.22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398</v>
      </c>
      <c r="C21" s="6"/>
      <c r="D21" s="31">
        <v>5361.87</v>
      </c>
      <c r="E21" s="30">
        <v>1</v>
      </c>
      <c r="F21" s="6"/>
      <c r="G21" s="218">
        <v>5323.28</v>
      </c>
      <c r="H21" s="179">
        <v>2</v>
      </c>
      <c r="I21" s="6"/>
      <c r="J21" s="31">
        <v>5348.65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605</v>
      </c>
      <c r="C22" s="6"/>
      <c r="D22" s="31">
        <v>5936.83</v>
      </c>
      <c r="E22" s="30">
        <v>3</v>
      </c>
      <c r="F22" s="6"/>
      <c r="G22" s="218">
        <v>6330.16</v>
      </c>
      <c r="H22" s="179">
        <v>1</v>
      </c>
      <c r="I22" s="6"/>
      <c r="J22" s="31">
        <v>6385.45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1908437</v>
      </c>
      <c r="C23" s="47"/>
      <c r="D23" s="48"/>
      <c r="E23" s="47">
        <f>SUM(E5:E22)</f>
        <v>385217</v>
      </c>
      <c r="F23" s="47"/>
      <c r="G23" s="48"/>
      <c r="H23" s="47">
        <f>SUM(H5:H22)</f>
        <v>176934</v>
      </c>
      <c r="I23" s="47"/>
      <c r="J23" s="50"/>
      <c r="K23" s="51">
        <f>SUM(K5:K22)</f>
        <v>23147</v>
      </c>
      <c r="L23" s="47"/>
      <c r="M23" s="48"/>
      <c r="O23" s="8"/>
      <c r="P23" s="8"/>
    </row>
    <row r="26" spans="1:16" x14ac:dyDescent="0.25">
      <c r="A26" s="425" t="s">
        <v>18</v>
      </c>
      <c r="B26" s="427" t="s">
        <v>5</v>
      </c>
      <c r="C26" s="428"/>
      <c r="D26" s="428"/>
      <c r="E26" s="427" t="s">
        <v>6</v>
      </c>
      <c r="F26" s="428"/>
      <c r="G26" s="428"/>
      <c r="H26" s="427" t="s">
        <v>19</v>
      </c>
      <c r="I26" s="428"/>
      <c r="J26" s="428"/>
      <c r="K26" s="427" t="s">
        <v>20</v>
      </c>
      <c r="L26" s="428"/>
      <c r="M26" s="428"/>
    </row>
    <row r="27" spans="1:16" x14ac:dyDescent="0.25">
      <c r="A27" s="426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451</v>
      </c>
      <c r="B28" s="30">
        <v>23504</v>
      </c>
      <c r="C28" s="31">
        <v>1356307.76</v>
      </c>
      <c r="D28" s="31">
        <v>57.71</v>
      </c>
      <c r="E28" s="30">
        <v>6469</v>
      </c>
      <c r="F28" s="31">
        <v>418508.93</v>
      </c>
      <c r="G28" s="31">
        <v>64.69</v>
      </c>
      <c r="H28" s="30">
        <v>1119</v>
      </c>
      <c r="I28" s="31">
        <v>66688.160000000003</v>
      </c>
      <c r="J28" s="31">
        <v>59.6</v>
      </c>
      <c r="K28" s="30">
        <v>1026</v>
      </c>
      <c r="L28" s="31">
        <v>75308.600000000006</v>
      </c>
      <c r="M28" s="31">
        <v>73.400000000000006</v>
      </c>
    </row>
    <row r="29" spans="1:16" x14ac:dyDescent="0.25">
      <c r="A29" s="14" t="s">
        <v>452</v>
      </c>
      <c r="B29" s="30">
        <v>19004</v>
      </c>
      <c r="C29" s="31">
        <v>2769883.24</v>
      </c>
      <c r="D29" s="31">
        <v>145.75</v>
      </c>
      <c r="E29" s="30">
        <v>10120</v>
      </c>
      <c r="F29" s="31">
        <v>1566623.18</v>
      </c>
      <c r="G29" s="31">
        <v>154.80000000000001</v>
      </c>
      <c r="H29" s="30">
        <v>955</v>
      </c>
      <c r="I29" s="31">
        <v>139536.01999999999</v>
      </c>
      <c r="J29" s="31">
        <v>146.11000000000001</v>
      </c>
      <c r="K29" s="30">
        <v>2711</v>
      </c>
      <c r="L29" s="31">
        <v>432464.51</v>
      </c>
      <c r="M29" s="31">
        <v>159.52000000000001</v>
      </c>
    </row>
    <row r="30" spans="1:16" x14ac:dyDescent="0.25">
      <c r="A30" s="14" t="s">
        <v>453</v>
      </c>
      <c r="B30" s="30">
        <v>11462</v>
      </c>
      <c r="C30" s="31">
        <v>2833128.06</v>
      </c>
      <c r="D30" s="31">
        <v>247.18</v>
      </c>
      <c r="E30" s="30">
        <v>13592</v>
      </c>
      <c r="F30" s="31">
        <v>3214076.48</v>
      </c>
      <c r="G30" s="31">
        <v>236.47</v>
      </c>
      <c r="H30" s="30">
        <v>2218</v>
      </c>
      <c r="I30" s="31">
        <v>585755.79</v>
      </c>
      <c r="J30" s="31">
        <v>264.08999999999997</v>
      </c>
      <c r="K30" s="30">
        <v>2341</v>
      </c>
      <c r="L30" s="31">
        <v>579120.15</v>
      </c>
      <c r="M30" s="31">
        <v>247.38</v>
      </c>
    </row>
    <row r="31" spans="1:16" x14ac:dyDescent="0.25">
      <c r="A31" s="14" t="s">
        <v>454</v>
      </c>
      <c r="B31" s="30">
        <v>50024</v>
      </c>
      <c r="C31" s="31">
        <v>19115973.469999999</v>
      </c>
      <c r="D31" s="31">
        <v>382.14</v>
      </c>
      <c r="E31" s="30">
        <v>22004</v>
      </c>
      <c r="F31" s="31">
        <v>8393235.1199999992</v>
      </c>
      <c r="G31" s="31">
        <v>381.44</v>
      </c>
      <c r="H31" s="30">
        <v>26826</v>
      </c>
      <c r="I31" s="31">
        <v>10276650.48</v>
      </c>
      <c r="J31" s="31">
        <v>383.09</v>
      </c>
      <c r="K31" s="30">
        <v>12359</v>
      </c>
      <c r="L31" s="31">
        <v>4863126.33</v>
      </c>
      <c r="M31" s="31">
        <v>393.49</v>
      </c>
    </row>
    <row r="32" spans="1:16" x14ac:dyDescent="0.25">
      <c r="A32" s="14" t="s">
        <v>455</v>
      </c>
      <c r="B32" s="30">
        <v>106521</v>
      </c>
      <c r="C32" s="31">
        <v>48702983.899999999</v>
      </c>
      <c r="D32" s="31">
        <v>457.21</v>
      </c>
      <c r="E32" s="30">
        <v>68727</v>
      </c>
      <c r="F32" s="31">
        <v>30477900.16</v>
      </c>
      <c r="G32" s="31">
        <v>443.46</v>
      </c>
      <c r="H32" s="30">
        <v>29681</v>
      </c>
      <c r="I32" s="31">
        <v>13507092.76</v>
      </c>
      <c r="J32" s="31">
        <v>455.08</v>
      </c>
      <c r="K32" s="30">
        <v>120</v>
      </c>
      <c r="L32" s="31">
        <v>50766.34</v>
      </c>
      <c r="M32" s="31">
        <v>423.05</v>
      </c>
    </row>
    <row r="33" spans="1:13" x14ac:dyDescent="0.25">
      <c r="A33" s="14" t="s">
        <v>456</v>
      </c>
      <c r="B33" s="30">
        <v>168096</v>
      </c>
      <c r="C33" s="31">
        <v>92775044.489999995</v>
      </c>
      <c r="D33" s="31">
        <v>551.91999999999996</v>
      </c>
      <c r="E33" s="30">
        <v>60792</v>
      </c>
      <c r="F33" s="31">
        <v>33279232.5</v>
      </c>
      <c r="G33" s="31">
        <v>547.42999999999995</v>
      </c>
      <c r="H33" s="30">
        <v>28562</v>
      </c>
      <c r="I33" s="31">
        <v>15672698.48</v>
      </c>
      <c r="J33" s="31">
        <v>548.73</v>
      </c>
      <c r="K33" s="30">
        <v>15</v>
      </c>
      <c r="L33" s="31">
        <v>8898.99</v>
      </c>
      <c r="M33" s="31">
        <v>593.27</v>
      </c>
    </row>
    <row r="34" spans="1:13" x14ac:dyDescent="0.25">
      <c r="A34" s="14" t="s">
        <v>457</v>
      </c>
      <c r="B34" s="30">
        <v>156500</v>
      </c>
      <c r="C34" s="31">
        <v>101280660.63</v>
      </c>
      <c r="D34" s="31">
        <v>647.16</v>
      </c>
      <c r="E34" s="30">
        <v>35140</v>
      </c>
      <c r="F34" s="31">
        <v>22740168.09</v>
      </c>
      <c r="G34" s="31">
        <v>647.13</v>
      </c>
      <c r="H34" s="30">
        <v>20901</v>
      </c>
      <c r="I34" s="31">
        <v>13453357.109999999</v>
      </c>
      <c r="J34" s="31">
        <v>643.66999999999996</v>
      </c>
      <c r="K34" s="30">
        <v>0</v>
      </c>
      <c r="L34" s="31">
        <v>0</v>
      </c>
      <c r="M34" s="31">
        <v>0</v>
      </c>
    </row>
    <row r="35" spans="1:13" x14ac:dyDescent="0.25">
      <c r="A35" s="14" t="s">
        <v>458</v>
      </c>
      <c r="B35" s="30">
        <v>126227</v>
      </c>
      <c r="C35" s="31">
        <v>94479879.180000007</v>
      </c>
      <c r="D35" s="31">
        <v>748.49</v>
      </c>
      <c r="E35" s="30">
        <v>30288</v>
      </c>
      <c r="F35" s="31">
        <v>22702107.41</v>
      </c>
      <c r="G35" s="31">
        <v>749.54</v>
      </c>
      <c r="H35" s="30">
        <v>11253</v>
      </c>
      <c r="I35" s="31">
        <v>8395614.1500000004</v>
      </c>
      <c r="J35" s="31">
        <v>746.08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459</v>
      </c>
      <c r="B36" s="30">
        <v>106522</v>
      </c>
      <c r="C36" s="31">
        <v>90457203.840000004</v>
      </c>
      <c r="D36" s="31">
        <v>849.19</v>
      </c>
      <c r="E36" s="30">
        <v>25948</v>
      </c>
      <c r="F36" s="31">
        <v>22044743.969999999</v>
      </c>
      <c r="G36" s="31">
        <v>849.57</v>
      </c>
      <c r="H36" s="30">
        <v>15016</v>
      </c>
      <c r="I36" s="31">
        <v>12733431.279999999</v>
      </c>
      <c r="J36" s="31">
        <v>847.99</v>
      </c>
      <c r="K36" s="30">
        <v>4560</v>
      </c>
      <c r="L36" s="31">
        <v>3861569.2</v>
      </c>
      <c r="M36" s="31">
        <v>846.84</v>
      </c>
    </row>
    <row r="37" spans="1:13" x14ac:dyDescent="0.25">
      <c r="A37" s="14" t="s">
        <v>460</v>
      </c>
      <c r="B37" s="30">
        <v>109331</v>
      </c>
      <c r="C37" s="31">
        <v>104074538.81</v>
      </c>
      <c r="D37" s="31">
        <v>951.92</v>
      </c>
      <c r="E37" s="30">
        <v>27074</v>
      </c>
      <c r="F37" s="31">
        <v>25780272.350000001</v>
      </c>
      <c r="G37" s="31">
        <v>952.22</v>
      </c>
      <c r="H37" s="30">
        <v>8299</v>
      </c>
      <c r="I37" s="31">
        <v>7893053.8600000003</v>
      </c>
      <c r="J37" s="31">
        <v>951.08</v>
      </c>
      <c r="K37" s="30">
        <v>6</v>
      </c>
      <c r="L37" s="31">
        <v>5609.69</v>
      </c>
      <c r="M37" s="31">
        <v>934.95</v>
      </c>
    </row>
    <row r="38" spans="1:13" x14ac:dyDescent="0.25">
      <c r="A38" s="14" t="s">
        <v>461</v>
      </c>
      <c r="B38" s="30">
        <v>107909</v>
      </c>
      <c r="C38" s="31">
        <v>113275135.69</v>
      </c>
      <c r="D38" s="31">
        <v>1049.73</v>
      </c>
      <c r="E38" s="30">
        <v>21314</v>
      </c>
      <c r="F38" s="31">
        <v>22314400.460000001</v>
      </c>
      <c r="G38" s="31">
        <v>1046.94</v>
      </c>
      <c r="H38" s="30">
        <v>8610</v>
      </c>
      <c r="I38" s="31">
        <v>9044424.5700000003</v>
      </c>
      <c r="J38" s="31">
        <v>1050.46</v>
      </c>
      <c r="K38" s="30">
        <v>1</v>
      </c>
      <c r="L38" s="31">
        <v>1073.33</v>
      </c>
      <c r="M38" s="31">
        <v>1073.33</v>
      </c>
    </row>
    <row r="39" spans="1:13" x14ac:dyDescent="0.25">
      <c r="A39" s="14" t="s">
        <v>462</v>
      </c>
      <c r="B39" s="30">
        <v>103516</v>
      </c>
      <c r="C39" s="31">
        <v>118952743.11</v>
      </c>
      <c r="D39" s="31">
        <v>1149.1199999999999</v>
      </c>
      <c r="E39" s="30">
        <v>14939</v>
      </c>
      <c r="F39" s="31">
        <v>17147389.620000001</v>
      </c>
      <c r="G39" s="31">
        <v>1147.83</v>
      </c>
      <c r="H39" s="30">
        <v>3677</v>
      </c>
      <c r="I39" s="31">
        <v>4221191.4800000004</v>
      </c>
      <c r="J39" s="31">
        <v>1148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463</v>
      </c>
      <c r="B40" s="30">
        <v>104925</v>
      </c>
      <c r="C40" s="31">
        <v>131170971.65000001</v>
      </c>
      <c r="D40" s="31">
        <v>1250.1400000000001</v>
      </c>
      <c r="E40" s="30">
        <v>14206</v>
      </c>
      <c r="F40" s="31">
        <v>17728701.66</v>
      </c>
      <c r="G40" s="31">
        <v>1247.97</v>
      </c>
      <c r="H40" s="30">
        <v>5333</v>
      </c>
      <c r="I40" s="31">
        <v>6664881.3700000001</v>
      </c>
      <c r="J40" s="31">
        <v>1249.74</v>
      </c>
      <c r="K40" s="30">
        <v>1</v>
      </c>
      <c r="L40" s="31">
        <v>1293.8800000000001</v>
      </c>
      <c r="M40" s="31">
        <v>1293.8800000000001</v>
      </c>
    </row>
    <row r="41" spans="1:13" x14ac:dyDescent="0.25">
      <c r="A41" s="14" t="s">
        <v>464</v>
      </c>
      <c r="B41" s="30">
        <v>110419</v>
      </c>
      <c r="C41" s="31">
        <v>149402142.22999999</v>
      </c>
      <c r="D41" s="31">
        <v>1353.05</v>
      </c>
      <c r="E41" s="30">
        <v>9969</v>
      </c>
      <c r="F41" s="31">
        <v>13448460.73</v>
      </c>
      <c r="G41" s="31">
        <v>1349.03</v>
      </c>
      <c r="H41" s="30">
        <v>4063</v>
      </c>
      <c r="I41" s="31">
        <v>5482413.8099999996</v>
      </c>
      <c r="J41" s="31">
        <v>1349.35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465</v>
      </c>
      <c r="B42" s="30">
        <v>115778</v>
      </c>
      <c r="C42" s="31">
        <v>167493286.80000001</v>
      </c>
      <c r="D42" s="31">
        <v>1446.68</v>
      </c>
      <c r="E42" s="30">
        <v>7462</v>
      </c>
      <c r="F42" s="31">
        <v>10771387.68</v>
      </c>
      <c r="G42" s="31">
        <v>1443.5</v>
      </c>
      <c r="H42" s="30">
        <v>3662</v>
      </c>
      <c r="I42" s="31">
        <v>5301809.75</v>
      </c>
      <c r="J42" s="31">
        <v>1447.79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466</v>
      </c>
      <c r="B43" s="30">
        <v>97109</v>
      </c>
      <c r="C43" s="31">
        <v>150416406.74000001</v>
      </c>
      <c r="D43" s="31">
        <v>1548.94</v>
      </c>
      <c r="E43" s="30">
        <v>4982</v>
      </c>
      <c r="F43" s="31">
        <v>7705610.6299999999</v>
      </c>
      <c r="G43" s="31">
        <v>1546.69</v>
      </c>
      <c r="H43" s="30">
        <v>1875</v>
      </c>
      <c r="I43" s="31">
        <v>2897730.16</v>
      </c>
      <c r="J43" s="31">
        <v>1545.46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467</v>
      </c>
      <c r="B44" s="30">
        <v>79237</v>
      </c>
      <c r="C44" s="31">
        <v>130614728.58</v>
      </c>
      <c r="D44" s="31">
        <v>1648.41</v>
      </c>
      <c r="E44" s="30">
        <v>3327</v>
      </c>
      <c r="F44" s="31">
        <v>5478114.5599999996</v>
      </c>
      <c r="G44" s="31">
        <v>1646.56</v>
      </c>
      <c r="H44" s="30">
        <v>1173</v>
      </c>
      <c r="I44" s="31">
        <v>1937285.22</v>
      </c>
      <c r="J44" s="31">
        <v>1651.56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468</v>
      </c>
      <c r="B45" s="30">
        <v>60244</v>
      </c>
      <c r="C45" s="31">
        <v>105319054.29000001</v>
      </c>
      <c r="D45" s="31">
        <v>1748.21</v>
      </c>
      <c r="E45" s="30">
        <v>2401</v>
      </c>
      <c r="F45" s="31">
        <v>4196805.9000000004</v>
      </c>
      <c r="G45" s="31">
        <v>1747.94</v>
      </c>
      <c r="H45" s="30">
        <v>913</v>
      </c>
      <c r="I45" s="31">
        <v>1597398.32</v>
      </c>
      <c r="J45" s="31">
        <v>1749.61</v>
      </c>
      <c r="K45" s="30">
        <v>7</v>
      </c>
      <c r="L45" s="31">
        <v>11932.76</v>
      </c>
      <c r="M45" s="31">
        <v>1704.68</v>
      </c>
    </row>
    <row r="46" spans="1:13" x14ac:dyDescent="0.25">
      <c r="A46" s="14" t="s">
        <v>469</v>
      </c>
      <c r="B46" s="30">
        <v>48099</v>
      </c>
      <c r="C46" s="31">
        <v>88812388.620000005</v>
      </c>
      <c r="D46" s="31">
        <v>1846.45</v>
      </c>
      <c r="E46" s="30">
        <v>1662</v>
      </c>
      <c r="F46" s="31">
        <v>3069617.76</v>
      </c>
      <c r="G46" s="31">
        <v>1846.94</v>
      </c>
      <c r="H46" s="30">
        <v>816</v>
      </c>
      <c r="I46" s="31">
        <v>1510713.34</v>
      </c>
      <c r="J46" s="31">
        <v>1851.36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470</v>
      </c>
      <c r="B47" s="30">
        <v>33259</v>
      </c>
      <c r="C47" s="31">
        <v>64783744.270000003</v>
      </c>
      <c r="D47" s="31">
        <v>1947.86</v>
      </c>
      <c r="E47" s="30">
        <v>1177</v>
      </c>
      <c r="F47" s="31">
        <v>2293122.73</v>
      </c>
      <c r="G47" s="31">
        <v>1948.28</v>
      </c>
      <c r="H47" s="30">
        <v>518</v>
      </c>
      <c r="I47" s="31">
        <v>1007893.44</v>
      </c>
      <c r="J47" s="31">
        <v>1945.74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471</v>
      </c>
      <c r="B48" s="30">
        <v>59688</v>
      </c>
      <c r="C48" s="31">
        <v>126256232.93000001</v>
      </c>
      <c r="D48" s="31">
        <v>2115.27</v>
      </c>
      <c r="E48" s="30">
        <v>1665</v>
      </c>
      <c r="F48" s="31">
        <v>3512826.2</v>
      </c>
      <c r="G48" s="31">
        <v>2109.81</v>
      </c>
      <c r="H48" s="30">
        <v>680</v>
      </c>
      <c r="I48" s="31">
        <v>1435155.39</v>
      </c>
      <c r="J48" s="31">
        <v>2110.52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472</v>
      </c>
      <c r="B49" s="30">
        <v>37023</v>
      </c>
      <c r="C49" s="31">
        <v>87573939.959999993</v>
      </c>
      <c r="D49" s="31">
        <v>2365.39</v>
      </c>
      <c r="E49" s="30">
        <v>860</v>
      </c>
      <c r="F49" s="31">
        <v>2026824.91</v>
      </c>
      <c r="G49" s="31">
        <v>2356.77</v>
      </c>
      <c r="H49" s="30">
        <v>369</v>
      </c>
      <c r="I49" s="31">
        <v>870372.61</v>
      </c>
      <c r="J49" s="31">
        <v>2358.73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473</v>
      </c>
      <c r="B50" s="30">
        <v>25544</v>
      </c>
      <c r="C50" s="31">
        <v>66863849.229999997</v>
      </c>
      <c r="D50" s="31">
        <v>2617.6</v>
      </c>
      <c r="E50" s="30">
        <v>475</v>
      </c>
      <c r="F50" s="31">
        <v>1239196.6200000001</v>
      </c>
      <c r="G50" s="31">
        <v>2608.83</v>
      </c>
      <c r="H50" s="30">
        <v>168</v>
      </c>
      <c r="I50" s="31">
        <v>437583.99</v>
      </c>
      <c r="J50" s="31">
        <v>2604.67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474</v>
      </c>
      <c r="B51" s="30">
        <v>16126</v>
      </c>
      <c r="C51" s="31">
        <v>46160540.450000003</v>
      </c>
      <c r="D51" s="31">
        <v>2862.49</v>
      </c>
      <c r="E51" s="30">
        <v>233</v>
      </c>
      <c r="F51" s="31">
        <v>665634.99</v>
      </c>
      <c r="G51" s="31">
        <v>2856.8</v>
      </c>
      <c r="H51" s="30">
        <v>123</v>
      </c>
      <c r="I51" s="31">
        <v>353632.65</v>
      </c>
      <c r="J51" s="31">
        <v>2875.06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475</v>
      </c>
      <c r="B52" s="30">
        <v>10669</v>
      </c>
      <c r="C52" s="31">
        <v>33248857.969999999</v>
      </c>
      <c r="D52" s="31">
        <v>3116.4</v>
      </c>
      <c r="E52" s="30">
        <v>140</v>
      </c>
      <c r="F52" s="31">
        <v>436154.17</v>
      </c>
      <c r="G52" s="31">
        <v>3115.39</v>
      </c>
      <c r="H52" s="30">
        <v>53</v>
      </c>
      <c r="I52" s="31">
        <v>163548.34</v>
      </c>
      <c r="J52" s="31">
        <v>3085.82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476</v>
      </c>
      <c r="B53" s="30">
        <v>6973</v>
      </c>
      <c r="C53" s="31">
        <v>23475696.25</v>
      </c>
      <c r="D53" s="31">
        <v>3366.66</v>
      </c>
      <c r="E53" s="30">
        <v>90</v>
      </c>
      <c r="F53" s="31">
        <v>304391.98</v>
      </c>
      <c r="G53" s="31">
        <v>3382.13</v>
      </c>
      <c r="H53" s="30">
        <v>26</v>
      </c>
      <c r="I53" s="31">
        <v>87562.25</v>
      </c>
      <c r="J53" s="31">
        <v>3367.78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477</v>
      </c>
      <c r="B54" s="30">
        <v>4546</v>
      </c>
      <c r="C54" s="31">
        <v>16453490.73</v>
      </c>
      <c r="D54" s="31">
        <v>3619.33</v>
      </c>
      <c r="E54" s="30">
        <v>70</v>
      </c>
      <c r="F54" s="31">
        <v>252928.96</v>
      </c>
      <c r="G54" s="31">
        <v>3613.27</v>
      </c>
      <c r="H54" s="30">
        <v>18</v>
      </c>
      <c r="I54" s="31">
        <v>65096.42</v>
      </c>
      <c r="J54" s="31">
        <v>3616.47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478</v>
      </c>
      <c r="B55" s="30">
        <v>3111</v>
      </c>
      <c r="C55" s="31">
        <v>12031868.02</v>
      </c>
      <c r="D55" s="31">
        <v>3867.52</v>
      </c>
      <c r="E55" s="30">
        <v>42</v>
      </c>
      <c r="F55" s="31">
        <v>161996.12</v>
      </c>
      <c r="G55" s="31">
        <v>3857.05</v>
      </c>
      <c r="H55" s="30">
        <v>10</v>
      </c>
      <c r="I55" s="31">
        <v>38445.67</v>
      </c>
      <c r="J55" s="31">
        <v>3844.57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479</v>
      </c>
      <c r="B56" s="30">
        <v>1921</v>
      </c>
      <c r="C56" s="31">
        <v>7907267.3799999999</v>
      </c>
      <c r="D56" s="31">
        <v>4116.22</v>
      </c>
      <c r="E56" s="30">
        <v>16</v>
      </c>
      <c r="F56" s="31">
        <v>65663.81</v>
      </c>
      <c r="G56" s="31">
        <v>4103.99</v>
      </c>
      <c r="H56" s="30">
        <v>8</v>
      </c>
      <c r="I56" s="31">
        <v>33309.4</v>
      </c>
      <c r="J56" s="31">
        <v>4163.68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480</v>
      </c>
      <c r="B57" s="30">
        <v>1531</v>
      </c>
      <c r="C57" s="31">
        <v>6694835.5800000001</v>
      </c>
      <c r="D57" s="31">
        <v>4372.8500000000004</v>
      </c>
      <c r="E57" s="30">
        <v>17</v>
      </c>
      <c r="F57" s="31">
        <v>73960.160000000003</v>
      </c>
      <c r="G57" s="31">
        <v>4350.6000000000004</v>
      </c>
      <c r="H57" s="30">
        <v>2</v>
      </c>
      <c r="I57" s="31">
        <v>8747.1299999999992</v>
      </c>
      <c r="J57" s="31">
        <v>4373.57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481</v>
      </c>
      <c r="B58" s="30">
        <v>994</v>
      </c>
      <c r="C58" s="31">
        <v>4590420.83</v>
      </c>
      <c r="D58" s="31">
        <v>4618.13</v>
      </c>
      <c r="E58" s="30">
        <v>4</v>
      </c>
      <c r="F58" s="31">
        <v>18428.8</v>
      </c>
      <c r="G58" s="31">
        <v>4607.2</v>
      </c>
      <c r="H58" s="30">
        <v>1</v>
      </c>
      <c r="I58" s="31">
        <v>4727.74</v>
      </c>
      <c r="J58" s="31">
        <v>4727.74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482</v>
      </c>
      <c r="B59" s="30">
        <v>770</v>
      </c>
      <c r="C59" s="31">
        <v>3745738.06</v>
      </c>
      <c r="D59" s="31">
        <v>4864.59</v>
      </c>
      <c r="E59" s="30">
        <v>6</v>
      </c>
      <c r="F59" s="31">
        <v>29443.759999999998</v>
      </c>
      <c r="G59" s="31">
        <v>4907.29</v>
      </c>
      <c r="H59" s="30">
        <v>2</v>
      </c>
      <c r="I59" s="31">
        <v>9772.76</v>
      </c>
      <c r="J59" s="31">
        <v>4886.38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483</v>
      </c>
      <c r="B60" s="30">
        <v>852</v>
      </c>
      <c r="C60" s="31">
        <v>4363013.79</v>
      </c>
      <c r="D60" s="31">
        <v>5120.91</v>
      </c>
      <c r="E60" s="30">
        <v>2</v>
      </c>
      <c r="F60" s="31">
        <v>10145.370000000001</v>
      </c>
      <c r="G60" s="31">
        <v>5072.6899999999996</v>
      </c>
      <c r="H60" s="30">
        <v>1</v>
      </c>
      <c r="I60" s="31">
        <v>5232.22</v>
      </c>
      <c r="J60" s="31">
        <v>5232.22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484</v>
      </c>
      <c r="B61" s="30">
        <v>398</v>
      </c>
      <c r="C61" s="31">
        <v>2134022.71</v>
      </c>
      <c r="D61" s="31">
        <v>5361.87</v>
      </c>
      <c r="E61" s="30">
        <v>1</v>
      </c>
      <c r="F61" s="31">
        <v>5323.28</v>
      </c>
      <c r="G61" s="31">
        <v>5323.28</v>
      </c>
      <c r="H61" s="30">
        <v>2</v>
      </c>
      <c r="I61" s="31">
        <v>10697.3</v>
      </c>
      <c r="J61" s="31">
        <v>5348.65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485</v>
      </c>
      <c r="B62" s="30">
        <v>605</v>
      </c>
      <c r="C62" s="31">
        <v>3591780.05</v>
      </c>
      <c r="D62" s="31">
        <v>5936.83</v>
      </c>
      <c r="E62" s="30">
        <v>3</v>
      </c>
      <c r="F62" s="31">
        <v>18990.47</v>
      </c>
      <c r="G62" s="31">
        <v>6330.16</v>
      </c>
      <c r="H62" s="30">
        <v>1</v>
      </c>
      <c r="I62" s="31">
        <v>6385.45</v>
      </c>
      <c r="J62" s="31">
        <v>6385.45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1908437</v>
      </c>
      <c r="C63" s="48">
        <f>SUM(C28:C62)</f>
        <v>2223177759.3000007</v>
      </c>
      <c r="D63" s="47"/>
      <c r="E63" s="47">
        <f>SUM(E28:E62)</f>
        <v>385217</v>
      </c>
      <c r="F63" s="48">
        <f>SUM(F28:F62)</f>
        <v>283592389.5200001</v>
      </c>
      <c r="G63" s="47"/>
      <c r="H63" s="47">
        <f>SUM(H28:H62)</f>
        <v>176934</v>
      </c>
      <c r="I63" s="48">
        <f>SUM(I28:I62)</f>
        <v>125919888.87</v>
      </c>
      <c r="J63" s="47"/>
      <c r="K63" s="47">
        <f>SUM(K28:K62)</f>
        <v>23147</v>
      </c>
      <c r="L63" s="48">
        <f>SUM(L28:L62)</f>
        <v>9891163.7800000012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9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0"/>
  <sheetViews>
    <sheetView workbookViewId="0">
      <selection activeCell="G29" sqref="G29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33" t="s">
        <v>702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</row>
    <row r="2" spans="1:20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20" x14ac:dyDescent="0.25">
      <c r="A3" s="434" t="s">
        <v>18</v>
      </c>
      <c r="B3" s="429" t="s">
        <v>5</v>
      </c>
      <c r="C3" s="430"/>
      <c r="D3" s="430"/>
      <c r="E3" s="431"/>
      <c r="F3" s="429" t="s">
        <v>6</v>
      </c>
      <c r="G3" s="430"/>
      <c r="H3" s="430"/>
      <c r="I3" s="431"/>
      <c r="J3" s="429" t="s">
        <v>19</v>
      </c>
      <c r="K3" s="430"/>
      <c r="L3" s="430"/>
      <c r="M3" s="431"/>
      <c r="N3" s="429" t="s">
        <v>20</v>
      </c>
      <c r="O3" s="430"/>
      <c r="P3" s="430"/>
      <c r="Q3" s="432"/>
    </row>
    <row r="4" spans="1:20" ht="15.75" thickBot="1" x14ac:dyDescent="0.3">
      <c r="A4" s="435"/>
      <c r="B4" s="158" t="s">
        <v>1</v>
      </c>
      <c r="C4" s="159" t="s">
        <v>50</v>
      </c>
      <c r="D4" s="159" t="s">
        <v>21</v>
      </c>
      <c r="E4" s="159" t="s">
        <v>433</v>
      </c>
      <c r="F4" s="158" t="s">
        <v>1</v>
      </c>
      <c r="G4" s="159" t="s">
        <v>50</v>
      </c>
      <c r="H4" s="159" t="s">
        <v>21</v>
      </c>
      <c r="I4" s="159" t="s">
        <v>433</v>
      </c>
      <c r="J4" s="158" t="s">
        <v>1</v>
      </c>
      <c r="K4" s="159" t="s">
        <v>50</v>
      </c>
      <c r="L4" s="159" t="s">
        <v>21</v>
      </c>
      <c r="M4" s="159" t="s">
        <v>433</v>
      </c>
      <c r="N4" s="158" t="s">
        <v>1</v>
      </c>
      <c r="O4" s="159" t="s">
        <v>50</v>
      </c>
      <c r="P4" s="159" t="s">
        <v>21</v>
      </c>
      <c r="Q4" s="160" t="s">
        <v>433</v>
      </c>
    </row>
    <row r="5" spans="1:20" x14ac:dyDescent="0.25">
      <c r="A5" s="153" t="s">
        <v>451</v>
      </c>
      <c r="B5" s="154">
        <v>23504</v>
      </c>
      <c r="C5" s="155">
        <v>1356307.76</v>
      </c>
      <c r="D5" s="155">
        <v>57.71</v>
      </c>
      <c r="E5" s="155">
        <v>57.57</v>
      </c>
      <c r="F5" s="154">
        <v>6469</v>
      </c>
      <c r="G5" s="155">
        <v>418508.93</v>
      </c>
      <c r="H5" s="155">
        <v>64.69</v>
      </c>
      <c r="I5" s="155">
        <v>69.7</v>
      </c>
      <c r="J5" s="154">
        <v>1119</v>
      </c>
      <c r="K5" s="155">
        <v>66688.160000000003</v>
      </c>
      <c r="L5" s="155">
        <v>59.6</v>
      </c>
      <c r="M5" s="155">
        <v>61.4</v>
      </c>
      <c r="N5" s="154">
        <v>1026</v>
      </c>
      <c r="O5" s="155">
        <v>75308.600000000006</v>
      </c>
      <c r="P5" s="156">
        <v>73.400000000000006</v>
      </c>
      <c r="Q5" s="157">
        <v>69.64</v>
      </c>
    </row>
    <row r="6" spans="1:20" x14ac:dyDescent="0.25">
      <c r="A6" s="146" t="s">
        <v>452</v>
      </c>
      <c r="B6" s="102">
        <v>19004</v>
      </c>
      <c r="C6" s="103">
        <v>2769883.24</v>
      </c>
      <c r="D6" s="103">
        <v>145.75</v>
      </c>
      <c r="E6" s="103">
        <v>143.83000000000001</v>
      </c>
      <c r="F6" s="102">
        <v>10120</v>
      </c>
      <c r="G6" s="103">
        <v>1566623.18</v>
      </c>
      <c r="H6" s="103">
        <v>154.80000000000001</v>
      </c>
      <c r="I6" s="103">
        <v>149.16</v>
      </c>
      <c r="J6" s="102">
        <v>955</v>
      </c>
      <c r="K6" s="103">
        <v>139536.01999999999</v>
      </c>
      <c r="L6" s="103">
        <v>146.11000000000001</v>
      </c>
      <c r="M6" s="103">
        <v>142.16999999999999</v>
      </c>
      <c r="N6" s="102">
        <v>2711</v>
      </c>
      <c r="O6" s="103">
        <v>432464.51</v>
      </c>
      <c r="P6" s="101">
        <v>159.52000000000001</v>
      </c>
      <c r="Q6" s="147">
        <v>165.05</v>
      </c>
    </row>
    <row r="7" spans="1:20" x14ac:dyDescent="0.25">
      <c r="A7" s="146" t="s">
        <v>453</v>
      </c>
      <c r="B7" s="102">
        <v>11462</v>
      </c>
      <c r="C7" s="103">
        <v>2833128.06</v>
      </c>
      <c r="D7" s="103">
        <v>247.18</v>
      </c>
      <c r="E7" s="103">
        <v>245.87</v>
      </c>
      <c r="F7" s="102">
        <v>13592</v>
      </c>
      <c r="G7" s="103">
        <v>3214076.48</v>
      </c>
      <c r="H7" s="103">
        <v>236.47</v>
      </c>
      <c r="I7" s="103">
        <v>227.79</v>
      </c>
      <c r="J7" s="102">
        <v>2218</v>
      </c>
      <c r="K7" s="103">
        <v>585755.79</v>
      </c>
      <c r="L7" s="103">
        <v>264.08999999999997</v>
      </c>
      <c r="M7" s="103">
        <v>269.24</v>
      </c>
      <c r="N7" s="102">
        <v>2341</v>
      </c>
      <c r="O7" s="103">
        <v>579120.15</v>
      </c>
      <c r="P7" s="101">
        <v>247.38</v>
      </c>
      <c r="Q7" s="147">
        <v>239.72</v>
      </c>
    </row>
    <row r="8" spans="1:20" x14ac:dyDescent="0.25">
      <c r="A8" s="146" t="s">
        <v>454</v>
      </c>
      <c r="B8" s="102">
        <v>50024</v>
      </c>
      <c r="C8" s="103">
        <v>19115973.469999999</v>
      </c>
      <c r="D8" s="103">
        <v>382.14</v>
      </c>
      <c r="E8" s="103">
        <v>394.37</v>
      </c>
      <c r="F8" s="102">
        <v>22004</v>
      </c>
      <c r="G8" s="103">
        <v>8393235.1199999992</v>
      </c>
      <c r="H8" s="103">
        <v>381.44</v>
      </c>
      <c r="I8" s="103">
        <v>399.53</v>
      </c>
      <c r="J8" s="102">
        <v>26826</v>
      </c>
      <c r="K8" s="103">
        <v>10276650.48</v>
      </c>
      <c r="L8" s="103">
        <v>383.09</v>
      </c>
      <c r="M8" s="103">
        <v>399.54</v>
      </c>
      <c r="N8" s="102">
        <v>12359</v>
      </c>
      <c r="O8" s="103">
        <v>4863126.33</v>
      </c>
      <c r="P8" s="101">
        <v>393.49</v>
      </c>
      <c r="Q8" s="147">
        <v>399.54</v>
      </c>
    </row>
    <row r="9" spans="1:20" x14ac:dyDescent="0.25">
      <c r="A9" s="146" t="s">
        <v>455</v>
      </c>
      <c r="B9" s="102">
        <v>106521</v>
      </c>
      <c r="C9" s="103">
        <v>48702983.899999999</v>
      </c>
      <c r="D9" s="103">
        <v>457.21</v>
      </c>
      <c r="E9" s="103">
        <v>459.68</v>
      </c>
      <c r="F9" s="102">
        <v>68727</v>
      </c>
      <c r="G9" s="103">
        <v>30477900.16</v>
      </c>
      <c r="H9" s="103">
        <v>443.46</v>
      </c>
      <c r="I9" s="103">
        <v>435.84</v>
      </c>
      <c r="J9" s="102">
        <v>29681</v>
      </c>
      <c r="K9" s="103">
        <v>13507092.76</v>
      </c>
      <c r="L9" s="103">
        <v>455.08</v>
      </c>
      <c r="M9" s="103">
        <v>457.99</v>
      </c>
      <c r="N9" s="102">
        <v>120</v>
      </c>
      <c r="O9" s="103">
        <v>50766.34</v>
      </c>
      <c r="P9" s="101">
        <v>423.05</v>
      </c>
      <c r="Q9" s="147">
        <v>423</v>
      </c>
    </row>
    <row r="10" spans="1:20" x14ac:dyDescent="0.25">
      <c r="A10" s="146" t="s">
        <v>456</v>
      </c>
      <c r="B10" s="102">
        <v>168096</v>
      </c>
      <c r="C10" s="103">
        <v>92775044.489999995</v>
      </c>
      <c r="D10" s="103">
        <v>551.91999999999996</v>
      </c>
      <c r="E10" s="103">
        <v>551.54</v>
      </c>
      <c r="F10" s="102">
        <v>60792</v>
      </c>
      <c r="G10" s="103">
        <v>33279232.5</v>
      </c>
      <c r="H10" s="103">
        <v>547.42999999999995</v>
      </c>
      <c r="I10" s="103">
        <v>542.84</v>
      </c>
      <c r="J10" s="102">
        <v>28562</v>
      </c>
      <c r="K10" s="103">
        <v>15672698.48</v>
      </c>
      <c r="L10" s="103">
        <v>548.73</v>
      </c>
      <c r="M10" s="103">
        <v>542.82000000000005</v>
      </c>
      <c r="N10" s="102">
        <v>15</v>
      </c>
      <c r="O10" s="103">
        <v>8898.99</v>
      </c>
      <c r="P10" s="101">
        <v>593.27</v>
      </c>
      <c r="Q10" s="147">
        <v>599.54</v>
      </c>
    </row>
    <row r="11" spans="1:20" x14ac:dyDescent="0.25">
      <c r="A11" s="146" t="s">
        <v>457</v>
      </c>
      <c r="B11" s="102">
        <v>156500</v>
      </c>
      <c r="C11" s="103">
        <v>101280660.63</v>
      </c>
      <c r="D11" s="103">
        <v>647.16</v>
      </c>
      <c r="E11" s="103">
        <v>646.11</v>
      </c>
      <c r="F11" s="102">
        <v>35140</v>
      </c>
      <c r="G11" s="103">
        <v>22740168.09</v>
      </c>
      <c r="H11" s="103">
        <v>647.13</v>
      </c>
      <c r="I11" s="103">
        <v>646.15</v>
      </c>
      <c r="J11" s="102">
        <v>20901</v>
      </c>
      <c r="K11" s="103">
        <v>13453357.109999999</v>
      </c>
      <c r="L11" s="103">
        <v>643.66999999999996</v>
      </c>
      <c r="M11" s="103">
        <v>640.19000000000005</v>
      </c>
      <c r="N11" s="102">
        <v>0</v>
      </c>
      <c r="O11" s="103">
        <v>0</v>
      </c>
      <c r="P11" s="101">
        <v>0</v>
      </c>
      <c r="Q11" s="147" t="s">
        <v>431</v>
      </c>
    </row>
    <row r="12" spans="1:20" x14ac:dyDescent="0.25">
      <c r="A12" s="146" t="s">
        <v>458</v>
      </c>
      <c r="B12" s="102">
        <v>126227</v>
      </c>
      <c r="C12" s="103">
        <v>94479879.180000007</v>
      </c>
      <c r="D12" s="103">
        <v>748.49</v>
      </c>
      <c r="E12" s="103">
        <v>747.73</v>
      </c>
      <c r="F12" s="102">
        <v>30288</v>
      </c>
      <c r="G12" s="103">
        <v>22702107.41</v>
      </c>
      <c r="H12" s="103">
        <v>749.54</v>
      </c>
      <c r="I12" s="103">
        <v>748.88</v>
      </c>
      <c r="J12" s="102">
        <v>11253</v>
      </c>
      <c r="K12" s="103">
        <v>8395614.1500000004</v>
      </c>
      <c r="L12" s="103">
        <v>746.08</v>
      </c>
      <c r="M12" s="103">
        <v>744.61</v>
      </c>
      <c r="N12" s="102">
        <v>0</v>
      </c>
      <c r="O12" s="103">
        <v>0</v>
      </c>
      <c r="P12" s="101">
        <v>0</v>
      </c>
      <c r="Q12" s="147" t="s">
        <v>431</v>
      </c>
    </row>
    <row r="13" spans="1:20" x14ac:dyDescent="0.25">
      <c r="A13" s="146" t="s">
        <v>459</v>
      </c>
      <c r="B13" s="102">
        <v>106522</v>
      </c>
      <c r="C13" s="103">
        <v>90457203.840000004</v>
      </c>
      <c r="D13" s="103">
        <v>849.19</v>
      </c>
      <c r="E13" s="103">
        <v>848.8</v>
      </c>
      <c r="F13" s="102">
        <v>25948</v>
      </c>
      <c r="G13" s="103">
        <v>22044743.969999999</v>
      </c>
      <c r="H13" s="103">
        <v>849.57</v>
      </c>
      <c r="I13" s="103">
        <v>851.59</v>
      </c>
      <c r="J13" s="102">
        <v>15016</v>
      </c>
      <c r="K13" s="103">
        <v>12733431.279999999</v>
      </c>
      <c r="L13" s="103">
        <v>847.99</v>
      </c>
      <c r="M13" s="103">
        <v>846</v>
      </c>
      <c r="N13" s="102">
        <v>4560</v>
      </c>
      <c r="O13" s="103">
        <v>3861569.2</v>
      </c>
      <c r="P13" s="101">
        <v>846.84</v>
      </c>
      <c r="Q13" s="147">
        <v>846</v>
      </c>
    </row>
    <row r="14" spans="1:20" x14ac:dyDescent="0.25">
      <c r="A14" s="146" t="s">
        <v>460</v>
      </c>
      <c r="B14" s="102">
        <v>109331</v>
      </c>
      <c r="C14" s="103">
        <v>104074538.81</v>
      </c>
      <c r="D14" s="103">
        <v>951.92</v>
      </c>
      <c r="E14" s="103">
        <v>952.52</v>
      </c>
      <c r="F14" s="102">
        <v>27074</v>
      </c>
      <c r="G14" s="103">
        <v>25780272.350000001</v>
      </c>
      <c r="H14" s="103">
        <v>952.22</v>
      </c>
      <c r="I14" s="103">
        <v>951.78</v>
      </c>
      <c r="J14" s="102">
        <v>8299</v>
      </c>
      <c r="K14" s="103">
        <v>7893053.8600000003</v>
      </c>
      <c r="L14" s="103">
        <v>951.08</v>
      </c>
      <c r="M14" s="103">
        <v>953.02</v>
      </c>
      <c r="N14" s="102">
        <v>6</v>
      </c>
      <c r="O14" s="103">
        <v>5609.69</v>
      </c>
      <c r="P14" s="101">
        <v>934.95</v>
      </c>
      <c r="Q14" s="147">
        <v>927.44</v>
      </c>
    </row>
    <row r="15" spans="1:20" x14ac:dyDescent="0.25">
      <c r="A15" s="146" t="s">
        <v>438</v>
      </c>
      <c r="B15" s="102">
        <v>542547</v>
      </c>
      <c r="C15" s="103">
        <v>680294279.48000002</v>
      </c>
      <c r="D15" s="103">
        <v>1253.8900000000001</v>
      </c>
      <c r="E15" s="103">
        <v>1258.31</v>
      </c>
      <c r="F15" s="102">
        <v>67890</v>
      </c>
      <c r="G15" s="103">
        <v>81410340.150000006</v>
      </c>
      <c r="H15" s="103">
        <v>1199.1500000000001</v>
      </c>
      <c r="I15" s="103">
        <v>1183.68</v>
      </c>
      <c r="J15" s="102">
        <v>25345</v>
      </c>
      <c r="K15" s="103">
        <v>30714720.98</v>
      </c>
      <c r="L15" s="103">
        <v>1211.8699999999999</v>
      </c>
      <c r="M15" s="103">
        <v>1210.3</v>
      </c>
      <c r="N15" s="102">
        <v>2</v>
      </c>
      <c r="O15" s="103">
        <v>2367.21</v>
      </c>
      <c r="P15" s="101">
        <v>1183.6099999999999</v>
      </c>
      <c r="Q15" s="147">
        <v>1183.6099999999999</v>
      </c>
    </row>
    <row r="16" spans="1:20" x14ac:dyDescent="0.25">
      <c r="A16" s="146" t="s">
        <v>439</v>
      </c>
      <c r="B16" s="102">
        <v>317948</v>
      </c>
      <c r="C16" s="103">
        <v>539946322.5</v>
      </c>
      <c r="D16" s="103">
        <v>1698.22</v>
      </c>
      <c r="E16" s="103">
        <v>1676.18</v>
      </c>
      <c r="F16" s="102">
        <v>13549</v>
      </c>
      <c r="G16" s="103">
        <v>22743271.579999998</v>
      </c>
      <c r="H16" s="103">
        <v>1678.59</v>
      </c>
      <c r="I16" s="103">
        <v>1648.31</v>
      </c>
      <c r="J16" s="102">
        <v>5295</v>
      </c>
      <c r="K16" s="103">
        <v>8951020.4800000004</v>
      </c>
      <c r="L16" s="103">
        <v>1690.47</v>
      </c>
      <c r="M16" s="103">
        <v>1667.43</v>
      </c>
      <c r="N16" s="102">
        <v>7</v>
      </c>
      <c r="O16" s="103">
        <v>11932.76</v>
      </c>
      <c r="P16" s="101">
        <v>1704.68</v>
      </c>
      <c r="Q16" s="147">
        <v>1704.68</v>
      </c>
      <c r="T16" s="8"/>
    </row>
    <row r="17" spans="1:19" x14ac:dyDescent="0.25">
      <c r="A17" s="146" t="s">
        <v>440</v>
      </c>
      <c r="B17" s="102">
        <v>96711</v>
      </c>
      <c r="C17" s="103">
        <v>213830172.88999999</v>
      </c>
      <c r="D17" s="103">
        <v>2211.02</v>
      </c>
      <c r="E17" s="103">
        <v>2193.5100000000002</v>
      </c>
      <c r="F17" s="102">
        <v>2525</v>
      </c>
      <c r="G17" s="103">
        <v>5539651.1100000003</v>
      </c>
      <c r="H17" s="103">
        <v>2193.92</v>
      </c>
      <c r="I17" s="103">
        <v>2170.7800000000002</v>
      </c>
      <c r="J17" s="102">
        <v>1049</v>
      </c>
      <c r="K17" s="103">
        <v>2305528</v>
      </c>
      <c r="L17" s="103">
        <v>2197.83</v>
      </c>
      <c r="M17" s="103">
        <v>2175.56</v>
      </c>
      <c r="N17" s="102">
        <v>0</v>
      </c>
      <c r="O17" s="103">
        <v>0</v>
      </c>
      <c r="P17" s="101">
        <v>0</v>
      </c>
      <c r="Q17" s="147" t="s">
        <v>431</v>
      </c>
    </row>
    <row r="18" spans="1:19" x14ac:dyDescent="0.25">
      <c r="A18" s="146" t="s">
        <v>487</v>
      </c>
      <c r="B18" s="102">
        <v>41670</v>
      </c>
      <c r="C18" s="103">
        <v>113024389.68000001</v>
      </c>
      <c r="D18" s="103">
        <v>2712.37</v>
      </c>
      <c r="E18" s="103">
        <v>2697.44</v>
      </c>
      <c r="F18" s="102">
        <v>708</v>
      </c>
      <c r="G18" s="103">
        <v>1904831.61</v>
      </c>
      <c r="H18" s="103">
        <v>2690.44</v>
      </c>
      <c r="I18" s="103">
        <v>2661.2</v>
      </c>
      <c r="J18" s="102">
        <v>291</v>
      </c>
      <c r="K18" s="103">
        <v>791216.64000000001</v>
      </c>
      <c r="L18" s="103">
        <v>2718.96</v>
      </c>
      <c r="M18" s="103">
        <v>2682.89</v>
      </c>
      <c r="N18" s="102">
        <v>0</v>
      </c>
      <c r="O18" s="103">
        <v>0</v>
      </c>
      <c r="P18" s="101">
        <v>0</v>
      </c>
      <c r="Q18" s="147" t="s">
        <v>431</v>
      </c>
    </row>
    <row r="19" spans="1:19" x14ac:dyDescent="0.25">
      <c r="A19" s="146" t="s">
        <v>488</v>
      </c>
      <c r="B19" s="102">
        <v>17642</v>
      </c>
      <c r="C19" s="103">
        <v>56724554.219999999</v>
      </c>
      <c r="D19" s="103">
        <v>3215.31</v>
      </c>
      <c r="E19" s="103">
        <v>3199.41</v>
      </c>
      <c r="F19" s="102">
        <v>230</v>
      </c>
      <c r="G19" s="103">
        <v>740546.15</v>
      </c>
      <c r="H19" s="103">
        <v>3219.77</v>
      </c>
      <c r="I19" s="103">
        <v>3206.6</v>
      </c>
      <c r="J19" s="102">
        <v>79</v>
      </c>
      <c r="K19" s="103">
        <v>251110.59</v>
      </c>
      <c r="L19" s="103">
        <v>3178.62</v>
      </c>
      <c r="M19" s="103">
        <v>3141.05</v>
      </c>
      <c r="N19" s="102">
        <v>0</v>
      </c>
      <c r="O19" s="103">
        <v>0</v>
      </c>
      <c r="P19" s="101">
        <v>0</v>
      </c>
      <c r="Q19" s="147" t="s">
        <v>431</v>
      </c>
    </row>
    <row r="20" spans="1:19" x14ac:dyDescent="0.25">
      <c r="A20" s="146" t="s">
        <v>489</v>
      </c>
      <c r="B20" s="102">
        <v>7657</v>
      </c>
      <c r="C20" s="103">
        <v>28485358.75</v>
      </c>
      <c r="D20" s="103">
        <v>3720.17</v>
      </c>
      <c r="E20" s="103">
        <v>3705.51</v>
      </c>
      <c r="F20" s="102">
        <v>112</v>
      </c>
      <c r="G20" s="103">
        <v>414925.08</v>
      </c>
      <c r="H20" s="103">
        <v>3704.69</v>
      </c>
      <c r="I20" s="103">
        <v>3702.06</v>
      </c>
      <c r="J20" s="102">
        <v>28</v>
      </c>
      <c r="K20" s="103">
        <v>103542.09</v>
      </c>
      <c r="L20" s="103">
        <v>3697.93</v>
      </c>
      <c r="M20" s="103">
        <v>3665.49</v>
      </c>
      <c r="N20" s="102">
        <v>0</v>
      </c>
      <c r="O20" s="103">
        <v>0</v>
      </c>
      <c r="P20" s="101">
        <v>0</v>
      </c>
      <c r="Q20" s="147" t="s">
        <v>431</v>
      </c>
      <c r="S20" s="8"/>
    </row>
    <row r="21" spans="1:19" ht="15.75" thickBot="1" x14ac:dyDescent="0.3">
      <c r="A21" s="148" t="s">
        <v>490</v>
      </c>
      <c r="B21" s="149">
        <v>7071</v>
      </c>
      <c r="C21" s="150">
        <v>33027078.399999999</v>
      </c>
      <c r="D21" s="150">
        <v>4670.78</v>
      </c>
      <c r="E21" s="150">
        <v>4519.3900000000003</v>
      </c>
      <c r="F21" s="149">
        <v>49</v>
      </c>
      <c r="G21" s="150">
        <v>221955.65</v>
      </c>
      <c r="H21" s="150">
        <v>4529.71</v>
      </c>
      <c r="I21" s="150">
        <v>4351.6000000000004</v>
      </c>
      <c r="J21" s="149">
        <v>17</v>
      </c>
      <c r="K21" s="150">
        <v>78872</v>
      </c>
      <c r="L21" s="150">
        <v>4639.53</v>
      </c>
      <c r="M21" s="150">
        <v>4270.3900000000003</v>
      </c>
      <c r="N21" s="149">
        <v>0</v>
      </c>
      <c r="O21" s="150">
        <v>0</v>
      </c>
      <c r="P21" s="151">
        <v>0</v>
      </c>
      <c r="Q21" s="152" t="s">
        <v>431</v>
      </c>
    </row>
    <row r="22" spans="1:19" ht="16.5" thickBot="1" x14ac:dyDescent="0.3">
      <c r="A22" s="142" t="s">
        <v>528</v>
      </c>
      <c r="B22" s="143">
        <v>1908437</v>
      </c>
      <c r="C22" s="144">
        <v>2223177759.3000002</v>
      </c>
      <c r="D22" s="144">
        <v>1164.92</v>
      </c>
      <c r="E22" s="144">
        <v>1071.5999999999999</v>
      </c>
      <c r="F22" s="143">
        <v>385217</v>
      </c>
      <c r="G22" s="144">
        <v>283592389.51999998</v>
      </c>
      <c r="H22" s="144">
        <v>736.19</v>
      </c>
      <c r="I22" s="144">
        <v>627.46</v>
      </c>
      <c r="J22" s="143">
        <v>176934</v>
      </c>
      <c r="K22" s="144">
        <v>125919888.87</v>
      </c>
      <c r="L22" s="144">
        <v>711.68</v>
      </c>
      <c r="M22" s="144">
        <v>598.05999999999995</v>
      </c>
      <c r="N22" s="143">
        <v>23147</v>
      </c>
      <c r="O22" s="144">
        <v>9891163.7799999993</v>
      </c>
      <c r="P22" s="145">
        <v>427.32</v>
      </c>
      <c r="Q22" s="256">
        <v>399.54</v>
      </c>
      <c r="S22" s="9"/>
    </row>
    <row r="23" spans="1:19" x14ac:dyDescent="0.25"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</row>
    <row r="24" spans="1:19" ht="15.75" x14ac:dyDescent="0.25">
      <c r="A24" s="433" t="s">
        <v>700</v>
      </c>
      <c r="B24" s="433"/>
      <c r="C24" s="433"/>
      <c r="D24" s="433"/>
      <c r="E24" s="433"/>
      <c r="F24" s="433"/>
      <c r="G24" s="433"/>
      <c r="H24" s="433"/>
      <c r="I24" s="433"/>
      <c r="J24" s="433"/>
      <c r="K24" s="433"/>
      <c r="L24" s="433"/>
      <c r="M24" s="433"/>
      <c r="N24" s="433"/>
      <c r="O24" s="433"/>
      <c r="P24" s="433"/>
      <c r="Q24" s="433"/>
    </row>
    <row r="25" spans="1:19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19" x14ac:dyDescent="0.25">
      <c r="A26" s="434" t="s">
        <v>18</v>
      </c>
      <c r="B26" s="429" t="s">
        <v>5</v>
      </c>
      <c r="C26" s="430"/>
      <c r="D26" s="430"/>
      <c r="E26" s="431"/>
      <c r="F26" s="429" t="s">
        <v>6</v>
      </c>
      <c r="G26" s="430"/>
      <c r="H26" s="430"/>
      <c r="I26" s="431"/>
      <c r="J26" s="429" t="s">
        <v>19</v>
      </c>
      <c r="K26" s="430"/>
      <c r="L26" s="430"/>
      <c r="M26" s="431"/>
      <c r="N26" s="429" t="s">
        <v>20</v>
      </c>
      <c r="O26" s="430"/>
      <c r="P26" s="430"/>
      <c r="Q26" s="432"/>
    </row>
    <row r="27" spans="1:19" ht="15.75" thickBot="1" x14ac:dyDescent="0.3">
      <c r="A27" s="435"/>
      <c r="B27" s="158" t="s">
        <v>1</v>
      </c>
      <c r="C27" s="159" t="s">
        <v>50</v>
      </c>
      <c r="D27" s="159" t="s">
        <v>21</v>
      </c>
      <c r="E27" s="159" t="s">
        <v>433</v>
      </c>
      <c r="F27" s="158" t="s">
        <v>1</v>
      </c>
      <c r="G27" s="159" t="s">
        <v>50</v>
      </c>
      <c r="H27" s="159" t="s">
        <v>21</v>
      </c>
      <c r="I27" s="159" t="s">
        <v>433</v>
      </c>
      <c r="J27" s="158" t="s">
        <v>1</v>
      </c>
      <c r="K27" s="159" t="s">
        <v>50</v>
      </c>
      <c r="L27" s="159" t="s">
        <v>21</v>
      </c>
      <c r="M27" s="159" t="s">
        <v>433</v>
      </c>
      <c r="N27" s="158" t="s">
        <v>1</v>
      </c>
      <c r="O27" s="159" t="s">
        <v>50</v>
      </c>
      <c r="P27" s="159" t="s">
        <v>21</v>
      </c>
      <c r="Q27" s="160" t="s">
        <v>433</v>
      </c>
    </row>
    <row r="28" spans="1:19" x14ac:dyDescent="0.25">
      <c r="A28" s="153" t="s">
        <v>451</v>
      </c>
      <c r="B28" s="154">
        <v>13412</v>
      </c>
      <c r="C28" s="155">
        <v>754364.49</v>
      </c>
      <c r="D28" s="155">
        <v>56.25</v>
      </c>
      <c r="E28" s="155">
        <v>55.11</v>
      </c>
      <c r="F28" s="154">
        <v>957</v>
      </c>
      <c r="G28" s="155">
        <v>60789.98</v>
      </c>
      <c r="H28" s="155">
        <v>63.52</v>
      </c>
      <c r="I28" s="155">
        <v>70</v>
      </c>
      <c r="J28" s="154">
        <v>730</v>
      </c>
      <c r="K28" s="155">
        <v>43548.1</v>
      </c>
      <c r="L28" s="155">
        <v>59.65</v>
      </c>
      <c r="M28" s="155">
        <v>61.48</v>
      </c>
      <c r="N28" s="154">
        <v>463</v>
      </c>
      <c r="O28" s="155">
        <v>33220.92</v>
      </c>
      <c r="P28" s="156">
        <v>71.75</v>
      </c>
      <c r="Q28" s="157">
        <v>62.81</v>
      </c>
      <c r="S28" s="8"/>
    </row>
    <row r="29" spans="1:19" x14ac:dyDescent="0.25">
      <c r="A29" s="146" t="s">
        <v>452</v>
      </c>
      <c r="B29" s="102">
        <v>8722</v>
      </c>
      <c r="C29" s="103">
        <v>1257974.8500000001</v>
      </c>
      <c r="D29" s="103">
        <v>144.22999999999999</v>
      </c>
      <c r="E29" s="103">
        <v>141.91999999999999</v>
      </c>
      <c r="F29" s="102">
        <v>3141</v>
      </c>
      <c r="G29" s="103">
        <v>505347.72</v>
      </c>
      <c r="H29" s="103">
        <v>160.88999999999999</v>
      </c>
      <c r="I29" s="103">
        <v>154.41</v>
      </c>
      <c r="J29" s="102">
        <v>598</v>
      </c>
      <c r="K29" s="103">
        <v>87365.95</v>
      </c>
      <c r="L29" s="103">
        <v>146.1</v>
      </c>
      <c r="M29" s="103">
        <v>141.71</v>
      </c>
      <c r="N29" s="102">
        <v>905</v>
      </c>
      <c r="O29" s="103">
        <v>147454.92000000001</v>
      </c>
      <c r="P29" s="101">
        <v>162.93</v>
      </c>
      <c r="Q29" s="147">
        <v>170.26</v>
      </c>
    </row>
    <row r="30" spans="1:19" x14ac:dyDescent="0.25">
      <c r="A30" s="146" t="s">
        <v>453</v>
      </c>
      <c r="B30" s="102">
        <v>4832</v>
      </c>
      <c r="C30" s="103">
        <v>1192998.02</v>
      </c>
      <c r="D30" s="103">
        <v>246.9</v>
      </c>
      <c r="E30" s="103">
        <v>245.72</v>
      </c>
      <c r="F30" s="102">
        <v>5216</v>
      </c>
      <c r="G30" s="103">
        <v>1206387.7</v>
      </c>
      <c r="H30" s="103">
        <v>231.29</v>
      </c>
      <c r="I30" s="103">
        <v>220.27</v>
      </c>
      <c r="J30" s="102">
        <v>997</v>
      </c>
      <c r="K30" s="103">
        <v>262176.7</v>
      </c>
      <c r="L30" s="103">
        <v>262.97000000000003</v>
      </c>
      <c r="M30" s="103">
        <v>269.74</v>
      </c>
      <c r="N30" s="102">
        <v>719</v>
      </c>
      <c r="O30" s="103">
        <v>179099.2</v>
      </c>
      <c r="P30" s="101">
        <v>249.09</v>
      </c>
      <c r="Q30" s="147">
        <v>239.72</v>
      </c>
    </row>
    <row r="31" spans="1:19" x14ac:dyDescent="0.25">
      <c r="A31" s="146" t="s">
        <v>454</v>
      </c>
      <c r="B31" s="102">
        <v>12918</v>
      </c>
      <c r="C31" s="103">
        <v>4882374.93</v>
      </c>
      <c r="D31" s="103">
        <v>377.95</v>
      </c>
      <c r="E31" s="103">
        <v>388.13</v>
      </c>
      <c r="F31" s="102">
        <v>3059</v>
      </c>
      <c r="G31" s="103">
        <v>1166682.21</v>
      </c>
      <c r="H31" s="103">
        <v>381.39</v>
      </c>
      <c r="I31" s="103">
        <v>399.54</v>
      </c>
      <c r="J31" s="102">
        <v>12173</v>
      </c>
      <c r="K31" s="103">
        <v>4663311.84</v>
      </c>
      <c r="L31" s="103">
        <v>383.09</v>
      </c>
      <c r="M31" s="103">
        <v>399.54</v>
      </c>
      <c r="N31" s="102">
        <v>5484</v>
      </c>
      <c r="O31" s="103">
        <v>2166420.2000000002</v>
      </c>
      <c r="P31" s="101">
        <v>395.04</v>
      </c>
      <c r="Q31" s="147">
        <v>399.54</v>
      </c>
    </row>
    <row r="32" spans="1:19" x14ac:dyDescent="0.25">
      <c r="A32" s="146" t="s">
        <v>455</v>
      </c>
      <c r="B32" s="102">
        <v>32576</v>
      </c>
      <c r="C32" s="103">
        <v>14864298.76</v>
      </c>
      <c r="D32" s="103">
        <v>456.3</v>
      </c>
      <c r="E32" s="103">
        <v>458.19</v>
      </c>
      <c r="F32" s="102">
        <v>9709</v>
      </c>
      <c r="G32" s="103">
        <v>4274877.5</v>
      </c>
      <c r="H32" s="103">
        <v>440.3</v>
      </c>
      <c r="I32" s="103">
        <v>427.41</v>
      </c>
      <c r="J32" s="102">
        <v>15537</v>
      </c>
      <c r="K32" s="103">
        <v>7058190.2300000004</v>
      </c>
      <c r="L32" s="103">
        <v>454.28</v>
      </c>
      <c r="M32" s="103">
        <v>458.19</v>
      </c>
      <c r="N32" s="102">
        <v>82</v>
      </c>
      <c r="O32" s="103">
        <v>34689.17</v>
      </c>
      <c r="P32" s="101">
        <v>423.04</v>
      </c>
      <c r="Q32" s="147">
        <v>423</v>
      </c>
    </row>
    <row r="33" spans="1:21" x14ac:dyDescent="0.25">
      <c r="A33" s="146" t="s">
        <v>456</v>
      </c>
      <c r="B33" s="102">
        <v>54719</v>
      </c>
      <c r="C33" s="103">
        <v>30258117.890000001</v>
      </c>
      <c r="D33" s="103">
        <v>552.97</v>
      </c>
      <c r="E33" s="103">
        <v>552.91999999999996</v>
      </c>
      <c r="F33" s="102">
        <v>3075</v>
      </c>
      <c r="G33" s="103">
        <v>1666143.18</v>
      </c>
      <c r="H33" s="103">
        <v>541.84</v>
      </c>
      <c r="I33" s="103">
        <v>535.44000000000005</v>
      </c>
      <c r="J33" s="102">
        <v>15616</v>
      </c>
      <c r="K33" s="103">
        <v>8574669.1300000008</v>
      </c>
      <c r="L33" s="103">
        <v>549.1</v>
      </c>
      <c r="M33" s="103">
        <v>545.14</v>
      </c>
      <c r="N33" s="102">
        <v>14</v>
      </c>
      <c r="O33" s="103">
        <v>8330.82</v>
      </c>
      <c r="P33" s="101">
        <v>595.05999999999995</v>
      </c>
      <c r="Q33" s="147">
        <v>599.54</v>
      </c>
    </row>
    <row r="34" spans="1:21" x14ac:dyDescent="0.25">
      <c r="A34" s="146" t="s">
        <v>457</v>
      </c>
      <c r="B34" s="102">
        <v>61110</v>
      </c>
      <c r="C34" s="103">
        <v>39653628.380000003</v>
      </c>
      <c r="D34" s="103">
        <v>648.89</v>
      </c>
      <c r="E34" s="103">
        <v>648.29</v>
      </c>
      <c r="F34" s="102">
        <v>1464</v>
      </c>
      <c r="G34" s="103">
        <v>945715.1</v>
      </c>
      <c r="H34" s="103">
        <v>645.98</v>
      </c>
      <c r="I34" s="103">
        <v>642.54999999999995</v>
      </c>
      <c r="J34" s="102">
        <v>13880</v>
      </c>
      <c r="K34" s="103">
        <v>8963391.8000000007</v>
      </c>
      <c r="L34" s="103">
        <v>645.78</v>
      </c>
      <c r="M34" s="103">
        <v>643.14</v>
      </c>
      <c r="N34" s="102">
        <v>0</v>
      </c>
      <c r="O34" s="103">
        <v>0</v>
      </c>
      <c r="P34" s="101">
        <v>0</v>
      </c>
      <c r="Q34" s="147" t="s">
        <v>431</v>
      </c>
      <c r="S34" s="8"/>
    </row>
    <row r="35" spans="1:21" x14ac:dyDescent="0.25">
      <c r="A35" s="146" t="s">
        <v>458</v>
      </c>
      <c r="B35" s="102">
        <v>61419</v>
      </c>
      <c r="C35" s="103">
        <v>46070911.719999999</v>
      </c>
      <c r="D35" s="103">
        <v>750.11</v>
      </c>
      <c r="E35" s="103">
        <v>750</v>
      </c>
      <c r="F35" s="102">
        <v>1051</v>
      </c>
      <c r="G35" s="103">
        <v>786369.86</v>
      </c>
      <c r="H35" s="103">
        <v>748.21</v>
      </c>
      <c r="I35" s="103">
        <v>745.48</v>
      </c>
      <c r="J35" s="102">
        <v>8404</v>
      </c>
      <c r="K35" s="103">
        <v>6274178.46</v>
      </c>
      <c r="L35" s="103">
        <v>746.57</v>
      </c>
      <c r="M35" s="103">
        <v>745.32</v>
      </c>
      <c r="N35" s="102">
        <v>0</v>
      </c>
      <c r="O35" s="103">
        <v>0</v>
      </c>
      <c r="P35" s="101">
        <v>0</v>
      </c>
      <c r="Q35" s="147" t="s">
        <v>431</v>
      </c>
    </row>
    <row r="36" spans="1:21" x14ac:dyDescent="0.25">
      <c r="A36" s="146" t="s">
        <v>459</v>
      </c>
      <c r="B36" s="102">
        <v>56629</v>
      </c>
      <c r="C36" s="103">
        <v>48110653.799999997</v>
      </c>
      <c r="D36" s="103">
        <v>849.58</v>
      </c>
      <c r="E36" s="103">
        <v>849.29</v>
      </c>
      <c r="F36" s="102">
        <v>941</v>
      </c>
      <c r="G36" s="103">
        <v>799662.39</v>
      </c>
      <c r="H36" s="103">
        <v>849.8</v>
      </c>
      <c r="I36" s="103">
        <v>850.18</v>
      </c>
      <c r="J36" s="102">
        <v>10224</v>
      </c>
      <c r="K36" s="103">
        <v>8678855.3699999992</v>
      </c>
      <c r="L36" s="103">
        <v>848.87</v>
      </c>
      <c r="M36" s="103">
        <v>846</v>
      </c>
      <c r="N36" s="102">
        <v>2020</v>
      </c>
      <c r="O36" s="103">
        <v>1711033.34</v>
      </c>
      <c r="P36" s="101">
        <v>847.05</v>
      </c>
      <c r="Q36" s="147">
        <v>846</v>
      </c>
    </row>
    <row r="37" spans="1:21" x14ac:dyDescent="0.25">
      <c r="A37" s="146" t="s">
        <v>460</v>
      </c>
      <c r="B37" s="102">
        <v>58555</v>
      </c>
      <c r="C37" s="103">
        <v>55750666.020000003</v>
      </c>
      <c r="D37" s="103">
        <v>952.11</v>
      </c>
      <c r="E37" s="103">
        <v>952.76</v>
      </c>
      <c r="F37" s="102">
        <v>889</v>
      </c>
      <c r="G37" s="103">
        <v>843375.86</v>
      </c>
      <c r="H37" s="103">
        <v>948.68</v>
      </c>
      <c r="I37" s="103">
        <v>945.74</v>
      </c>
      <c r="J37" s="102">
        <v>6748</v>
      </c>
      <c r="K37" s="103">
        <v>6422046.4400000004</v>
      </c>
      <c r="L37" s="103">
        <v>951.7</v>
      </c>
      <c r="M37" s="103">
        <v>953.97</v>
      </c>
      <c r="N37" s="102">
        <v>6</v>
      </c>
      <c r="O37" s="103">
        <v>5609.69</v>
      </c>
      <c r="P37" s="101">
        <v>934.95</v>
      </c>
      <c r="Q37" s="147">
        <v>927.44</v>
      </c>
      <c r="S37" s="8"/>
    </row>
    <row r="38" spans="1:21" x14ac:dyDescent="0.25">
      <c r="A38" s="146" t="s">
        <v>438</v>
      </c>
      <c r="B38" s="102">
        <v>318297</v>
      </c>
      <c r="C38" s="103">
        <v>401371048.69</v>
      </c>
      <c r="D38" s="103">
        <v>1261</v>
      </c>
      <c r="E38" s="103">
        <v>1267.0899999999999</v>
      </c>
      <c r="F38" s="102">
        <v>2815</v>
      </c>
      <c r="G38" s="103">
        <v>3408796.09</v>
      </c>
      <c r="H38" s="103">
        <v>1210.94</v>
      </c>
      <c r="I38" s="103">
        <v>1211.17</v>
      </c>
      <c r="J38" s="102">
        <v>17687</v>
      </c>
      <c r="K38" s="103">
        <v>21333220.210000001</v>
      </c>
      <c r="L38" s="103">
        <v>1206.1500000000001</v>
      </c>
      <c r="M38" s="103">
        <v>1190.6300000000001</v>
      </c>
      <c r="N38" s="102">
        <v>2</v>
      </c>
      <c r="O38" s="103">
        <v>2367.21</v>
      </c>
      <c r="P38" s="101">
        <v>1183.6099999999999</v>
      </c>
      <c r="Q38" s="147">
        <v>1183.6099999999999</v>
      </c>
    </row>
    <row r="39" spans="1:21" x14ac:dyDescent="0.25">
      <c r="A39" s="146" t="s">
        <v>439</v>
      </c>
      <c r="B39" s="102">
        <v>213237</v>
      </c>
      <c r="C39" s="103">
        <v>363350522.81999999</v>
      </c>
      <c r="D39" s="103">
        <v>1703.98</v>
      </c>
      <c r="E39" s="103">
        <v>1686.57</v>
      </c>
      <c r="F39" s="102">
        <v>683</v>
      </c>
      <c r="G39" s="103">
        <v>1159823.5</v>
      </c>
      <c r="H39" s="103">
        <v>1698.13</v>
      </c>
      <c r="I39" s="103">
        <v>1671.71</v>
      </c>
      <c r="J39" s="102">
        <v>4229</v>
      </c>
      <c r="K39" s="103">
        <v>7168846.7800000003</v>
      </c>
      <c r="L39" s="103">
        <v>1695.16</v>
      </c>
      <c r="M39" s="103">
        <v>1676.48</v>
      </c>
      <c r="N39" s="102">
        <v>5</v>
      </c>
      <c r="O39" s="103">
        <v>8523.4</v>
      </c>
      <c r="P39" s="101">
        <v>1704.68</v>
      </c>
      <c r="Q39" s="147">
        <v>1704.68</v>
      </c>
    </row>
    <row r="40" spans="1:21" x14ac:dyDescent="0.25">
      <c r="A40" s="146" t="s">
        <v>440</v>
      </c>
      <c r="B40" s="102">
        <v>66345</v>
      </c>
      <c r="C40" s="103">
        <v>146650943.71000001</v>
      </c>
      <c r="D40" s="103">
        <v>2210.4299999999998</v>
      </c>
      <c r="E40" s="103">
        <v>2193.4299999999998</v>
      </c>
      <c r="F40" s="102">
        <v>171</v>
      </c>
      <c r="G40" s="103">
        <v>377720.79</v>
      </c>
      <c r="H40" s="103">
        <v>2208.89</v>
      </c>
      <c r="I40" s="103">
        <v>2194</v>
      </c>
      <c r="J40" s="102">
        <v>874</v>
      </c>
      <c r="K40" s="103">
        <v>1923077.93</v>
      </c>
      <c r="L40" s="103">
        <v>2200.3200000000002</v>
      </c>
      <c r="M40" s="103">
        <v>2178.98</v>
      </c>
      <c r="N40" s="102">
        <v>0</v>
      </c>
      <c r="O40" s="103">
        <v>0</v>
      </c>
      <c r="P40" s="101">
        <v>0</v>
      </c>
      <c r="Q40" s="147" t="s">
        <v>431</v>
      </c>
    </row>
    <row r="41" spans="1:21" x14ac:dyDescent="0.25">
      <c r="A41" s="146" t="s">
        <v>487</v>
      </c>
      <c r="B41" s="102">
        <v>28999</v>
      </c>
      <c r="C41" s="103">
        <v>78678838.439999998</v>
      </c>
      <c r="D41" s="103">
        <v>2713.16</v>
      </c>
      <c r="E41" s="103">
        <v>2698.87</v>
      </c>
      <c r="F41" s="102">
        <v>48</v>
      </c>
      <c r="G41" s="103">
        <v>128434.39</v>
      </c>
      <c r="H41" s="103">
        <v>2675.72</v>
      </c>
      <c r="I41" s="103">
        <v>2642.08</v>
      </c>
      <c r="J41" s="102">
        <v>252</v>
      </c>
      <c r="K41" s="103">
        <v>685125.58</v>
      </c>
      <c r="L41" s="103">
        <v>2718.75</v>
      </c>
      <c r="M41" s="103">
        <v>2682.79</v>
      </c>
      <c r="N41" s="102">
        <v>0</v>
      </c>
      <c r="O41" s="103">
        <v>0</v>
      </c>
      <c r="P41" s="101">
        <v>0</v>
      </c>
      <c r="Q41" s="147" t="s">
        <v>431</v>
      </c>
    </row>
    <row r="42" spans="1:21" x14ac:dyDescent="0.25">
      <c r="A42" s="146" t="s">
        <v>488</v>
      </c>
      <c r="B42" s="102">
        <v>12708</v>
      </c>
      <c r="C42" s="103">
        <v>40890867.979999997</v>
      </c>
      <c r="D42" s="103">
        <v>3217.73</v>
      </c>
      <c r="E42" s="103">
        <v>3202.92</v>
      </c>
      <c r="F42" s="102">
        <v>18</v>
      </c>
      <c r="G42" s="103">
        <v>57601.5</v>
      </c>
      <c r="H42" s="103">
        <v>3200.08</v>
      </c>
      <c r="I42" s="103">
        <v>3187.96</v>
      </c>
      <c r="J42" s="102">
        <v>69</v>
      </c>
      <c r="K42" s="103">
        <v>219640.8</v>
      </c>
      <c r="L42" s="103">
        <v>3183.2</v>
      </c>
      <c r="M42" s="103">
        <v>3141.05</v>
      </c>
      <c r="N42" s="102">
        <v>0</v>
      </c>
      <c r="O42" s="103">
        <v>0</v>
      </c>
      <c r="P42" s="101">
        <v>0</v>
      </c>
      <c r="Q42" s="147" t="s">
        <v>431</v>
      </c>
    </row>
    <row r="43" spans="1:21" x14ac:dyDescent="0.25">
      <c r="A43" s="146" t="s">
        <v>489</v>
      </c>
      <c r="B43" s="102">
        <v>5509</v>
      </c>
      <c r="C43" s="103">
        <v>20496399.489999998</v>
      </c>
      <c r="D43" s="103">
        <v>3720.53</v>
      </c>
      <c r="E43" s="103">
        <v>3705.98</v>
      </c>
      <c r="F43" s="102">
        <v>3</v>
      </c>
      <c r="G43" s="103">
        <v>11358.5</v>
      </c>
      <c r="H43" s="103">
        <v>3786.17</v>
      </c>
      <c r="I43" s="103">
        <v>3855.67</v>
      </c>
      <c r="J43" s="102">
        <v>25</v>
      </c>
      <c r="K43" s="103">
        <v>92337.71</v>
      </c>
      <c r="L43" s="103">
        <v>3693.51</v>
      </c>
      <c r="M43" s="103">
        <v>3661.79</v>
      </c>
      <c r="N43" s="102">
        <v>0</v>
      </c>
      <c r="O43" s="103">
        <v>0</v>
      </c>
      <c r="P43" s="101">
        <v>0</v>
      </c>
      <c r="Q43" s="147" t="s">
        <v>431</v>
      </c>
      <c r="S43" s="8"/>
      <c r="U43" s="8"/>
    </row>
    <row r="44" spans="1:21" ht="15.75" thickBot="1" x14ac:dyDescent="0.3">
      <c r="A44" s="148" t="s">
        <v>490</v>
      </c>
      <c r="B44" s="149">
        <v>5090</v>
      </c>
      <c r="C44" s="150">
        <v>23800829.670000002</v>
      </c>
      <c r="D44" s="150">
        <v>4676</v>
      </c>
      <c r="E44" s="150">
        <v>4533.93</v>
      </c>
      <c r="F44" s="149">
        <v>3</v>
      </c>
      <c r="G44" s="150">
        <v>16457.09</v>
      </c>
      <c r="H44" s="150">
        <v>5485.7</v>
      </c>
      <c r="I44" s="150">
        <v>4653.33</v>
      </c>
      <c r="J44" s="149">
        <v>17</v>
      </c>
      <c r="K44" s="150">
        <v>78872</v>
      </c>
      <c r="L44" s="150">
        <v>4639.53</v>
      </c>
      <c r="M44" s="150">
        <v>4270.3900000000003</v>
      </c>
      <c r="N44" s="149">
        <v>0</v>
      </c>
      <c r="O44" s="150">
        <v>0</v>
      </c>
      <c r="P44" s="151">
        <v>0</v>
      </c>
      <c r="Q44" s="152" t="s">
        <v>431</v>
      </c>
    </row>
    <row r="45" spans="1:21" ht="16.5" thickBot="1" x14ac:dyDescent="0.3">
      <c r="A45" s="142" t="s">
        <v>528</v>
      </c>
      <c r="B45" s="143">
        <v>1015077</v>
      </c>
      <c r="C45" s="144">
        <v>1318035439.6600001</v>
      </c>
      <c r="D45" s="144">
        <v>1298.46</v>
      </c>
      <c r="E45" s="144">
        <v>1243.07</v>
      </c>
      <c r="F45" s="143">
        <v>33243</v>
      </c>
      <c r="G45" s="144">
        <v>17415543.359999999</v>
      </c>
      <c r="H45" s="144">
        <v>523.89</v>
      </c>
      <c r="I45" s="144">
        <v>426.17</v>
      </c>
      <c r="J45" s="143">
        <v>108060</v>
      </c>
      <c r="K45" s="144">
        <v>82528855.030000001</v>
      </c>
      <c r="L45" s="144">
        <v>763.73</v>
      </c>
      <c r="M45" s="144">
        <v>652.45000000000005</v>
      </c>
      <c r="N45" s="143">
        <v>9700</v>
      </c>
      <c r="O45" s="144">
        <v>4296748.87</v>
      </c>
      <c r="P45" s="145">
        <v>442.96</v>
      </c>
      <c r="Q45" s="256">
        <v>399.54</v>
      </c>
      <c r="S45" s="8"/>
    </row>
    <row r="46" spans="1:21" x14ac:dyDescent="0.25"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</row>
    <row r="47" spans="1:21" ht="15.75" x14ac:dyDescent="0.25">
      <c r="A47" s="442" t="s">
        <v>701</v>
      </c>
      <c r="B47" s="442"/>
      <c r="C47" s="442"/>
      <c r="D47" s="442"/>
      <c r="E47" s="442"/>
      <c r="F47" s="442"/>
      <c r="G47" s="442"/>
      <c r="H47" s="442"/>
      <c r="I47" s="442"/>
      <c r="J47" s="442"/>
      <c r="K47" s="442"/>
      <c r="L47" s="442"/>
      <c r="M47" s="442"/>
      <c r="N47" s="442"/>
      <c r="O47" s="442"/>
      <c r="P47" s="442"/>
      <c r="Q47" s="442"/>
      <c r="U47" s="8"/>
    </row>
    <row r="48" spans="1:21" ht="15.75" thickBot="1" x14ac:dyDescent="0.3"/>
    <row r="49" spans="1:17" x14ac:dyDescent="0.25">
      <c r="A49" s="436" t="s">
        <v>18</v>
      </c>
      <c r="B49" s="438" t="s">
        <v>5</v>
      </c>
      <c r="C49" s="439"/>
      <c r="D49" s="439"/>
      <c r="E49" s="440"/>
      <c r="F49" s="438" t="s">
        <v>6</v>
      </c>
      <c r="G49" s="439"/>
      <c r="H49" s="439"/>
      <c r="I49" s="440"/>
      <c r="J49" s="438" t="s">
        <v>19</v>
      </c>
      <c r="K49" s="439"/>
      <c r="L49" s="439"/>
      <c r="M49" s="440"/>
      <c r="N49" s="438" t="s">
        <v>20</v>
      </c>
      <c r="O49" s="439"/>
      <c r="P49" s="439"/>
      <c r="Q49" s="441"/>
    </row>
    <row r="50" spans="1:17" ht="15.75" thickBot="1" x14ac:dyDescent="0.3">
      <c r="A50" s="437"/>
      <c r="B50" s="161" t="s">
        <v>1</v>
      </c>
      <c r="C50" s="162" t="s">
        <v>50</v>
      </c>
      <c r="D50" s="162" t="s">
        <v>21</v>
      </c>
      <c r="E50" s="162" t="s">
        <v>433</v>
      </c>
      <c r="F50" s="161" t="s">
        <v>1</v>
      </c>
      <c r="G50" s="162" t="s">
        <v>50</v>
      </c>
      <c r="H50" s="162" t="s">
        <v>21</v>
      </c>
      <c r="I50" s="162" t="s">
        <v>433</v>
      </c>
      <c r="J50" s="161" t="s">
        <v>1</v>
      </c>
      <c r="K50" s="162" t="s">
        <v>50</v>
      </c>
      <c r="L50" s="162" t="s">
        <v>21</v>
      </c>
      <c r="M50" s="162" t="s">
        <v>433</v>
      </c>
      <c r="N50" s="161" t="s">
        <v>1</v>
      </c>
      <c r="O50" s="162" t="s">
        <v>50</v>
      </c>
      <c r="P50" s="162" t="s">
        <v>21</v>
      </c>
      <c r="Q50" s="163" t="s">
        <v>433</v>
      </c>
    </row>
    <row r="51" spans="1:17" x14ac:dyDescent="0.25">
      <c r="A51" s="164" t="s">
        <v>451</v>
      </c>
      <c r="B51" s="165">
        <v>10092</v>
      </c>
      <c r="C51" s="166">
        <v>601943.27</v>
      </c>
      <c r="D51" s="166">
        <v>59.65</v>
      </c>
      <c r="E51" s="166">
        <v>61.47</v>
      </c>
      <c r="F51" s="165">
        <v>5512</v>
      </c>
      <c r="G51" s="166">
        <v>357718.95</v>
      </c>
      <c r="H51" s="166">
        <v>64.900000000000006</v>
      </c>
      <c r="I51" s="166">
        <v>69.7</v>
      </c>
      <c r="J51" s="165">
        <v>389</v>
      </c>
      <c r="K51" s="166">
        <v>23140.06</v>
      </c>
      <c r="L51" s="166">
        <v>59.49</v>
      </c>
      <c r="M51" s="166">
        <v>61.28</v>
      </c>
      <c r="N51" s="165">
        <v>563</v>
      </c>
      <c r="O51" s="166">
        <v>42087.68</v>
      </c>
      <c r="P51" s="167">
        <v>74.760000000000005</v>
      </c>
      <c r="Q51" s="168">
        <v>74.12</v>
      </c>
    </row>
    <row r="52" spans="1:17" x14ac:dyDescent="0.25">
      <c r="A52" s="169" t="s">
        <v>452</v>
      </c>
      <c r="B52" s="105">
        <v>10282</v>
      </c>
      <c r="C52" s="106">
        <v>1511908.39</v>
      </c>
      <c r="D52" s="106">
        <v>147.04</v>
      </c>
      <c r="E52" s="106">
        <v>145.11000000000001</v>
      </c>
      <c r="F52" s="105">
        <v>6979</v>
      </c>
      <c r="G52" s="106">
        <v>1061275.46</v>
      </c>
      <c r="H52" s="106">
        <v>152.07</v>
      </c>
      <c r="I52" s="106">
        <v>147.46</v>
      </c>
      <c r="J52" s="105">
        <v>357</v>
      </c>
      <c r="K52" s="106">
        <v>52170.07</v>
      </c>
      <c r="L52" s="106">
        <v>146.13</v>
      </c>
      <c r="M52" s="106">
        <v>143.66999999999999</v>
      </c>
      <c r="N52" s="105">
        <v>1806</v>
      </c>
      <c r="O52" s="106">
        <v>285009.59000000003</v>
      </c>
      <c r="P52" s="104">
        <v>157.81</v>
      </c>
      <c r="Q52" s="170">
        <v>158.99</v>
      </c>
    </row>
    <row r="53" spans="1:17" x14ac:dyDescent="0.25">
      <c r="A53" s="169" t="s">
        <v>453</v>
      </c>
      <c r="B53" s="105">
        <v>6630</v>
      </c>
      <c r="C53" s="106">
        <v>1640130.04</v>
      </c>
      <c r="D53" s="106">
        <v>247.38</v>
      </c>
      <c r="E53" s="106">
        <v>245.95</v>
      </c>
      <c r="F53" s="105">
        <v>8376</v>
      </c>
      <c r="G53" s="106">
        <v>2007688.78</v>
      </c>
      <c r="H53" s="106">
        <v>239.7</v>
      </c>
      <c r="I53" s="106">
        <v>232.98</v>
      </c>
      <c r="J53" s="105">
        <v>1221</v>
      </c>
      <c r="K53" s="106">
        <v>323579.09000000003</v>
      </c>
      <c r="L53" s="106">
        <v>265.01</v>
      </c>
      <c r="M53" s="106">
        <v>269.02</v>
      </c>
      <c r="N53" s="105">
        <v>1622</v>
      </c>
      <c r="O53" s="106">
        <v>400020.95</v>
      </c>
      <c r="P53" s="104">
        <v>246.62</v>
      </c>
      <c r="Q53" s="170">
        <v>239.72</v>
      </c>
    </row>
    <row r="54" spans="1:17" x14ac:dyDescent="0.25">
      <c r="A54" s="169" t="s">
        <v>454</v>
      </c>
      <c r="B54" s="105">
        <v>37106</v>
      </c>
      <c r="C54" s="106">
        <v>14233598.539999999</v>
      </c>
      <c r="D54" s="106">
        <v>383.59</v>
      </c>
      <c r="E54" s="106">
        <v>397.38</v>
      </c>
      <c r="F54" s="105">
        <v>18945</v>
      </c>
      <c r="G54" s="106">
        <v>7226552.9100000001</v>
      </c>
      <c r="H54" s="106">
        <v>381.45</v>
      </c>
      <c r="I54" s="106">
        <v>399.53</v>
      </c>
      <c r="J54" s="105">
        <v>14653</v>
      </c>
      <c r="K54" s="106">
        <v>5613338.6399999997</v>
      </c>
      <c r="L54" s="106">
        <v>383.08</v>
      </c>
      <c r="M54" s="106">
        <v>399.54</v>
      </c>
      <c r="N54" s="105">
        <v>6875</v>
      </c>
      <c r="O54" s="106">
        <v>2696706.13</v>
      </c>
      <c r="P54" s="104">
        <v>392.25</v>
      </c>
      <c r="Q54" s="170">
        <v>399.54</v>
      </c>
    </row>
    <row r="55" spans="1:17" x14ac:dyDescent="0.25">
      <c r="A55" s="169" t="s">
        <v>455</v>
      </c>
      <c r="B55" s="105">
        <v>73945</v>
      </c>
      <c r="C55" s="106">
        <v>33838685.140000001</v>
      </c>
      <c r="D55" s="106">
        <v>457.62</v>
      </c>
      <c r="E55" s="106">
        <v>460.74</v>
      </c>
      <c r="F55" s="105">
        <v>59018</v>
      </c>
      <c r="G55" s="106">
        <v>26203022.66</v>
      </c>
      <c r="H55" s="106">
        <v>443.98</v>
      </c>
      <c r="I55" s="106">
        <v>435.84</v>
      </c>
      <c r="J55" s="105">
        <v>14144</v>
      </c>
      <c r="K55" s="106">
        <v>6448902.5300000003</v>
      </c>
      <c r="L55" s="106">
        <v>455.95</v>
      </c>
      <c r="M55" s="106">
        <v>457.74</v>
      </c>
      <c r="N55" s="105">
        <v>38</v>
      </c>
      <c r="O55" s="106">
        <v>16077.17</v>
      </c>
      <c r="P55" s="104">
        <v>423.08</v>
      </c>
      <c r="Q55" s="170">
        <v>423</v>
      </c>
    </row>
    <row r="56" spans="1:17" x14ac:dyDescent="0.25">
      <c r="A56" s="169" t="s">
        <v>456</v>
      </c>
      <c r="B56" s="105">
        <v>113377</v>
      </c>
      <c r="C56" s="106">
        <v>62516926.600000001</v>
      </c>
      <c r="D56" s="106">
        <v>551.41</v>
      </c>
      <c r="E56" s="106">
        <v>550.72</v>
      </c>
      <c r="F56" s="105">
        <v>57717</v>
      </c>
      <c r="G56" s="106">
        <v>31613089.32</v>
      </c>
      <c r="H56" s="106">
        <v>547.73</v>
      </c>
      <c r="I56" s="106">
        <v>543.32000000000005</v>
      </c>
      <c r="J56" s="105">
        <v>12946</v>
      </c>
      <c r="K56" s="106">
        <v>7098029.3499999996</v>
      </c>
      <c r="L56" s="106">
        <v>548.28</v>
      </c>
      <c r="M56" s="106">
        <v>540.4</v>
      </c>
      <c r="N56" s="105">
        <v>1</v>
      </c>
      <c r="O56" s="106">
        <v>568.16999999999996</v>
      </c>
      <c r="P56" s="104">
        <v>568.16999999999996</v>
      </c>
      <c r="Q56" s="170">
        <v>568.16999999999996</v>
      </c>
    </row>
    <row r="57" spans="1:17" x14ac:dyDescent="0.25">
      <c r="A57" s="169" t="s">
        <v>457</v>
      </c>
      <c r="B57" s="105">
        <v>95390</v>
      </c>
      <c r="C57" s="106">
        <v>61627032.25</v>
      </c>
      <c r="D57" s="106">
        <v>646.04999999999995</v>
      </c>
      <c r="E57" s="106">
        <v>644.1</v>
      </c>
      <c r="F57" s="105">
        <v>33676</v>
      </c>
      <c r="G57" s="106">
        <v>21794452.989999998</v>
      </c>
      <c r="H57" s="106">
        <v>647.17999999999995</v>
      </c>
      <c r="I57" s="106">
        <v>646.29999999999995</v>
      </c>
      <c r="J57" s="105">
        <v>7021</v>
      </c>
      <c r="K57" s="106">
        <v>4489965.3099999996</v>
      </c>
      <c r="L57" s="106">
        <v>639.51</v>
      </c>
      <c r="M57" s="106">
        <v>634.29999999999995</v>
      </c>
      <c r="N57" s="105">
        <v>0</v>
      </c>
      <c r="O57" s="106">
        <v>0</v>
      </c>
      <c r="P57" s="104">
        <v>0</v>
      </c>
      <c r="Q57" s="170" t="s">
        <v>431</v>
      </c>
    </row>
    <row r="58" spans="1:17" x14ac:dyDescent="0.25">
      <c r="A58" s="169" t="s">
        <v>458</v>
      </c>
      <c r="B58" s="105">
        <v>64808</v>
      </c>
      <c r="C58" s="106">
        <v>48408967.460000001</v>
      </c>
      <c r="D58" s="106">
        <v>746.96</v>
      </c>
      <c r="E58" s="106">
        <v>745.57</v>
      </c>
      <c r="F58" s="105">
        <v>29237</v>
      </c>
      <c r="G58" s="106">
        <v>21915737.550000001</v>
      </c>
      <c r="H58" s="106">
        <v>749.59</v>
      </c>
      <c r="I58" s="106">
        <v>749.07</v>
      </c>
      <c r="J58" s="105">
        <v>2849</v>
      </c>
      <c r="K58" s="106">
        <v>2121435.69</v>
      </c>
      <c r="L58" s="106">
        <v>744.62</v>
      </c>
      <c r="M58" s="106">
        <v>742.13</v>
      </c>
      <c r="N58" s="105">
        <v>0</v>
      </c>
      <c r="O58" s="106">
        <v>0</v>
      </c>
      <c r="P58" s="104">
        <v>0</v>
      </c>
      <c r="Q58" s="170" t="s">
        <v>431</v>
      </c>
    </row>
    <row r="59" spans="1:17" x14ac:dyDescent="0.25">
      <c r="A59" s="169" t="s">
        <v>459</v>
      </c>
      <c r="B59" s="105">
        <v>49893</v>
      </c>
      <c r="C59" s="106">
        <v>42346550.039999999</v>
      </c>
      <c r="D59" s="106">
        <v>848.75</v>
      </c>
      <c r="E59" s="106">
        <v>848.1</v>
      </c>
      <c r="F59" s="105">
        <v>25007</v>
      </c>
      <c r="G59" s="106">
        <v>21245081.579999998</v>
      </c>
      <c r="H59" s="106">
        <v>849.57</v>
      </c>
      <c r="I59" s="106">
        <v>851.63</v>
      </c>
      <c r="J59" s="105">
        <v>4792</v>
      </c>
      <c r="K59" s="106">
        <v>4054575.91</v>
      </c>
      <c r="L59" s="106">
        <v>846.11</v>
      </c>
      <c r="M59" s="106">
        <v>846</v>
      </c>
      <c r="N59" s="105">
        <v>2540</v>
      </c>
      <c r="O59" s="106">
        <v>2150535.86</v>
      </c>
      <c r="P59" s="104">
        <v>846.67</v>
      </c>
      <c r="Q59" s="170">
        <v>846</v>
      </c>
    </row>
    <row r="60" spans="1:17" x14ac:dyDescent="0.25">
      <c r="A60" s="169" t="s">
        <v>460</v>
      </c>
      <c r="B60" s="105">
        <v>50776</v>
      </c>
      <c r="C60" s="106">
        <v>48323872.789999999</v>
      </c>
      <c r="D60" s="106">
        <v>951.71</v>
      </c>
      <c r="E60" s="106">
        <v>952.26</v>
      </c>
      <c r="F60" s="105">
        <v>26185</v>
      </c>
      <c r="G60" s="106">
        <v>24936896.489999998</v>
      </c>
      <c r="H60" s="106">
        <v>952.34</v>
      </c>
      <c r="I60" s="106">
        <v>952.07</v>
      </c>
      <c r="J60" s="105">
        <v>1551</v>
      </c>
      <c r="K60" s="106">
        <v>1471007.42</v>
      </c>
      <c r="L60" s="106">
        <v>948.43</v>
      </c>
      <c r="M60" s="106">
        <v>945.16</v>
      </c>
      <c r="N60" s="105">
        <v>0</v>
      </c>
      <c r="O60" s="106">
        <v>0</v>
      </c>
      <c r="P60" s="104">
        <v>0</v>
      </c>
      <c r="Q60" s="170" t="s">
        <v>431</v>
      </c>
    </row>
    <row r="61" spans="1:17" x14ac:dyDescent="0.25">
      <c r="A61" s="169" t="s">
        <v>438</v>
      </c>
      <c r="B61" s="105">
        <v>224250</v>
      </c>
      <c r="C61" s="106">
        <v>278923230.79000002</v>
      </c>
      <c r="D61" s="106">
        <v>1243.8</v>
      </c>
      <c r="E61" s="106">
        <v>1241.08</v>
      </c>
      <c r="F61" s="105">
        <v>65075</v>
      </c>
      <c r="G61" s="106">
        <v>78001544.060000002</v>
      </c>
      <c r="H61" s="106">
        <v>1198.6400000000001</v>
      </c>
      <c r="I61" s="106">
        <v>1182.6600000000001</v>
      </c>
      <c r="J61" s="105">
        <v>7658</v>
      </c>
      <c r="K61" s="106">
        <v>9381500.7699999996</v>
      </c>
      <c r="L61" s="106">
        <v>1225.06</v>
      </c>
      <c r="M61" s="106">
        <v>1245.54</v>
      </c>
      <c r="N61" s="105">
        <v>0</v>
      </c>
      <c r="O61" s="106">
        <v>0</v>
      </c>
      <c r="P61" s="104">
        <v>0</v>
      </c>
      <c r="Q61" s="170" t="s">
        <v>431</v>
      </c>
    </row>
    <row r="62" spans="1:17" x14ac:dyDescent="0.25">
      <c r="A62" s="169" t="s">
        <v>439</v>
      </c>
      <c r="B62" s="105">
        <v>104711</v>
      </c>
      <c r="C62" s="106">
        <v>176595799.68000001</v>
      </c>
      <c r="D62" s="106">
        <v>1686.51</v>
      </c>
      <c r="E62" s="106">
        <v>1655.16</v>
      </c>
      <c r="F62" s="105">
        <v>12866</v>
      </c>
      <c r="G62" s="106">
        <v>21583448.079999998</v>
      </c>
      <c r="H62" s="106">
        <v>1677.56</v>
      </c>
      <c r="I62" s="106">
        <v>1647.24</v>
      </c>
      <c r="J62" s="105">
        <v>1066</v>
      </c>
      <c r="K62" s="106">
        <v>1782173.7</v>
      </c>
      <c r="L62" s="106">
        <v>1671.83</v>
      </c>
      <c r="M62" s="106">
        <v>1630.65</v>
      </c>
      <c r="N62" s="105">
        <v>2</v>
      </c>
      <c r="O62" s="106">
        <v>3409.36</v>
      </c>
      <c r="P62" s="104">
        <v>1704.68</v>
      </c>
      <c r="Q62" s="170">
        <v>1704.68</v>
      </c>
    </row>
    <row r="63" spans="1:17" x14ac:dyDescent="0.25">
      <c r="A63" s="169" t="s">
        <v>440</v>
      </c>
      <c r="B63" s="105">
        <v>30366</v>
      </c>
      <c r="C63" s="106">
        <v>67179229.180000007</v>
      </c>
      <c r="D63" s="106">
        <v>2212.3200000000002</v>
      </c>
      <c r="E63" s="106">
        <v>2193.81</v>
      </c>
      <c r="F63" s="105">
        <v>2354</v>
      </c>
      <c r="G63" s="106">
        <v>5161930.32</v>
      </c>
      <c r="H63" s="106">
        <v>2192.83</v>
      </c>
      <c r="I63" s="106">
        <v>2169.02</v>
      </c>
      <c r="J63" s="105">
        <v>175</v>
      </c>
      <c r="K63" s="106">
        <v>382450.07</v>
      </c>
      <c r="L63" s="106">
        <v>2185.4299999999998</v>
      </c>
      <c r="M63" s="106">
        <v>2154.2600000000002</v>
      </c>
      <c r="N63" s="105">
        <v>0</v>
      </c>
      <c r="O63" s="106">
        <v>0</v>
      </c>
      <c r="P63" s="104">
        <v>0</v>
      </c>
      <c r="Q63" s="170" t="s">
        <v>431</v>
      </c>
    </row>
    <row r="64" spans="1:17" x14ac:dyDescent="0.25">
      <c r="A64" s="169" t="s">
        <v>487</v>
      </c>
      <c r="B64" s="105">
        <v>12671</v>
      </c>
      <c r="C64" s="106">
        <v>34345551.240000002</v>
      </c>
      <c r="D64" s="106">
        <v>2710.56</v>
      </c>
      <c r="E64" s="106">
        <v>2693.57</v>
      </c>
      <c r="F64" s="105">
        <v>660</v>
      </c>
      <c r="G64" s="106">
        <v>1776397.22</v>
      </c>
      <c r="H64" s="106">
        <v>2691.51</v>
      </c>
      <c r="I64" s="106">
        <v>2665.53</v>
      </c>
      <c r="J64" s="105">
        <v>39</v>
      </c>
      <c r="K64" s="106">
        <v>106091.06</v>
      </c>
      <c r="L64" s="106">
        <v>2720.28</v>
      </c>
      <c r="M64" s="106">
        <v>2685.9</v>
      </c>
      <c r="N64" s="105">
        <v>0</v>
      </c>
      <c r="O64" s="106">
        <v>0</v>
      </c>
      <c r="P64" s="104">
        <v>0</v>
      </c>
      <c r="Q64" s="170" t="s">
        <v>431</v>
      </c>
    </row>
    <row r="65" spans="1:17" x14ac:dyDescent="0.25">
      <c r="A65" s="169" t="s">
        <v>488</v>
      </c>
      <c r="B65" s="105">
        <v>4934</v>
      </c>
      <c r="C65" s="106">
        <v>15833686.24</v>
      </c>
      <c r="D65" s="106">
        <v>3209.1</v>
      </c>
      <c r="E65" s="106">
        <v>3188.75</v>
      </c>
      <c r="F65" s="105">
        <v>212</v>
      </c>
      <c r="G65" s="106">
        <v>682944.65</v>
      </c>
      <c r="H65" s="106">
        <v>3221.44</v>
      </c>
      <c r="I65" s="106">
        <v>3207.42</v>
      </c>
      <c r="J65" s="105">
        <v>10</v>
      </c>
      <c r="K65" s="106">
        <v>31469.79</v>
      </c>
      <c r="L65" s="106">
        <v>3146.98</v>
      </c>
      <c r="M65" s="106">
        <v>3143.08</v>
      </c>
      <c r="N65" s="105">
        <v>0</v>
      </c>
      <c r="O65" s="106">
        <v>0</v>
      </c>
      <c r="P65" s="104">
        <v>0</v>
      </c>
      <c r="Q65" s="170" t="s">
        <v>431</v>
      </c>
    </row>
    <row r="66" spans="1:17" x14ac:dyDescent="0.25">
      <c r="A66" s="169" t="s">
        <v>489</v>
      </c>
      <c r="B66" s="105">
        <v>2148</v>
      </c>
      <c r="C66" s="106">
        <v>7988959.2599999998</v>
      </c>
      <c r="D66" s="106">
        <v>3719.25</v>
      </c>
      <c r="E66" s="106">
        <v>3701.84</v>
      </c>
      <c r="F66" s="105">
        <v>109</v>
      </c>
      <c r="G66" s="106">
        <v>403566.58</v>
      </c>
      <c r="H66" s="106">
        <v>3702.45</v>
      </c>
      <c r="I66" s="106">
        <v>3701.86</v>
      </c>
      <c r="J66" s="105">
        <v>3</v>
      </c>
      <c r="K66" s="106">
        <v>11204.38</v>
      </c>
      <c r="L66" s="106">
        <v>3734.79</v>
      </c>
      <c r="M66" s="106">
        <v>3729.84</v>
      </c>
      <c r="N66" s="105">
        <v>0</v>
      </c>
      <c r="O66" s="106">
        <v>0</v>
      </c>
      <c r="P66" s="104">
        <v>0</v>
      </c>
      <c r="Q66" s="170" t="s">
        <v>431</v>
      </c>
    </row>
    <row r="67" spans="1:17" ht="15.75" thickBot="1" x14ac:dyDescent="0.3">
      <c r="A67" s="171" t="s">
        <v>490</v>
      </c>
      <c r="B67" s="172">
        <v>1981</v>
      </c>
      <c r="C67" s="173">
        <v>9226248.7300000004</v>
      </c>
      <c r="D67" s="173">
        <v>4657.37</v>
      </c>
      <c r="E67" s="173">
        <v>4497.5600000000004</v>
      </c>
      <c r="F67" s="172">
        <v>46</v>
      </c>
      <c r="G67" s="173">
        <v>205498.56</v>
      </c>
      <c r="H67" s="173">
        <v>4467.3599999999997</v>
      </c>
      <c r="I67" s="173">
        <v>4333.1499999999996</v>
      </c>
      <c r="J67" s="172">
        <v>0</v>
      </c>
      <c r="K67" s="173">
        <v>0</v>
      </c>
      <c r="L67" s="173">
        <v>0</v>
      </c>
      <c r="M67" s="173" t="s">
        <v>431</v>
      </c>
      <c r="N67" s="172">
        <v>0</v>
      </c>
      <c r="O67" s="173">
        <v>0</v>
      </c>
      <c r="P67" s="174">
        <v>0</v>
      </c>
      <c r="Q67" s="175" t="s">
        <v>431</v>
      </c>
    </row>
    <row r="68" spans="1:17" ht="16.5" thickBot="1" x14ac:dyDescent="0.3">
      <c r="A68" s="107" t="s">
        <v>528</v>
      </c>
      <c r="B68" s="108">
        <v>893360</v>
      </c>
      <c r="C68" s="109">
        <v>905142319.63999999</v>
      </c>
      <c r="D68" s="109">
        <v>1013.19</v>
      </c>
      <c r="E68" s="109">
        <v>868.71</v>
      </c>
      <c r="F68" s="108">
        <v>351974</v>
      </c>
      <c r="G68" s="109">
        <v>266176846.16</v>
      </c>
      <c r="H68" s="109">
        <v>756.24</v>
      </c>
      <c r="I68" s="109">
        <v>653.33000000000004</v>
      </c>
      <c r="J68" s="108">
        <v>68874</v>
      </c>
      <c r="K68" s="109">
        <v>43391033.840000004</v>
      </c>
      <c r="L68" s="109">
        <v>630.01</v>
      </c>
      <c r="M68" s="109">
        <v>530.22</v>
      </c>
      <c r="N68" s="108">
        <v>13447</v>
      </c>
      <c r="O68" s="109">
        <v>5594414.9100000001</v>
      </c>
      <c r="P68" s="110">
        <v>416.03</v>
      </c>
      <c r="Q68" s="338">
        <v>399.54</v>
      </c>
    </row>
    <row r="70" spans="1:17" x14ac:dyDescent="0.25">
      <c r="C70" s="8"/>
      <c r="D70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F25" sqref="F25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10" t="s">
        <v>714</v>
      </c>
      <c r="B1" s="410"/>
      <c r="C1" s="410"/>
    </row>
    <row r="2" spans="1:6" ht="15.75" thickBot="1" x14ac:dyDescent="0.3">
      <c r="B2" s="39"/>
    </row>
    <row r="3" spans="1:6" s="42" customFormat="1" ht="16.5" thickBot="1" x14ac:dyDescent="0.3">
      <c r="A3" s="247" t="s">
        <v>52</v>
      </c>
      <c r="B3" s="141" t="s">
        <v>307</v>
      </c>
      <c r="C3" s="248" t="s">
        <v>1</v>
      </c>
    </row>
    <row r="4" spans="1:6" x14ac:dyDescent="0.25">
      <c r="A4" s="86">
        <v>1</v>
      </c>
      <c r="B4" s="137" t="s">
        <v>76</v>
      </c>
      <c r="C4" s="280">
        <v>33380</v>
      </c>
      <c r="F4" s="178"/>
    </row>
    <row r="5" spans="1:6" x14ac:dyDescent="0.25">
      <c r="A5" s="52">
        <v>2</v>
      </c>
      <c r="B5" s="7" t="s">
        <v>77</v>
      </c>
      <c r="C5" s="135">
        <v>39195</v>
      </c>
      <c r="D5" s="8"/>
    </row>
    <row r="6" spans="1:6" x14ac:dyDescent="0.25">
      <c r="A6" s="52">
        <v>3</v>
      </c>
      <c r="B6" s="79" t="s">
        <v>308</v>
      </c>
      <c r="C6" s="135">
        <v>5554</v>
      </c>
    </row>
    <row r="7" spans="1:6" x14ac:dyDescent="0.25">
      <c r="A7" s="52">
        <v>4</v>
      </c>
      <c r="B7" s="79" t="s">
        <v>309</v>
      </c>
      <c r="C7" s="135">
        <v>6391</v>
      </c>
    </row>
    <row r="8" spans="1:6" x14ac:dyDescent="0.25">
      <c r="A8" s="52">
        <v>5</v>
      </c>
      <c r="B8" s="79" t="s">
        <v>310</v>
      </c>
      <c r="C8" s="135">
        <v>7669</v>
      </c>
    </row>
    <row r="9" spans="1:6" x14ac:dyDescent="0.25">
      <c r="A9" s="52">
        <v>6</v>
      </c>
      <c r="B9" s="79" t="s">
        <v>311</v>
      </c>
      <c r="C9" s="135">
        <v>8934</v>
      </c>
    </row>
    <row r="10" spans="1:6" x14ac:dyDescent="0.25">
      <c r="A10" s="52">
        <v>7</v>
      </c>
      <c r="B10" s="79" t="s">
        <v>312</v>
      </c>
      <c r="C10" s="135">
        <v>11110</v>
      </c>
    </row>
    <row r="11" spans="1:6" x14ac:dyDescent="0.25">
      <c r="A11" s="52">
        <v>8</v>
      </c>
      <c r="B11" s="79" t="s">
        <v>313</v>
      </c>
      <c r="C11" s="135">
        <v>13622</v>
      </c>
    </row>
    <row r="12" spans="1:6" x14ac:dyDescent="0.25">
      <c r="A12" s="52">
        <v>9</v>
      </c>
      <c r="B12" s="79" t="s">
        <v>314</v>
      </c>
      <c r="C12" s="135">
        <v>15760</v>
      </c>
    </row>
    <row r="13" spans="1:6" x14ac:dyDescent="0.25">
      <c r="A13" s="52">
        <v>10</v>
      </c>
      <c r="B13" s="79" t="s">
        <v>170</v>
      </c>
      <c r="C13" s="135">
        <v>20932</v>
      </c>
    </row>
    <row r="14" spans="1:6" x14ac:dyDescent="0.25">
      <c r="A14" s="52">
        <v>11</v>
      </c>
      <c r="B14" s="79" t="s">
        <v>315</v>
      </c>
      <c r="C14" s="135">
        <v>24816</v>
      </c>
    </row>
    <row r="15" spans="1:6" x14ac:dyDescent="0.25">
      <c r="A15" s="52">
        <v>12</v>
      </c>
      <c r="B15" s="79" t="s">
        <v>316</v>
      </c>
      <c r="C15" s="135">
        <v>29821</v>
      </c>
    </row>
    <row r="16" spans="1:6" x14ac:dyDescent="0.25">
      <c r="A16" s="52">
        <v>13</v>
      </c>
      <c r="B16" s="79" t="s">
        <v>317</v>
      </c>
      <c r="C16" s="135">
        <v>33538</v>
      </c>
    </row>
    <row r="17" spans="1:5" x14ac:dyDescent="0.25">
      <c r="A17" s="52">
        <v>14</v>
      </c>
      <c r="B17" s="79" t="s">
        <v>118</v>
      </c>
      <c r="C17" s="135">
        <v>40342</v>
      </c>
    </row>
    <row r="18" spans="1:5" x14ac:dyDescent="0.25">
      <c r="A18" s="52">
        <v>15</v>
      </c>
      <c r="B18" s="79" t="s">
        <v>318</v>
      </c>
      <c r="C18" s="135">
        <v>56511</v>
      </c>
    </row>
    <row r="19" spans="1:5" x14ac:dyDescent="0.25">
      <c r="A19" s="52">
        <v>16</v>
      </c>
      <c r="B19" s="79" t="s">
        <v>319</v>
      </c>
      <c r="C19" s="135">
        <v>67076</v>
      </c>
    </row>
    <row r="20" spans="1:5" x14ac:dyDescent="0.25">
      <c r="A20" s="52">
        <v>17</v>
      </c>
      <c r="B20" s="79" t="s">
        <v>123</v>
      </c>
      <c r="C20" s="135">
        <v>71635</v>
      </c>
    </row>
    <row r="21" spans="1:5" x14ac:dyDescent="0.25">
      <c r="A21" s="52">
        <v>18</v>
      </c>
      <c r="B21" s="79" t="s">
        <v>320</v>
      </c>
      <c r="C21" s="135">
        <v>71959</v>
      </c>
    </row>
    <row r="22" spans="1:5" x14ac:dyDescent="0.25">
      <c r="A22" s="52">
        <v>19</v>
      </c>
      <c r="B22" s="79" t="s">
        <v>321</v>
      </c>
      <c r="C22" s="135">
        <v>76304</v>
      </c>
    </row>
    <row r="23" spans="1:5" x14ac:dyDescent="0.25">
      <c r="A23" s="52">
        <v>20</v>
      </c>
      <c r="B23" s="79" t="s">
        <v>121</v>
      </c>
      <c r="C23" s="135">
        <v>96112</v>
      </c>
    </row>
    <row r="24" spans="1:5" x14ac:dyDescent="0.25">
      <c r="A24" s="52">
        <v>21</v>
      </c>
      <c r="B24" s="79" t="s">
        <v>322</v>
      </c>
      <c r="C24" s="135">
        <v>99854</v>
      </c>
    </row>
    <row r="25" spans="1:5" ht="15.75" thickBot="1" x14ac:dyDescent="0.3">
      <c r="A25" s="276">
        <v>22</v>
      </c>
      <c r="B25" s="277" t="s">
        <v>78</v>
      </c>
      <c r="C25" s="278">
        <v>1663220</v>
      </c>
      <c r="E25" s="8"/>
    </row>
    <row r="26" spans="1:5" s="42" customFormat="1" ht="16.5" thickBot="1" x14ac:dyDescent="0.3">
      <c r="A26" s="114"/>
      <c r="B26" s="279" t="s">
        <v>10</v>
      </c>
      <c r="C26" s="207">
        <f>SUM(C4:C25)</f>
        <v>2493735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33" workbookViewId="0">
      <selection activeCell="G62" sqref="G62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10" t="s">
        <v>716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</row>
    <row r="2" spans="1:23" ht="15.75" customHeight="1" thickBot="1" x14ac:dyDescent="0.3">
      <c r="C2" s="39"/>
    </row>
    <row r="3" spans="1:23" s="38" customFormat="1" ht="14.25" customHeight="1" x14ac:dyDescent="0.25">
      <c r="A3" s="449" t="s">
        <v>52</v>
      </c>
      <c r="B3" s="447" t="s">
        <v>102</v>
      </c>
      <c r="C3" s="444" t="s">
        <v>105</v>
      </c>
      <c r="D3" s="445"/>
      <c r="E3" s="445"/>
      <c r="F3" s="446"/>
      <c r="G3" s="444" t="s">
        <v>106</v>
      </c>
      <c r="H3" s="445"/>
      <c r="I3" s="445"/>
      <c r="J3" s="446"/>
      <c r="K3" s="444" t="s">
        <v>107</v>
      </c>
      <c r="L3" s="445"/>
      <c r="M3" s="445"/>
      <c r="N3" s="446"/>
      <c r="O3" s="444" t="s">
        <v>108</v>
      </c>
      <c r="P3" s="445"/>
      <c r="Q3" s="445"/>
      <c r="R3" s="446"/>
      <c r="S3" s="444" t="s">
        <v>104</v>
      </c>
      <c r="T3" s="445"/>
      <c r="U3" s="445"/>
      <c r="V3" s="445"/>
      <c r="W3" s="446"/>
    </row>
    <row r="4" spans="1:23" s="38" customFormat="1" ht="16.5" thickBot="1" x14ac:dyDescent="0.3">
      <c r="A4" s="450"/>
      <c r="B4" s="448"/>
      <c r="C4" s="126" t="s">
        <v>1</v>
      </c>
      <c r="D4" s="127" t="s">
        <v>103</v>
      </c>
      <c r="E4" s="128" t="s">
        <v>21</v>
      </c>
      <c r="F4" s="129" t="s">
        <v>433</v>
      </c>
      <c r="G4" s="126" t="s">
        <v>1</v>
      </c>
      <c r="H4" s="127" t="s">
        <v>103</v>
      </c>
      <c r="I4" s="128" t="s">
        <v>21</v>
      </c>
      <c r="J4" s="129" t="s">
        <v>433</v>
      </c>
      <c r="K4" s="126" t="s">
        <v>1</v>
      </c>
      <c r="L4" s="127" t="s">
        <v>103</v>
      </c>
      <c r="M4" s="128" t="s">
        <v>21</v>
      </c>
      <c r="N4" s="129" t="s">
        <v>433</v>
      </c>
      <c r="O4" s="126" t="s">
        <v>1</v>
      </c>
      <c r="P4" s="127" t="s">
        <v>103</v>
      </c>
      <c r="Q4" s="128" t="s">
        <v>21</v>
      </c>
      <c r="R4" s="129" t="s">
        <v>433</v>
      </c>
      <c r="S4" s="126" t="s">
        <v>1</v>
      </c>
      <c r="T4" s="127" t="s">
        <v>103</v>
      </c>
      <c r="U4" s="128" t="s">
        <v>21</v>
      </c>
      <c r="V4" s="129" t="s">
        <v>433</v>
      </c>
      <c r="W4" s="128" t="s">
        <v>529</v>
      </c>
    </row>
    <row r="5" spans="1:23" x14ac:dyDescent="0.25">
      <c r="A5" s="86">
        <v>1</v>
      </c>
      <c r="B5" s="130" t="s">
        <v>76</v>
      </c>
      <c r="C5" s="130">
        <v>0</v>
      </c>
      <c r="D5" s="130">
        <v>0</v>
      </c>
      <c r="E5" s="132">
        <v>0</v>
      </c>
      <c r="F5" s="131" t="s">
        <v>431</v>
      </c>
      <c r="G5" s="132">
        <v>30845</v>
      </c>
      <c r="H5" s="133">
        <v>10609671.24</v>
      </c>
      <c r="I5" s="130">
        <v>343.97</v>
      </c>
      <c r="J5" s="131">
        <v>329.61</v>
      </c>
      <c r="K5" s="132">
        <v>1454</v>
      </c>
      <c r="L5" s="133">
        <v>1200203.6200000001</v>
      </c>
      <c r="M5" s="130">
        <v>825.45</v>
      </c>
      <c r="N5" s="131">
        <v>846</v>
      </c>
      <c r="O5" s="132">
        <v>1081</v>
      </c>
      <c r="P5" s="133">
        <v>911437.01</v>
      </c>
      <c r="Q5" s="130">
        <v>843.14</v>
      </c>
      <c r="R5" s="131">
        <v>846</v>
      </c>
      <c r="S5" s="275">
        <v>33380</v>
      </c>
      <c r="T5" s="133">
        <v>12721311.869999999</v>
      </c>
      <c r="U5" s="131">
        <v>381.11</v>
      </c>
      <c r="V5" s="131">
        <v>399.54</v>
      </c>
      <c r="W5" s="111">
        <v>1.34</v>
      </c>
    </row>
    <row r="6" spans="1:23" x14ac:dyDescent="0.25">
      <c r="A6" s="52">
        <v>2</v>
      </c>
      <c r="B6" s="116" t="s">
        <v>77</v>
      </c>
      <c r="C6" s="118">
        <v>2841</v>
      </c>
      <c r="D6" s="119">
        <v>3863294.06</v>
      </c>
      <c r="E6" s="117">
        <v>1359.84</v>
      </c>
      <c r="F6" s="117">
        <v>1373.54</v>
      </c>
      <c r="G6" s="118">
        <v>16907</v>
      </c>
      <c r="H6" s="119">
        <v>9490740.9000000004</v>
      </c>
      <c r="I6" s="116">
        <v>561.35</v>
      </c>
      <c r="J6" s="117">
        <v>473.08</v>
      </c>
      <c r="K6" s="118">
        <v>17887</v>
      </c>
      <c r="L6" s="119">
        <v>11830843.84</v>
      </c>
      <c r="M6" s="116">
        <v>661.42</v>
      </c>
      <c r="N6" s="117">
        <v>538.64</v>
      </c>
      <c r="O6" s="118">
        <v>1560</v>
      </c>
      <c r="P6" s="119">
        <v>1305086.19</v>
      </c>
      <c r="Q6" s="116">
        <v>836.59</v>
      </c>
      <c r="R6" s="117">
        <v>846</v>
      </c>
      <c r="S6" s="118">
        <v>39195</v>
      </c>
      <c r="T6" s="119">
        <v>26489964.989999998</v>
      </c>
      <c r="U6" s="117">
        <v>675.85</v>
      </c>
      <c r="V6" s="117">
        <v>539.17999999999995</v>
      </c>
      <c r="W6" s="113">
        <v>1.57</v>
      </c>
    </row>
    <row r="7" spans="1:23" x14ac:dyDescent="0.25">
      <c r="A7" s="52">
        <v>3</v>
      </c>
      <c r="B7" s="116" t="s">
        <v>95</v>
      </c>
      <c r="C7" s="118">
        <v>9976</v>
      </c>
      <c r="D7" s="119">
        <v>14429769.34</v>
      </c>
      <c r="E7" s="117">
        <v>1446.45</v>
      </c>
      <c r="F7" s="117">
        <v>1421</v>
      </c>
      <c r="G7" s="118">
        <v>15561</v>
      </c>
      <c r="H7" s="119">
        <v>9637450.4600000009</v>
      </c>
      <c r="I7" s="116">
        <v>619.33000000000004</v>
      </c>
      <c r="J7" s="117">
        <v>530.48</v>
      </c>
      <c r="K7" s="118">
        <v>13730</v>
      </c>
      <c r="L7" s="119">
        <v>9397159.1099999994</v>
      </c>
      <c r="M7" s="116">
        <v>684.43</v>
      </c>
      <c r="N7" s="117">
        <v>567.35</v>
      </c>
      <c r="O7" s="118">
        <v>391</v>
      </c>
      <c r="P7" s="119">
        <v>324910.14</v>
      </c>
      <c r="Q7" s="116">
        <v>830.97</v>
      </c>
      <c r="R7" s="117">
        <v>846</v>
      </c>
      <c r="S7" s="118">
        <v>39658</v>
      </c>
      <c r="T7" s="119">
        <v>33789289.049999997</v>
      </c>
      <c r="U7" s="117">
        <v>852.02</v>
      </c>
      <c r="V7" s="117">
        <v>672.83</v>
      </c>
      <c r="W7" s="113">
        <v>1.59</v>
      </c>
    </row>
    <row r="8" spans="1:23" x14ac:dyDescent="0.25">
      <c r="A8" s="52">
        <v>4</v>
      </c>
      <c r="B8" s="116" t="s">
        <v>96</v>
      </c>
      <c r="C8" s="118">
        <v>58080</v>
      </c>
      <c r="D8" s="119">
        <v>79997221.299999997</v>
      </c>
      <c r="E8" s="117">
        <v>1377.36</v>
      </c>
      <c r="F8" s="117">
        <v>1348.18</v>
      </c>
      <c r="G8" s="118">
        <v>25731</v>
      </c>
      <c r="H8" s="119">
        <v>17476542.140000001</v>
      </c>
      <c r="I8" s="116">
        <v>679.2</v>
      </c>
      <c r="J8" s="117">
        <v>576.52</v>
      </c>
      <c r="K8" s="118">
        <v>20780</v>
      </c>
      <c r="L8" s="119">
        <v>15131960.699999999</v>
      </c>
      <c r="M8" s="116">
        <v>728.2</v>
      </c>
      <c r="N8" s="117">
        <v>602.89</v>
      </c>
      <c r="O8" s="118">
        <v>360</v>
      </c>
      <c r="P8" s="119">
        <v>297812.78000000003</v>
      </c>
      <c r="Q8" s="116">
        <v>827.26</v>
      </c>
      <c r="R8" s="117">
        <v>846</v>
      </c>
      <c r="S8" s="118">
        <v>104951</v>
      </c>
      <c r="T8" s="119">
        <v>112903536.92</v>
      </c>
      <c r="U8" s="117">
        <v>1075.77</v>
      </c>
      <c r="V8" s="117">
        <v>987.38</v>
      </c>
      <c r="W8" s="113">
        <v>4.21</v>
      </c>
    </row>
    <row r="9" spans="1:23" x14ac:dyDescent="0.25">
      <c r="A9" s="52">
        <v>5</v>
      </c>
      <c r="B9" s="116" t="s">
        <v>97</v>
      </c>
      <c r="C9" s="118">
        <v>206384</v>
      </c>
      <c r="D9" s="119">
        <v>279756791.26999998</v>
      </c>
      <c r="E9" s="117">
        <v>1355.52</v>
      </c>
      <c r="F9" s="117">
        <v>1253.7</v>
      </c>
      <c r="G9" s="118">
        <v>35473</v>
      </c>
      <c r="H9" s="119">
        <v>25920525.07</v>
      </c>
      <c r="I9" s="116">
        <v>730.71</v>
      </c>
      <c r="J9" s="117">
        <v>635.24</v>
      </c>
      <c r="K9" s="118">
        <v>26946</v>
      </c>
      <c r="L9" s="119">
        <v>20112002.579999998</v>
      </c>
      <c r="M9" s="116">
        <v>746.38</v>
      </c>
      <c r="N9" s="117">
        <v>618.87</v>
      </c>
      <c r="O9" s="118">
        <v>299</v>
      </c>
      <c r="P9" s="119">
        <v>246392.04</v>
      </c>
      <c r="Q9" s="116">
        <v>824.05</v>
      </c>
      <c r="R9" s="117">
        <v>846</v>
      </c>
      <c r="S9" s="118">
        <v>269102</v>
      </c>
      <c r="T9" s="119">
        <v>326035710.95999998</v>
      </c>
      <c r="U9" s="117">
        <v>1211.57</v>
      </c>
      <c r="V9" s="117">
        <v>1111.47</v>
      </c>
      <c r="W9" s="113">
        <v>10.79</v>
      </c>
    </row>
    <row r="10" spans="1:23" x14ac:dyDescent="0.25">
      <c r="A10" s="52">
        <v>6</v>
      </c>
      <c r="B10" s="116" t="s">
        <v>98</v>
      </c>
      <c r="C10" s="118">
        <v>372007</v>
      </c>
      <c r="D10" s="119">
        <v>467365880.68000001</v>
      </c>
      <c r="E10" s="117">
        <v>1256.3399999999999</v>
      </c>
      <c r="F10" s="117">
        <v>1181.79</v>
      </c>
      <c r="G10" s="118">
        <v>39340</v>
      </c>
      <c r="H10" s="119">
        <v>31515666.620000001</v>
      </c>
      <c r="I10" s="116">
        <v>801.11</v>
      </c>
      <c r="J10" s="117">
        <v>721.07</v>
      </c>
      <c r="K10" s="118">
        <v>27286</v>
      </c>
      <c r="L10" s="119">
        <v>20324121.300000001</v>
      </c>
      <c r="M10" s="116">
        <v>744.86</v>
      </c>
      <c r="N10" s="117">
        <v>622.19000000000005</v>
      </c>
      <c r="O10" s="118">
        <v>3790</v>
      </c>
      <c r="P10" s="119">
        <v>1485272.3</v>
      </c>
      <c r="Q10" s="116">
        <v>391.89</v>
      </c>
      <c r="R10" s="117">
        <v>399.54</v>
      </c>
      <c r="S10" s="118">
        <v>442423</v>
      </c>
      <c r="T10" s="119">
        <v>520690940.89999998</v>
      </c>
      <c r="U10" s="117">
        <v>1176.9100000000001</v>
      </c>
      <c r="V10" s="117">
        <v>1082.17</v>
      </c>
      <c r="W10" s="113">
        <v>17.739999999999998</v>
      </c>
    </row>
    <row r="11" spans="1:23" x14ac:dyDescent="0.25">
      <c r="A11" s="52">
        <v>7</v>
      </c>
      <c r="B11" s="116" t="s">
        <v>99</v>
      </c>
      <c r="C11" s="118">
        <v>390508</v>
      </c>
      <c r="D11" s="119">
        <v>473484640.23000002</v>
      </c>
      <c r="E11" s="117">
        <v>1212.48</v>
      </c>
      <c r="F11" s="117">
        <v>1135.58</v>
      </c>
      <c r="G11" s="118">
        <v>40500</v>
      </c>
      <c r="H11" s="119">
        <v>33534296.359999999</v>
      </c>
      <c r="I11" s="116">
        <v>828.01</v>
      </c>
      <c r="J11" s="117">
        <v>754.18</v>
      </c>
      <c r="K11" s="118">
        <v>22518</v>
      </c>
      <c r="L11" s="119">
        <v>16444052.369999999</v>
      </c>
      <c r="M11" s="116">
        <v>730.26</v>
      </c>
      <c r="N11" s="117">
        <v>615.15</v>
      </c>
      <c r="O11" s="118">
        <v>9693</v>
      </c>
      <c r="P11" s="119">
        <v>3396356.65</v>
      </c>
      <c r="Q11" s="116">
        <v>350.39</v>
      </c>
      <c r="R11" s="117">
        <v>399.54</v>
      </c>
      <c r="S11" s="118">
        <v>463219</v>
      </c>
      <c r="T11" s="119">
        <v>526859345.61000001</v>
      </c>
      <c r="U11" s="117">
        <v>1137.3900000000001</v>
      </c>
      <c r="V11" s="117">
        <v>1021.43</v>
      </c>
      <c r="W11" s="113">
        <v>18.579999999999998</v>
      </c>
    </row>
    <row r="12" spans="1:23" x14ac:dyDescent="0.25">
      <c r="A12" s="52">
        <v>8</v>
      </c>
      <c r="B12" s="116" t="s">
        <v>100</v>
      </c>
      <c r="C12" s="118">
        <v>353689</v>
      </c>
      <c r="D12" s="119">
        <v>399771035.97000003</v>
      </c>
      <c r="E12" s="117">
        <v>1130.29</v>
      </c>
      <c r="F12" s="117">
        <v>1032.28</v>
      </c>
      <c r="G12" s="118">
        <v>56202</v>
      </c>
      <c r="H12" s="119">
        <v>45767858.390000001</v>
      </c>
      <c r="I12" s="116">
        <v>814.35</v>
      </c>
      <c r="J12" s="117">
        <v>730.28</v>
      </c>
      <c r="K12" s="118">
        <v>19838</v>
      </c>
      <c r="L12" s="119">
        <v>13766525.369999999</v>
      </c>
      <c r="M12" s="116">
        <v>693.95</v>
      </c>
      <c r="N12" s="117">
        <v>598.02</v>
      </c>
      <c r="O12" s="118">
        <v>3644</v>
      </c>
      <c r="P12" s="119">
        <v>1244879.3500000001</v>
      </c>
      <c r="Q12" s="116">
        <v>341.62</v>
      </c>
      <c r="R12" s="117">
        <v>399.54</v>
      </c>
      <c r="S12" s="118">
        <v>433373</v>
      </c>
      <c r="T12" s="119">
        <v>460550299.07999998</v>
      </c>
      <c r="U12" s="117">
        <v>1062.71</v>
      </c>
      <c r="V12" s="117">
        <v>942.88</v>
      </c>
      <c r="W12" s="113">
        <v>17.38</v>
      </c>
    </row>
    <row r="13" spans="1:23" x14ac:dyDescent="0.25">
      <c r="A13" s="52">
        <v>9</v>
      </c>
      <c r="B13" s="116" t="s">
        <v>101</v>
      </c>
      <c r="C13" s="118">
        <v>238466</v>
      </c>
      <c r="D13" s="119">
        <v>243818321.53</v>
      </c>
      <c r="E13" s="117">
        <v>1022.44</v>
      </c>
      <c r="F13" s="117">
        <v>875.96</v>
      </c>
      <c r="G13" s="118">
        <v>48259</v>
      </c>
      <c r="H13" s="119">
        <v>38539100.450000003</v>
      </c>
      <c r="I13" s="116">
        <v>798.59</v>
      </c>
      <c r="J13" s="117">
        <v>697.03</v>
      </c>
      <c r="K13" s="118">
        <v>13279</v>
      </c>
      <c r="L13" s="119">
        <v>8872648.6400000006</v>
      </c>
      <c r="M13" s="116">
        <v>668.17</v>
      </c>
      <c r="N13" s="117">
        <v>576.87</v>
      </c>
      <c r="O13" s="118">
        <v>1260</v>
      </c>
      <c r="P13" s="119">
        <v>374785.61</v>
      </c>
      <c r="Q13" s="116">
        <v>297.45</v>
      </c>
      <c r="R13" s="117">
        <v>194.06</v>
      </c>
      <c r="S13" s="118">
        <v>301264</v>
      </c>
      <c r="T13" s="119">
        <v>291604856.23000002</v>
      </c>
      <c r="U13" s="117">
        <v>967.94</v>
      </c>
      <c r="V13" s="117">
        <v>815.16</v>
      </c>
      <c r="W13" s="113">
        <v>12.08</v>
      </c>
    </row>
    <row r="14" spans="1:23" x14ac:dyDescent="0.25">
      <c r="A14" s="52">
        <v>10</v>
      </c>
      <c r="B14" s="116" t="s">
        <v>109</v>
      </c>
      <c r="C14" s="118">
        <v>184655</v>
      </c>
      <c r="D14" s="119">
        <v>178283296.22</v>
      </c>
      <c r="E14" s="117">
        <v>965.49</v>
      </c>
      <c r="F14" s="117">
        <v>770.8</v>
      </c>
      <c r="G14" s="118">
        <v>46336</v>
      </c>
      <c r="H14" s="119">
        <v>36994661.289999999</v>
      </c>
      <c r="I14" s="116">
        <v>798.4</v>
      </c>
      <c r="J14" s="117">
        <v>688.88</v>
      </c>
      <c r="K14" s="118">
        <v>8908</v>
      </c>
      <c r="L14" s="119">
        <v>5908734.2699999996</v>
      </c>
      <c r="M14" s="116">
        <v>663.31</v>
      </c>
      <c r="N14" s="117">
        <v>538.24</v>
      </c>
      <c r="O14" s="118">
        <v>756</v>
      </c>
      <c r="P14" s="119">
        <v>218900.05</v>
      </c>
      <c r="Q14" s="116">
        <v>289.55</v>
      </c>
      <c r="R14" s="117">
        <v>193.09</v>
      </c>
      <c r="S14" s="118">
        <v>240655</v>
      </c>
      <c r="T14" s="119">
        <v>221405591.83000001</v>
      </c>
      <c r="U14" s="117">
        <v>920.01</v>
      </c>
      <c r="V14" s="117">
        <v>737.45</v>
      </c>
      <c r="W14" s="113">
        <v>9.65</v>
      </c>
    </row>
    <row r="15" spans="1:23" x14ac:dyDescent="0.25">
      <c r="A15" s="52">
        <v>11</v>
      </c>
      <c r="B15" s="116" t="s">
        <v>110</v>
      </c>
      <c r="C15" s="118">
        <v>74781</v>
      </c>
      <c r="D15" s="119">
        <v>67864219.280000001</v>
      </c>
      <c r="E15" s="117">
        <v>907.51</v>
      </c>
      <c r="F15" s="117">
        <v>691.87</v>
      </c>
      <c r="G15" s="118">
        <v>23409</v>
      </c>
      <c r="H15" s="119">
        <v>18836403.73</v>
      </c>
      <c r="I15" s="116">
        <v>804.67</v>
      </c>
      <c r="J15" s="117">
        <v>689</v>
      </c>
      <c r="K15" s="118">
        <v>3295</v>
      </c>
      <c r="L15" s="119">
        <v>2261012.48</v>
      </c>
      <c r="M15" s="116">
        <v>686.19</v>
      </c>
      <c r="N15" s="117">
        <v>515.76</v>
      </c>
      <c r="O15" s="118">
        <v>263</v>
      </c>
      <c r="P15" s="119">
        <v>74276.09</v>
      </c>
      <c r="Q15" s="116">
        <v>282.42</v>
      </c>
      <c r="R15" s="117">
        <v>181.67</v>
      </c>
      <c r="S15" s="118">
        <v>101748</v>
      </c>
      <c r="T15" s="119">
        <v>89035911.579999998</v>
      </c>
      <c r="U15" s="117">
        <v>875.06</v>
      </c>
      <c r="V15" s="117">
        <v>683.91</v>
      </c>
      <c r="W15" s="113">
        <v>4.08</v>
      </c>
    </row>
    <row r="16" spans="1:23" ht="15.75" thickBot="1" x14ac:dyDescent="0.3">
      <c r="A16" s="52">
        <v>12</v>
      </c>
      <c r="B16" s="116" t="s">
        <v>111</v>
      </c>
      <c r="C16" s="118">
        <v>17050</v>
      </c>
      <c r="D16" s="119">
        <v>14543289.42</v>
      </c>
      <c r="E16" s="117">
        <v>852.97885161290321</v>
      </c>
      <c r="F16" s="117">
        <v>605.44000000000005</v>
      </c>
      <c r="G16" s="118">
        <v>6654</v>
      </c>
      <c r="H16" s="119">
        <v>5269472.87</v>
      </c>
      <c r="I16" s="281">
        <v>791.92558911932679</v>
      </c>
      <c r="J16" s="117">
        <v>648.82000000000005</v>
      </c>
      <c r="K16" s="118">
        <v>1013</v>
      </c>
      <c r="L16" s="119">
        <v>670624.59</v>
      </c>
      <c r="M16" s="117">
        <v>662.01835143139192</v>
      </c>
      <c r="N16" s="117">
        <v>484.77</v>
      </c>
      <c r="O16" s="118">
        <v>50</v>
      </c>
      <c r="P16" s="119">
        <v>11055.57</v>
      </c>
      <c r="Q16" s="117">
        <v>221.1114</v>
      </c>
      <c r="R16" s="117">
        <v>170.26</v>
      </c>
      <c r="S16" s="118">
        <v>24767</v>
      </c>
      <c r="T16" s="119">
        <v>20494442.449999999</v>
      </c>
      <c r="U16" s="117">
        <v>827.48990390438883</v>
      </c>
      <c r="V16" s="117">
        <v>616.9</v>
      </c>
      <c r="W16" s="113">
        <v>0.99316888121632807</v>
      </c>
    </row>
    <row r="17" spans="1:23" s="42" customFormat="1" ht="16.5" thickBot="1" x14ac:dyDescent="0.3">
      <c r="A17" s="114"/>
      <c r="B17" s="122" t="s">
        <v>528</v>
      </c>
      <c r="C17" s="123">
        <v>1908437</v>
      </c>
      <c r="D17" s="124">
        <v>2223177759.3000002</v>
      </c>
      <c r="E17" s="125">
        <v>1164.9206965176215</v>
      </c>
      <c r="F17" s="125">
        <v>1071.5999999999999</v>
      </c>
      <c r="G17" s="123">
        <v>385217</v>
      </c>
      <c r="H17" s="124">
        <v>283592389.51999998</v>
      </c>
      <c r="I17" s="125">
        <v>736.18866643995455</v>
      </c>
      <c r="J17" s="125">
        <v>627.46</v>
      </c>
      <c r="K17" s="123">
        <v>176934</v>
      </c>
      <c r="L17" s="124">
        <v>125919888.87</v>
      </c>
      <c r="M17" s="125">
        <v>711.67717267455669</v>
      </c>
      <c r="N17" s="125">
        <v>598.05999999999995</v>
      </c>
      <c r="O17" s="123">
        <v>23147</v>
      </c>
      <c r="P17" s="124">
        <v>9891163.7799999993</v>
      </c>
      <c r="Q17" s="125">
        <v>427.3194703417289</v>
      </c>
      <c r="R17" s="125">
        <v>399.54</v>
      </c>
      <c r="S17" s="123">
        <v>2493735</v>
      </c>
      <c r="T17" s="124">
        <v>2642581201.4699993</v>
      </c>
      <c r="U17" s="125">
        <v>1059.6880588635117</v>
      </c>
      <c r="V17" s="122">
        <v>934.07</v>
      </c>
      <c r="W17" s="115">
        <v>100</v>
      </c>
    </row>
    <row r="18" spans="1:23" x14ac:dyDescent="0.25">
      <c r="C18" s="15"/>
    </row>
    <row r="19" spans="1:23" ht="15" customHeight="1" x14ac:dyDescent="0.25">
      <c r="A19" s="410" t="s">
        <v>715</v>
      </c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</row>
    <row r="20" spans="1:23" ht="15.75" thickBot="1" x14ac:dyDescent="0.3"/>
    <row r="21" spans="1:23" ht="15.75" x14ac:dyDescent="0.25">
      <c r="A21" s="449" t="s">
        <v>52</v>
      </c>
      <c r="B21" s="447" t="s">
        <v>102</v>
      </c>
      <c r="C21" s="444" t="s">
        <v>105</v>
      </c>
      <c r="D21" s="445"/>
      <c r="E21" s="445"/>
      <c r="F21" s="446"/>
      <c r="G21" s="444" t="s">
        <v>106</v>
      </c>
      <c r="H21" s="445"/>
      <c r="I21" s="445"/>
      <c r="J21" s="446"/>
      <c r="K21" s="444" t="s">
        <v>107</v>
      </c>
      <c r="L21" s="445"/>
      <c r="M21" s="445"/>
      <c r="N21" s="446"/>
      <c r="O21" s="444" t="s">
        <v>108</v>
      </c>
      <c r="P21" s="445"/>
      <c r="Q21" s="445"/>
      <c r="R21" s="446"/>
      <c r="S21" s="444" t="s">
        <v>104</v>
      </c>
      <c r="T21" s="445"/>
      <c r="U21" s="445"/>
      <c r="V21" s="445"/>
      <c r="W21" s="446"/>
    </row>
    <row r="22" spans="1:23" ht="16.5" thickBot="1" x14ac:dyDescent="0.3">
      <c r="A22" s="450"/>
      <c r="B22" s="448"/>
      <c r="C22" s="126" t="s">
        <v>1</v>
      </c>
      <c r="D22" s="127" t="s">
        <v>103</v>
      </c>
      <c r="E22" s="128" t="s">
        <v>21</v>
      </c>
      <c r="F22" s="129" t="s">
        <v>433</v>
      </c>
      <c r="G22" s="126" t="s">
        <v>1</v>
      </c>
      <c r="H22" s="127" t="s">
        <v>103</v>
      </c>
      <c r="I22" s="128" t="s">
        <v>21</v>
      </c>
      <c r="J22" s="129" t="s">
        <v>433</v>
      </c>
      <c r="K22" s="126" t="s">
        <v>1</v>
      </c>
      <c r="L22" s="127" t="s">
        <v>103</v>
      </c>
      <c r="M22" s="128" t="s">
        <v>21</v>
      </c>
      <c r="N22" s="129" t="s">
        <v>433</v>
      </c>
      <c r="O22" s="126" t="s">
        <v>1</v>
      </c>
      <c r="P22" s="127" t="s">
        <v>103</v>
      </c>
      <c r="Q22" s="128" t="s">
        <v>21</v>
      </c>
      <c r="R22" s="129" t="s">
        <v>433</v>
      </c>
      <c r="S22" s="126" t="s">
        <v>1</v>
      </c>
      <c r="T22" s="127" t="s">
        <v>103</v>
      </c>
      <c r="U22" s="128" t="s">
        <v>21</v>
      </c>
      <c r="V22" s="129" t="s">
        <v>433</v>
      </c>
      <c r="W22" s="128" t="s">
        <v>529</v>
      </c>
    </row>
    <row r="23" spans="1:23" x14ac:dyDescent="0.25">
      <c r="A23" s="86">
        <v>1</v>
      </c>
      <c r="B23" s="130" t="s">
        <v>76</v>
      </c>
      <c r="C23" s="130">
        <v>0</v>
      </c>
      <c r="D23" s="130">
        <v>0</v>
      </c>
      <c r="E23" s="130">
        <v>0</v>
      </c>
      <c r="F23" s="131" t="s">
        <v>431</v>
      </c>
      <c r="G23" s="132">
        <v>15687</v>
      </c>
      <c r="H23" s="133">
        <v>5373685.5999999996</v>
      </c>
      <c r="I23" s="130">
        <v>342.56</v>
      </c>
      <c r="J23" s="131">
        <v>309.99</v>
      </c>
      <c r="K23" s="132">
        <v>823</v>
      </c>
      <c r="L23" s="133">
        <v>678917.23</v>
      </c>
      <c r="M23" s="130">
        <v>824.93</v>
      </c>
      <c r="N23" s="131">
        <v>846</v>
      </c>
      <c r="O23" s="132">
        <v>637</v>
      </c>
      <c r="P23" s="133">
        <v>536384.67000000004</v>
      </c>
      <c r="Q23" s="130">
        <v>842.05</v>
      </c>
      <c r="R23" s="131">
        <v>846</v>
      </c>
      <c r="S23" s="275">
        <v>17147</v>
      </c>
      <c r="T23" s="133">
        <v>6588987.5</v>
      </c>
      <c r="U23" s="133">
        <v>384.26</v>
      </c>
      <c r="V23" s="131">
        <v>399.54</v>
      </c>
      <c r="W23" s="111">
        <v>1.47</v>
      </c>
    </row>
    <row r="24" spans="1:23" x14ac:dyDescent="0.25">
      <c r="A24" s="52">
        <v>2</v>
      </c>
      <c r="B24" s="116" t="s">
        <v>77</v>
      </c>
      <c r="C24" s="118">
        <v>2113</v>
      </c>
      <c r="D24" s="119">
        <v>2875612.58</v>
      </c>
      <c r="E24" s="117">
        <v>1360.91</v>
      </c>
      <c r="F24" s="117">
        <v>1321.11</v>
      </c>
      <c r="G24" s="118">
        <v>3561</v>
      </c>
      <c r="H24" s="119">
        <v>2181041.0699999998</v>
      </c>
      <c r="I24" s="116">
        <v>612.48</v>
      </c>
      <c r="J24" s="117">
        <v>478.89</v>
      </c>
      <c r="K24" s="118">
        <v>10885</v>
      </c>
      <c r="L24" s="119">
        <v>7352095.3099999996</v>
      </c>
      <c r="M24" s="116">
        <v>675.43</v>
      </c>
      <c r="N24" s="117">
        <v>551.61</v>
      </c>
      <c r="O24" s="118">
        <v>831</v>
      </c>
      <c r="P24" s="119">
        <v>691430.45</v>
      </c>
      <c r="Q24" s="116">
        <v>832.05</v>
      </c>
      <c r="R24" s="117">
        <v>846</v>
      </c>
      <c r="S24" s="118">
        <v>17390</v>
      </c>
      <c r="T24" s="119">
        <v>13100179.41</v>
      </c>
      <c r="U24" s="119">
        <v>753.32</v>
      </c>
      <c r="V24" s="117">
        <v>603.33000000000004</v>
      </c>
      <c r="W24" s="113">
        <v>1.49</v>
      </c>
    </row>
    <row r="25" spans="1:23" x14ac:dyDescent="0.25">
      <c r="A25" s="52">
        <v>3</v>
      </c>
      <c r="B25" s="116" t="s">
        <v>95</v>
      </c>
      <c r="C25" s="118">
        <v>6495</v>
      </c>
      <c r="D25" s="119">
        <v>9961809.1300000008</v>
      </c>
      <c r="E25" s="117">
        <v>1533.77</v>
      </c>
      <c r="F25" s="117">
        <v>1485.18</v>
      </c>
      <c r="G25" s="118">
        <v>2037</v>
      </c>
      <c r="H25" s="119">
        <v>1225507.3</v>
      </c>
      <c r="I25" s="116">
        <v>601.62</v>
      </c>
      <c r="J25" s="117">
        <v>469.18</v>
      </c>
      <c r="K25" s="118">
        <v>8131</v>
      </c>
      <c r="L25" s="119">
        <v>5758186.1799999997</v>
      </c>
      <c r="M25" s="116">
        <v>708.18</v>
      </c>
      <c r="N25" s="117">
        <v>598</v>
      </c>
      <c r="O25" s="118">
        <v>200</v>
      </c>
      <c r="P25" s="119">
        <v>164784.74</v>
      </c>
      <c r="Q25" s="116">
        <v>823.92</v>
      </c>
      <c r="R25" s="117">
        <v>846</v>
      </c>
      <c r="S25" s="118">
        <v>16863</v>
      </c>
      <c r="T25" s="119">
        <v>17110287.350000001</v>
      </c>
      <c r="U25" s="119">
        <v>1014.66</v>
      </c>
      <c r="V25" s="117">
        <v>861.3</v>
      </c>
      <c r="W25" s="113">
        <v>1.45</v>
      </c>
    </row>
    <row r="26" spans="1:23" x14ac:dyDescent="0.25">
      <c r="A26" s="52">
        <v>4</v>
      </c>
      <c r="B26" s="350" t="s">
        <v>96</v>
      </c>
      <c r="C26" s="351">
        <v>24150</v>
      </c>
      <c r="D26" s="352">
        <v>39957084.590000004</v>
      </c>
      <c r="E26" s="117">
        <v>1654.54</v>
      </c>
      <c r="F26" s="117">
        <v>1585.62</v>
      </c>
      <c r="G26" s="118">
        <v>2812</v>
      </c>
      <c r="H26" s="119">
        <v>1745275.78</v>
      </c>
      <c r="I26" s="116">
        <v>620.65</v>
      </c>
      <c r="J26" s="117">
        <v>500.64</v>
      </c>
      <c r="K26" s="118">
        <v>12797</v>
      </c>
      <c r="L26" s="119">
        <v>9825017.1600000001</v>
      </c>
      <c r="M26" s="116">
        <v>767.76</v>
      </c>
      <c r="N26" s="117">
        <v>641.38</v>
      </c>
      <c r="O26" s="118">
        <v>171</v>
      </c>
      <c r="P26" s="119">
        <v>140315.72</v>
      </c>
      <c r="Q26" s="116">
        <v>820.56</v>
      </c>
      <c r="R26" s="117">
        <v>846</v>
      </c>
      <c r="S26" s="118">
        <v>39930</v>
      </c>
      <c r="T26" s="119">
        <v>51667693.25</v>
      </c>
      <c r="U26" s="119">
        <v>1293.96</v>
      </c>
      <c r="V26" s="117">
        <v>1362.86</v>
      </c>
      <c r="W26" s="113">
        <v>3.42</v>
      </c>
    </row>
    <row r="27" spans="1:23" x14ac:dyDescent="0.25">
      <c r="A27" s="52">
        <v>5</v>
      </c>
      <c r="B27" s="116" t="s">
        <v>97</v>
      </c>
      <c r="C27" s="118">
        <v>110325</v>
      </c>
      <c r="D27" s="119">
        <v>166354256.08000001</v>
      </c>
      <c r="E27" s="117">
        <v>1507.86</v>
      </c>
      <c r="F27" s="117">
        <v>1387.29</v>
      </c>
      <c r="G27" s="118">
        <v>2697</v>
      </c>
      <c r="H27" s="119">
        <v>1748139.91</v>
      </c>
      <c r="I27" s="116">
        <v>648.17999999999995</v>
      </c>
      <c r="J27" s="117">
        <v>528.02</v>
      </c>
      <c r="K27" s="118">
        <v>17208</v>
      </c>
      <c r="L27" s="119">
        <v>13845883.18</v>
      </c>
      <c r="M27" s="116">
        <v>804.62</v>
      </c>
      <c r="N27" s="117">
        <v>680.56</v>
      </c>
      <c r="O27" s="118">
        <v>130</v>
      </c>
      <c r="P27" s="119">
        <v>105907.7</v>
      </c>
      <c r="Q27" s="116">
        <v>814.67</v>
      </c>
      <c r="R27" s="117">
        <v>846</v>
      </c>
      <c r="S27" s="118">
        <v>130360</v>
      </c>
      <c r="T27" s="119">
        <v>182054186.87</v>
      </c>
      <c r="U27" s="119">
        <v>1396.55</v>
      </c>
      <c r="V27" s="117">
        <v>1276.29</v>
      </c>
      <c r="W27" s="113">
        <v>11.18</v>
      </c>
    </row>
    <row r="28" spans="1:23" x14ac:dyDescent="0.25">
      <c r="A28" s="52">
        <v>6</v>
      </c>
      <c r="B28" s="116" t="s">
        <v>98</v>
      </c>
      <c r="C28" s="118">
        <v>207010</v>
      </c>
      <c r="D28" s="119">
        <v>287634044.62</v>
      </c>
      <c r="E28" s="117">
        <v>1389.47</v>
      </c>
      <c r="F28" s="117">
        <v>1305.26</v>
      </c>
      <c r="G28" s="118">
        <v>1875</v>
      </c>
      <c r="H28" s="119">
        <v>1400234.28</v>
      </c>
      <c r="I28" s="116">
        <v>746.79</v>
      </c>
      <c r="J28" s="117">
        <v>575.29999999999995</v>
      </c>
      <c r="K28" s="118">
        <v>17671</v>
      </c>
      <c r="L28" s="119">
        <v>14345040.66</v>
      </c>
      <c r="M28" s="116">
        <v>811.78</v>
      </c>
      <c r="N28" s="117">
        <v>700.81</v>
      </c>
      <c r="O28" s="118">
        <v>1694</v>
      </c>
      <c r="P28" s="119">
        <v>652431.43000000005</v>
      </c>
      <c r="Q28" s="116">
        <v>385.14</v>
      </c>
      <c r="R28" s="117">
        <v>399.54</v>
      </c>
      <c r="S28" s="118">
        <v>228250</v>
      </c>
      <c r="T28" s="119">
        <v>304031750.99000001</v>
      </c>
      <c r="U28" s="119">
        <v>1332.01</v>
      </c>
      <c r="V28" s="117">
        <v>1250.51</v>
      </c>
      <c r="W28" s="113">
        <v>19.57</v>
      </c>
    </row>
    <row r="29" spans="1:23" x14ac:dyDescent="0.25">
      <c r="A29" s="52">
        <v>7</v>
      </c>
      <c r="B29" s="116" t="s">
        <v>99</v>
      </c>
      <c r="C29" s="118">
        <v>215246</v>
      </c>
      <c r="D29" s="119">
        <v>290156971.73000002</v>
      </c>
      <c r="E29" s="117">
        <v>1348.02</v>
      </c>
      <c r="F29" s="117">
        <v>1314.61</v>
      </c>
      <c r="G29" s="118">
        <v>1175</v>
      </c>
      <c r="H29" s="119">
        <v>1000614.23</v>
      </c>
      <c r="I29" s="116">
        <v>851.59</v>
      </c>
      <c r="J29" s="117">
        <v>695.21</v>
      </c>
      <c r="K29" s="118">
        <v>14474</v>
      </c>
      <c r="L29" s="119">
        <v>11508660.359999999</v>
      </c>
      <c r="M29" s="116">
        <v>795.13</v>
      </c>
      <c r="N29" s="117">
        <v>692.72</v>
      </c>
      <c r="O29" s="118">
        <v>3996</v>
      </c>
      <c r="P29" s="119">
        <v>1406648.29</v>
      </c>
      <c r="Q29" s="116">
        <v>352.01</v>
      </c>
      <c r="R29" s="117">
        <v>399.54</v>
      </c>
      <c r="S29" s="118">
        <v>234891</v>
      </c>
      <c r="T29" s="119">
        <v>304072894.61000001</v>
      </c>
      <c r="U29" s="119">
        <v>1294.53</v>
      </c>
      <c r="V29" s="117">
        <v>1263.1199999999999</v>
      </c>
      <c r="W29" s="113">
        <v>20.14</v>
      </c>
    </row>
    <row r="30" spans="1:23" x14ac:dyDescent="0.25">
      <c r="A30" s="52">
        <v>8</v>
      </c>
      <c r="B30" s="116" t="s">
        <v>100</v>
      </c>
      <c r="C30" s="118">
        <v>193035</v>
      </c>
      <c r="D30" s="119">
        <v>242594267.03</v>
      </c>
      <c r="E30" s="117">
        <v>1256.74</v>
      </c>
      <c r="F30" s="117">
        <v>1222.51</v>
      </c>
      <c r="G30" s="118">
        <v>1157</v>
      </c>
      <c r="H30" s="119">
        <v>963212.44</v>
      </c>
      <c r="I30" s="116">
        <v>832.51</v>
      </c>
      <c r="J30" s="117">
        <v>718.85</v>
      </c>
      <c r="K30" s="118">
        <v>12178</v>
      </c>
      <c r="L30" s="119">
        <v>9224377.8800000008</v>
      </c>
      <c r="M30" s="116">
        <v>757.46</v>
      </c>
      <c r="N30" s="117">
        <v>664.26</v>
      </c>
      <c r="O30" s="118">
        <v>1343</v>
      </c>
      <c r="P30" s="119">
        <v>439030.22</v>
      </c>
      <c r="Q30" s="116">
        <v>326.89999999999998</v>
      </c>
      <c r="R30" s="117">
        <v>399.54</v>
      </c>
      <c r="S30" s="118">
        <v>207713</v>
      </c>
      <c r="T30" s="119">
        <v>253220887.56999999</v>
      </c>
      <c r="U30" s="119">
        <v>1219.0899999999999</v>
      </c>
      <c r="V30" s="117">
        <v>1174.49</v>
      </c>
      <c r="W30" s="113">
        <v>17.809999999999999</v>
      </c>
    </row>
    <row r="31" spans="1:23" x14ac:dyDescent="0.25">
      <c r="A31" s="52">
        <v>9</v>
      </c>
      <c r="B31" s="116" t="s">
        <v>101</v>
      </c>
      <c r="C31" s="118">
        <v>124170</v>
      </c>
      <c r="D31" s="119">
        <v>140110434.47999999</v>
      </c>
      <c r="E31" s="117">
        <v>1128.3800000000001</v>
      </c>
      <c r="F31" s="117">
        <v>1021.78</v>
      </c>
      <c r="G31" s="118">
        <v>884</v>
      </c>
      <c r="H31" s="119">
        <v>753561.7</v>
      </c>
      <c r="I31" s="116">
        <v>852.45</v>
      </c>
      <c r="J31" s="117">
        <v>798.09</v>
      </c>
      <c r="K31" s="118">
        <v>7468</v>
      </c>
      <c r="L31" s="119">
        <v>5419580.3099999996</v>
      </c>
      <c r="M31" s="116">
        <v>725.71</v>
      </c>
      <c r="N31" s="117">
        <v>636.54</v>
      </c>
      <c r="O31" s="118">
        <v>416</v>
      </c>
      <c r="P31" s="119">
        <v>99940.77</v>
      </c>
      <c r="Q31" s="116">
        <v>240.24</v>
      </c>
      <c r="R31" s="117">
        <v>193.09</v>
      </c>
      <c r="S31" s="118">
        <v>132938</v>
      </c>
      <c r="T31" s="119">
        <v>146383517.25999999</v>
      </c>
      <c r="U31" s="119">
        <v>1101.1400000000001</v>
      </c>
      <c r="V31" s="117">
        <v>991.52</v>
      </c>
      <c r="W31" s="113">
        <v>11.4</v>
      </c>
    </row>
    <row r="32" spans="1:23" x14ac:dyDescent="0.25">
      <c r="A32" s="52">
        <v>10</v>
      </c>
      <c r="B32" s="116" t="s">
        <v>109</v>
      </c>
      <c r="C32" s="118">
        <v>90321</v>
      </c>
      <c r="D32" s="119">
        <v>96267582.189999998</v>
      </c>
      <c r="E32" s="117">
        <v>1065.8399999999999</v>
      </c>
      <c r="F32" s="117">
        <v>923.89</v>
      </c>
      <c r="G32" s="118">
        <v>756</v>
      </c>
      <c r="H32" s="119">
        <v>591481.14</v>
      </c>
      <c r="I32" s="116">
        <v>782.38</v>
      </c>
      <c r="J32" s="117">
        <v>736.3</v>
      </c>
      <c r="K32" s="118">
        <v>4526</v>
      </c>
      <c r="L32" s="119">
        <v>3206367.31</v>
      </c>
      <c r="M32" s="116">
        <v>708.43</v>
      </c>
      <c r="N32" s="117">
        <v>619.47</v>
      </c>
      <c r="O32" s="118">
        <v>207</v>
      </c>
      <c r="P32" s="119">
        <v>41706.35</v>
      </c>
      <c r="Q32" s="116">
        <v>201.48</v>
      </c>
      <c r="R32" s="117">
        <v>171.23</v>
      </c>
      <c r="S32" s="118">
        <v>95810</v>
      </c>
      <c r="T32" s="119">
        <v>100107136.98999999</v>
      </c>
      <c r="U32" s="119">
        <v>1044.8499999999999</v>
      </c>
      <c r="V32" s="117">
        <v>897.11</v>
      </c>
      <c r="W32" s="113">
        <v>8.2200000000000006</v>
      </c>
    </row>
    <row r="33" spans="1:23" x14ac:dyDescent="0.25">
      <c r="A33" s="52">
        <v>11</v>
      </c>
      <c r="B33" s="116" t="s">
        <v>110</v>
      </c>
      <c r="C33" s="118">
        <v>35100</v>
      </c>
      <c r="D33" s="119">
        <v>35285078.079999998</v>
      </c>
      <c r="E33" s="117">
        <v>1005.27</v>
      </c>
      <c r="F33" s="117">
        <v>846.04</v>
      </c>
      <c r="G33" s="118">
        <v>482</v>
      </c>
      <c r="H33" s="119">
        <v>360410.35</v>
      </c>
      <c r="I33" s="116">
        <v>747.74</v>
      </c>
      <c r="J33" s="117">
        <v>537.4</v>
      </c>
      <c r="K33" s="118">
        <v>1523</v>
      </c>
      <c r="L33" s="119">
        <v>1107149.26</v>
      </c>
      <c r="M33" s="116">
        <v>726.95</v>
      </c>
      <c r="N33" s="117">
        <v>639.16</v>
      </c>
      <c r="O33" s="118">
        <v>69</v>
      </c>
      <c r="P33" s="119">
        <v>16153.39</v>
      </c>
      <c r="Q33" s="116">
        <v>234.11</v>
      </c>
      <c r="R33" s="117">
        <v>170.26</v>
      </c>
      <c r="S33" s="118">
        <v>37174</v>
      </c>
      <c r="T33" s="119">
        <v>36768791.079999998</v>
      </c>
      <c r="U33" s="119">
        <v>989.1</v>
      </c>
      <c r="V33" s="117">
        <v>832.82</v>
      </c>
      <c r="W33" s="113">
        <v>3.19</v>
      </c>
    </row>
    <row r="34" spans="1:23" ht="15.75" thickBot="1" x14ac:dyDescent="0.3">
      <c r="A34" s="276">
        <v>12</v>
      </c>
      <c r="B34" s="277" t="s">
        <v>111</v>
      </c>
      <c r="C34" s="261">
        <v>7112</v>
      </c>
      <c r="D34" s="262">
        <v>6838299.1500000004</v>
      </c>
      <c r="E34" s="262">
        <v>961.51562851518565</v>
      </c>
      <c r="F34" s="292">
        <v>779.43</v>
      </c>
      <c r="G34" s="261">
        <v>120</v>
      </c>
      <c r="H34" s="262">
        <v>72379.56</v>
      </c>
      <c r="I34" s="262">
        <v>603.16300000000001</v>
      </c>
      <c r="J34" s="292">
        <v>464.07</v>
      </c>
      <c r="K34" s="261">
        <v>376</v>
      </c>
      <c r="L34" s="262">
        <v>257580.19</v>
      </c>
      <c r="M34" s="262">
        <v>685.05369680851061</v>
      </c>
      <c r="N34" s="292">
        <v>613.04</v>
      </c>
      <c r="O34" s="261">
        <v>6</v>
      </c>
      <c r="P34" s="262">
        <v>2015.14</v>
      </c>
      <c r="Q34" s="262">
        <v>335.85666666666668</v>
      </c>
      <c r="R34" s="292">
        <v>284.89999999999998</v>
      </c>
      <c r="S34" s="261">
        <v>7614</v>
      </c>
      <c r="T34" s="262">
        <v>7170274.04</v>
      </c>
      <c r="U34" s="262">
        <v>941.72235881271342</v>
      </c>
      <c r="V34" s="292">
        <v>762.57</v>
      </c>
      <c r="W34" s="262">
        <v>0.65295691547749724</v>
      </c>
    </row>
    <row r="35" spans="1:23" ht="16.5" thickBot="1" x14ac:dyDescent="0.3">
      <c r="A35" s="114"/>
      <c r="B35" s="122" t="s">
        <v>528</v>
      </c>
      <c r="C35" s="244">
        <v>1015077</v>
      </c>
      <c r="D35" s="307">
        <v>1318035439.6600001</v>
      </c>
      <c r="E35" s="307">
        <v>1298.4585796545484</v>
      </c>
      <c r="F35" s="125">
        <v>1243.07</v>
      </c>
      <c r="G35" s="244">
        <v>33243</v>
      </c>
      <c r="H35" s="307">
        <v>17415543.359999999</v>
      </c>
      <c r="I35" s="307">
        <v>523.88603194657514</v>
      </c>
      <c r="J35" s="125">
        <v>426.17</v>
      </c>
      <c r="K35" s="244">
        <v>108060</v>
      </c>
      <c r="L35" s="307">
        <v>82528855.030000001</v>
      </c>
      <c r="M35" s="307">
        <v>763.73176966500091</v>
      </c>
      <c r="N35" s="125">
        <v>652.45000000000005</v>
      </c>
      <c r="O35" s="244">
        <v>9700</v>
      </c>
      <c r="P35" s="307">
        <v>4296748.8699999982</v>
      </c>
      <c r="Q35" s="307">
        <v>442.96380103092764</v>
      </c>
      <c r="R35" s="125">
        <v>399.54</v>
      </c>
      <c r="S35" s="244">
        <v>1166080</v>
      </c>
      <c r="T35" s="307">
        <v>1422276586.9199998</v>
      </c>
      <c r="U35" s="307">
        <v>1219.7075560167398</v>
      </c>
      <c r="V35" s="125">
        <v>1144.8699999999999</v>
      </c>
      <c r="W35" s="115">
        <v>100</v>
      </c>
    </row>
    <row r="36" spans="1:23" x14ac:dyDescent="0.25">
      <c r="D36" s="208"/>
    </row>
    <row r="37" spans="1:23" ht="15.75" x14ac:dyDescent="0.25">
      <c r="A37" s="410" t="s">
        <v>717</v>
      </c>
      <c r="B37" s="410"/>
      <c r="C37" s="410"/>
      <c r="D37" s="410"/>
      <c r="E37" s="410"/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</row>
    <row r="38" spans="1:23" ht="15.75" thickBot="1" x14ac:dyDescent="0.3"/>
    <row r="39" spans="1:23" ht="15.75" x14ac:dyDescent="0.25">
      <c r="A39" s="449" t="s">
        <v>52</v>
      </c>
      <c r="B39" s="447" t="s">
        <v>102</v>
      </c>
      <c r="C39" s="444" t="s">
        <v>105</v>
      </c>
      <c r="D39" s="445"/>
      <c r="E39" s="445"/>
      <c r="F39" s="446"/>
      <c r="G39" s="444" t="s">
        <v>106</v>
      </c>
      <c r="H39" s="445"/>
      <c r="I39" s="445"/>
      <c r="J39" s="446"/>
      <c r="K39" s="444" t="s">
        <v>107</v>
      </c>
      <c r="L39" s="445"/>
      <c r="M39" s="445"/>
      <c r="N39" s="446"/>
      <c r="O39" s="444" t="s">
        <v>108</v>
      </c>
      <c r="P39" s="445"/>
      <c r="Q39" s="445"/>
      <c r="R39" s="446"/>
      <c r="S39" s="444" t="s">
        <v>104</v>
      </c>
      <c r="T39" s="445"/>
      <c r="U39" s="445"/>
      <c r="V39" s="445"/>
      <c r="W39" s="446"/>
    </row>
    <row r="40" spans="1:23" ht="16.5" thickBot="1" x14ac:dyDescent="0.3">
      <c r="A40" s="450"/>
      <c r="B40" s="448"/>
      <c r="C40" s="126" t="s">
        <v>1</v>
      </c>
      <c r="D40" s="127" t="s">
        <v>103</v>
      </c>
      <c r="E40" s="128" t="s">
        <v>21</v>
      </c>
      <c r="F40" s="129" t="s">
        <v>433</v>
      </c>
      <c r="G40" s="126" t="s">
        <v>1</v>
      </c>
      <c r="H40" s="127" t="s">
        <v>103</v>
      </c>
      <c r="I40" s="128" t="s">
        <v>21</v>
      </c>
      <c r="J40" s="129" t="s">
        <v>433</v>
      </c>
      <c r="K40" s="126" t="s">
        <v>1</v>
      </c>
      <c r="L40" s="127" t="s">
        <v>103</v>
      </c>
      <c r="M40" s="128" t="s">
        <v>21</v>
      </c>
      <c r="N40" s="129" t="s">
        <v>433</v>
      </c>
      <c r="O40" s="126" t="s">
        <v>1</v>
      </c>
      <c r="P40" s="127" t="s">
        <v>103</v>
      </c>
      <c r="Q40" s="128" t="s">
        <v>21</v>
      </c>
      <c r="R40" s="129" t="s">
        <v>433</v>
      </c>
      <c r="S40" s="126" t="s">
        <v>1</v>
      </c>
      <c r="T40" s="127" t="s">
        <v>103</v>
      </c>
      <c r="U40" s="128" t="s">
        <v>21</v>
      </c>
      <c r="V40" s="129" t="s">
        <v>433</v>
      </c>
      <c r="W40" s="128" t="s">
        <v>529</v>
      </c>
    </row>
    <row r="41" spans="1:23" x14ac:dyDescent="0.25">
      <c r="A41" s="86">
        <v>1</v>
      </c>
      <c r="B41" s="130" t="s">
        <v>76</v>
      </c>
      <c r="C41" s="130">
        <v>0</v>
      </c>
      <c r="D41" s="130">
        <v>0</v>
      </c>
      <c r="E41" s="130">
        <v>0</v>
      </c>
      <c r="F41" s="131" t="s">
        <v>431</v>
      </c>
      <c r="G41" s="132">
        <v>15158</v>
      </c>
      <c r="H41" s="133">
        <v>5235985.6399999997</v>
      </c>
      <c r="I41" s="130">
        <v>345.43</v>
      </c>
      <c r="J41" s="131">
        <v>348.57</v>
      </c>
      <c r="K41" s="132">
        <v>631</v>
      </c>
      <c r="L41" s="133">
        <v>521286.39</v>
      </c>
      <c r="M41" s="130">
        <v>826.13</v>
      </c>
      <c r="N41" s="131">
        <v>846</v>
      </c>
      <c r="O41" s="132">
        <v>444</v>
      </c>
      <c r="P41" s="133">
        <v>375052.34</v>
      </c>
      <c r="Q41" s="130">
        <v>844.71</v>
      </c>
      <c r="R41" s="131">
        <v>846</v>
      </c>
      <c r="S41" s="275">
        <v>16233</v>
      </c>
      <c r="T41" s="133">
        <v>6132324.3700000001</v>
      </c>
      <c r="U41" s="133">
        <v>377.77</v>
      </c>
      <c r="V41" s="130">
        <v>399.54</v>
      </c>
      <c r="W41" s="111">
        <v>1.22</v>
      </c>
    </row>
    <row r="42" spans="1:23" x14ac:dyDescent="0.25">
      <c r="A42" s="52">
        <v>2</v>
      </c>
      <c r="B42" s="116" t="s">
        <v>77</v>
      </c>
      <c r="C42" s="118">
        <v>728</v>
      </c>
      <c r="D42" s="119">
        <v>987681.48</v>
      </c>
      <c r="E42" s="117">
        <v>1356.71</v>
      </c>
      <c r="F42" s="117">
        <v>1504.4</v>
      </c>
      <c r="G42" s="118">
        <v>13346</v>
      </c>
      <c r="H42" s="119">
        <v>7309699.8300000001</v>
      </c>
      <c r="I42" s="116">
        <v>547.71</v>
      </c>
      <c r="J42" s="117">
        <v>471.02</v>
      </c>
      <c r="K42" s="118">
        <v>7002</v>
      </c>
      <c r="L42" s="119">
        <v>4478748.53</v>
      </c>
      <c r="M42" s="116">
        <v>639.64</v>
      </c>
      <c r="N42" s="117">
        <v>510.05</v>
      </c>
      <c r="O42" s="118">
        <v>729</v>
      </c>
      <c r="P42" s="119">
        <v>613655.74</v>
      </c>
      <c r="Q42" s="116">
        <v>841.78</v>
      </c>
      <c r="R42" s="117">
        <v>846</v>
      </c>
      <c r="S42" s="118">
        <v>21805</v>
      </c>
      <c r="T42" s="119">
        <v>13389785.58</v>
      </c>
      <c r="U42" s="119">
        <v>614.07000000000005</v>
      </c>
      <c r="V42" s="116">
        <v>501.84</v>
      </c>
      <c r="W42" s="113">
        <v>1.64</v>
      </c>
    </row>
    <row r="43" spans="1:23" x14ac:dyDescent="0.25">
      <c r="A43" s="52">
        <v>3</v>
      </c>
      <c r="B43" s="116" t="s">
        <v>95</v>
      </c>
      <c r="C43" s="118">
        <v>3481</v>
      </c>
      <c r="D43" s="119">
        <v>4467960.21</v>
      </c>
      <c r="E43" s="117">
        <v>1283.53</v>
      </c>
      <c r="F43" s="117">
        <v>1223.75</v>
      </c>
      <c r="G43" s="118">
        <v>13524</v>
      </c>
      <c r="H43" s="119">
        <v>8411943.1600000001</v>
      </c>
      <c r="I43" s="116">
        <v>622</v>
      </c>
      <c r="J43" s="117">
        <v>539</v>
      </c>
      <c r="K43" s="118">
        <v>5599</v>
      </c>
      <c r="L43" s="119">
        <v>3638972.93</v>
      </c>
      <c r="M43" s="116">
        <v>649.92999999999995</v>
      </c>
      <c r="N43" s="117">
        <v>531.53</v>
      </c>
      <c r="O43" s="118">
        <v>191</v>
      </c>
      <c r="P43" s="119">
        <v>160125.4</v>
      </c>
      <c r="Q43" s="116">
        <v>838.35</v>
      </c>
      <c r="R43" s="117">
        <v>846</v>
      </c>
      <c r="S43" s="118">
        <v>22795</v>
      </c>
      <c r="T43" s="119">
        <v>16679001.699999999</v>
      </c>
      <c r="U43" s="119">
        <v>731.7</v>
      </c>
      <c r="V43" s="116">
        <v>593.07000000000005</v>
      </c>
      <c r="W43" s="113">
        <v>1.72</v>
      </c>
    </row>
    <row r="44" spans="1:23" x14ac:dyDescent="0.25">
      <c r="A44" s="52">
        <v>4</v>
      </c>
      <c r="B44" s="350" t="s">
        <v>96</v>
      </c>
      <c r="C44" s="351">
        <v>33930</v>
      </c>
      <c r="D44" s="352">
        <v>40040136.710000001</v>
      </c>
      <c r="E44" s="117">
        <v>1180.08</v>
      </c>
      <c r="F44" s="117">
        <v>1129.6500000000001</v>
      </c>
      <c r="G44" s="118">
        <v>22919</v>
      </c>
      <c r="H44" s="119">
        <v>15731266.359999999</v>
      </c>
      <c r="I44" s="116">
        <v>686.39</v>
      </c>
      <c r="J44" s="117">
        <v>585.23</v>
      </c>
      <c r="K44" s="118">
        <v>7983</v>
      </c>
      <c r="L44" s="119">
        <v>5306943.54</v>
      </c>
      <c r="M44" s="116">
        <v>664.78</v>
      </c>
      <c r="N44" s="117">
        <v>539.83000000000004</v>
      </c>
      <c r="O44" s="118">
        <v>189</v>
      </c>
      <c r="P44" s="119">
        <v>157497.06</v>
      </c>
      <c r="Q44" s="116">
        <v>833.32</v>
      </c>
      <c r="R44" s="117">
        <v>846</v>
      </c>
      <c r="S44" s="118">
        <v>65021</v>
      </c>
      <c r="T44" s="119">
        <v>61235843.670000002</v>
      </c>
      <c r="U44" s="119">
        <v>941.79</v>
      </c>
      <c r="V44" s="116">
        <v>858.67</v>
      </c>
      <c r="W44" s="113">
        <v>4.9000000000000004</v>
      </c>
    </row>
    <row r="45" spans="1:23" x14ac:dyDescent="0.25">
      <c r="A45" s="52">
        <v>5</v>
      </c>
      <c r="B45" s="116" t="s">
        <v>97</v>
      </c>
      <c r="C45" s="118">
        <v>96059</v>
      </c>
      <c r="D45" s="119">
        <v>113402535.19</v>
      </c>
      <c r="E45" s="117">
        <v>1180.55</v>
      </c>
      <c r="F45" s="117">
        <v>1122.1199999999999</v>
      </c>
      <c r="G45" s="118">
        <v>32776</v>
      </c>
      <c r="H45" s="119">
        <v>24172385.16</v>
      </c>
      <c r="I45" s="116">
        <v>737.5</v>
      </c>
      <c r="J45" s="117">
        <v>645.88</v>
      </c>
      <c r="K45" s="118">
        <v>9738</v>
      </c>
      <c r="L45" s="119">
        <v>6266119.4000000004</v>
      </c>
      <c r="M45" s="116">
        <v>643.47</v>
      </c>
      <c r="N45" s="117">
        <v>532.02</v>
      </c>
      <c r="O45" s="118">
        <v>169</v>
      </c>
      <c r="P45" s="119">
        <v>140484.34</v>
      </c>
      <c r="Q45" s="116">
        <v>831.27</v>
      </c>
      <c r="R45" s="117">
        <v>846</v>
      </c>
      <c r="S45" s="118">
        <v>138742</v>
      </c>
      <c r="T45" s="119">
        <v>143981524.09</v>
      </c>
      <c r="U45" s="119">
        <v>1037.76</v>
      </c>
      <c r="V45" s="116">
        <v>955.24</v>
      </c>
      <c r="W45" s="113">
        <v>10.45</v>
      </c>
    </row>
    <row r="46" spans="1:23" x14ac:dyDescent="0.25">
      <c r="A46" s="52">
        <v>6</v>
      </c>
      <c r="B46" s="116" t="s">
        <v>98</v>
      </c>
      <c r="C46" s="118">
        <v>164997</v>
      </c>
      <c r="D46" s="119">
        <v>179731836.06</v>
      </c>
      <c r="E46" s="117">
        <v>1089.3</v>
      </c>
      <c r="F46" s="117">
        <v>986.1</v>
      </c>
      <c r="G46" s="118">
        <v>37465</v>
      </c>
      <c r="H46" s="119">
        <v>30115432.34</v>
      </c>
      <c r="I46" s="116">
        <v>803.83</v>
      </c>
      <c r="J46" s="117">
        <v>728</v>
      </c>
      <c r="K46" s="118">
        <v>9615</v>
      </c>
      <c r="L46" s="119">
        <v>5979080.6399999997</v>
      </c>
      <c r="M46" s="116">
        <v>621.85</v>
      </c>
      <c r="N46" s="117">
        <v>529.14</v>
      </c>
      <c r="O46" s="118">
        <v>2096</v>
      </c>
      <c r="P46" s="119">
        <v>832840.87</v>
      </c>
      <c r="Q46" s="116">
        <v>397.35</v>
      </c>
      <c r="R46" s="117">
        <v>399.54</v>
      </c>
      <c r="S46" s="118">
        <v>214173</v>
      </c>
      <c r="T46" s="119">
        <v>216659189.91</v>
      </c>
      <c r="U46" s="119">
        <v>1011.61</v>
      </c>
      <c r="V46" s="116">
        <v>887.85</v>
      </c>
      <c r="W46" s="113">
        <v>16.13</v>
      </c>
    </row>
    <row r="47" spans="1:23" x14ac:dyDescent="0.25">
      <c r="A47" s="52">
        <v>7</v>
      </c>
      <c r="B47" s="116" t="s">
        <v>99</v>
      </c>
      <c r="C47" s="118">
        <v>175262</v>
      </c>
      <c r="D47" s="119">
        <v>183327668.5</v>
      </c>
      <c r="E47" s="117">
        <v>1046.02</v>
      </c>
      <c r="F47" s="117">
        <v>888.36</v>
      </c>
      <c r="G47" s="118">
        <v>39325</v>
      </c>
      <c r="H47" s="119">
        <v>32533682.129999999</v>
      </c>
      <c r="I47" s="116">
        <v>827.3</v>
      </c>
      <c r="J47" s="117">
        <v>754.98</v>
      </c>
      <c r="K47" s="118">
        <v>8044</v>
      </c>
      <c r="L47" s="119">
        <v>4935392.01</v>
      </c>
      <c r="M47" s="116">
        <v>613.54999999999995</v>
      </c>
      <c r="N47" s="117">
        <v>534.89</v>
      </c>
      <c r="O47" s="118">
        <v>5697</v>
      </c>
      <c r="P47" s="119">
        <v>1989708.36</v>
      </c>
      <c r="Q47" s="116">
        <v>349.26</v>
      </c>
      <c r="R47" s="117">
        <v>399.54</v>
      </c>
      <c r="S47" s="118">
        <v>228328</v>
      </c>
      <c r="T47" s="119">
        <v>222786451</v>
      </c>
      <c r="U47" s="119">
        <v>975.73</v>
      </c>
      <c r="V47" s="116">
        <v>817.02</v>
      </c>
      <c r="W47" s="113">
        <v>17.2</v>
      </c>
    </row>
    <row r="48" spans="1:23" x14ac:dyDescent="0.25">
      <c r="A48" s="52">
        <v>8</v>
      </c>
      <c r="B48" s="116" t="s">
        <v>100</v>
      </c>
      <c r="C48" s="118">
        <v>160654</v>
      </c>
      <c r="D48" s="119">
        <v>157176768.94</v>
      </c>
      <c r="E48" s="117">
        <v>978.36</v>
      </c>
      <c r="F48" s="117">
        <v>795.54</v>
      </c>
      <c r="G48" s="118">
        <v>55045</v>
      </c>
      <c r="H48" s="119">
        <v>44804645.950000003</v>
      </c>
      <c r="I48" s="116">
        <v>813.96</v>
      </c>
      <c r="J48" s="117">
        <v>730.28</v>
      </c>
      <c r="K48" s="118">
        <v>7660</v>
      </c>
      <c r="L48" s="119">
        <v>4542147.49</v>
      </c>
      <c r="M48" s="116">
        <v>592.97</v>
      </c>
      <c r="N48" s="117">
        <v>537.69000000000005</v>
      </c>
      <c r="O48" s="118">
        <v>2301</v>
      </c>
      <c r="P48" s="119">
        <v>805849.13</v>
      </c>
      <c r="Q48" s="116">
        <v>350.22</v>
      </c>
      <c r="R48" s="117">
        <v>399.54</v>
      </c>
      <c r="S48" s="118">
        <v>225660</v>
      </c>
      <c r="T48" s="119">
        <v>207329411.50999999</v>
      </c>
      <c r="U48" s="119">
        <v>918.77</v>
      </c>
      <c r="V48" s="116">
        <v>752.7</v>
      </c>
      <c r="W48" s="113">
        <v>17</v>
      </c>
    </row>
    <row r="49" spans="1:23" x14ac:dyDescent="0.25">
      <c r="A49" s="52">
        <v>9</v>
      </c>
      <c r="B49" s="116" t="s">
        <v>101</v>
      </c>
      <c r="C49" s="118">
        <v>114296</v>
      </c>
      <c r="D49" s="119">
        <v>103707887.05</v>
      </c>
      <c r="E49" s="117">
        <v>907.36</v>
      </c>
      <c r="F49" s="117">
        <v>709.85</v>
      </c>
      <c r="G49" s="118">
        <v>47375</v>
      </c>
      <c r="H49" s="119">
        <v>37785538.75</v>
      </c>
      <c r="I49" s="116">
        <v>797.58</v>
      </c>
      <c r="J49" s="117">
        <v>696.31</v>
      </c>
      <c r="K49" s="118">
        <v>5811</v>
      </c>
      <c r="L49" s="119">
        <v>3453068.33</v>
      </c>
      <c r="M49" s="116">
        <v>594.23</v>
      </c>
      <c r="N49" s="117">
        <v>531.35</v>
      </c>
      <c r="O49" s="118">
        <v>844</v>
      </c>
      <c r="P49" s="119">
        <v>274844.84000000003</v>
      </c>
      <c r="Q49" s="116">
        <v>325.64999999999998</v>
      </c>
      <c r="R49" s="117">
        <v>194.06</v>
      </c>
      <c r="S49" s="118">
        <v>168326</v>
      </c>
      <c r="T49" s="119">
        <v>145221338.97</v>
      </c>
      <c r="U49" s="119">
        <v>862.74</v>
      </c>
      <c r="V49" s="116">
        <v>693.34</v>
      </c>
      <c r="W49" s="113">
        <v>12.68</v>
      </c>
    </row>
    <row r="50" spans="1:23" x14ac:dyDescent="0.25">
      <c r="A50" s="52">
        <v>10</v>
      </c>
      <c r="B50" s="116" t="s">
        <v>109</v>
      </c>
      <c r="C50" s="118">
        <v>94334</v>
      </c>
      <c r="D50" s="119">
        <v>82015714.030000001</v>
      </c>
      <c r="E50" s="117">
        <v>869.42</v>
      </c>
      <c r="F50" s="117">
        <v>649.74</v>
      </c>
      <c r="G50" s="118">
        <v>45580</v>
      </c>
      <c r="H50" s="119">
        <v>36403180.149999999</v>
      </c>
      <c r="I50" s="116">
        <v>798.67</v>
      </c>
      <c r="J50" s="117">
        <v>688.69</v>
      </c>
      <c r="K50" s="118">
        <v>4382</v>
      </c>
      <c r="L50" s="119">
        <v>2702366.96</v>
      </c>
      <c r="M50" s="116">
        <v>616.70000000000005</v>
      </c>
      <c r="N50" s="117">
        <v>477.34</v>
      </c>
      <c r="O50" s="118">
        <v>549</v>
      </c>
      <c r="P50" s="119">
        <v>177193.7</v>
      </c>
      <c r="Q50" s="116">
        <v>322.76</v>
      </c>
      <c r="R50" s="117">
        <v>194.06</v>
      </c>
      <c r="S50" s="118">
        <v>144845</v>
      </c>
      <c r="T50" s="119">
        <v>121298454.84</v>
      </c>
      <c r="U50" s="119">
        <v>837.44</v>
      </c>
      <c r="V50" s="116">
        <v>650.26</v>
      </c>
      <c r="W50" s="113">
        <v>10.91</v>
      </c>
    </row>
    <row r="51" spans="1:23" x14ac:dyDescent="0.25">
      <c r="A51" s="52">
        <v>11</v>
      </c>
      <c r="B51" s="116" t="s">
        <v>110</v>
      </c>
      <c r="C51" s="118">
        <v>39681</v>
      </c>
      <c r="D51" s="119">
        <v>32579141.199999999</v>
      </c>
      <c r="E51" s="117">
        <v>821.03</v>
      </c>
      <c r="F51" s="117">
        <v>530.66999999999996</v>
      </c>
      <c r="G51" s="118">
        <v>22927</v>
      </c>
      <c r="H51" s="119">
        <v>18475993.379999999</v>
      </c>
      <c r="I51" s="116">
        <v>805.86</v>
      </c>
      <c r="J51" s="117">
        <v>689.8</v>
      </c>
      <c r="K51" s="118">
        <v>1772</v>
      </c>
      <c r="L51" s="119">
        <v>1153863.22</v>
      </c>
      <c r="M51" s="116">
        <v>651.16</v>
      </c>
      <c r="N51" s="117">
        <v>450.81</v>
      </c>
      <c r="O51" s="118">
        <v>194</v>
      </c>
      <c r="P51" s="119">
        <v>58122.7</v>
      </c>
      <c r="Q51" s="116">
        <v>299.60000000000002</v>
      </c>
      <c r="R51" s="117">
        <v>182.65</v>
      </c>
      <c r="S51" s="118">
        <v>64574</v>
      </c>
      <c r="T51" s="119">
        <v>52267120.5</v>
      </c>
      <c r="U51" s="119">
        <v>809.41</v>
      </c>
      <c r="V51" s="116">
        <v>596.62</v>
      </c>
      <c r="W51" s="113">
        <v>4.8600000000000003</v>
      </c>
    </row>
    <row r="52" spans="1:23" ht="15.75" thickBot="1" x14ac:dyDescent="0.3">
      <c r="A52" s="276">
        <v>12</v>
      </c>
      <c r="B52" s="277" t="s">
        <v>111</v>
      </c>
      <c r="C52" s="261">
        <v>9938</v>
      </c>
      <c r="D52" s="262">
        <v>7704990.2699999996</v>
      </c>
      <c r="E52" s="262">
        <v>775.30592372710805</v>
      </c>
      <c r="F52" s="292">
        <v>466.49</v>
      </c>
      <c r="G52" s="261">
        <v>6534</v>
      </c>
      <c r="H52" s="262">
        <v>5197093.3099999996</v>
      </c>
      <c r="I52" s="262">
        <v>795.39230333639421</v>
      </c>
      <c r="J52" s="292">
        <v>651.29</v>
      </c>
      <c r="K52" s="261">
        <v>637</v>
      </c>
      <c r="L52" s="262">
        <v>413044.4</v>
      </c>
      <c r="M52" s="262">
        <v>648.42135007849299</v>
      </c>
      <c r="N52" s="262">
        <v>435.21</v>
      </c>
      <c r="O52" s="261">
        <v>44</v>
      </c>
      <c r="P52" s="262">
        <v>9040.43</v>
      </c>
      <c r="Q52" s="262">
        <v>205.46431818181819</v>
      </c>
      <c r="R52" s="292">
        <v>170.26</v>
      </c>
      <c r="S52" s="261">
        <v>17153</v>
      </c>
      <c r="T52" s="262">
        <v>13324168.41</v>
      </c>
      <c r="U52" s="262">
        <v>776.78356031014982</v>
      </c>
      <c r="V52" s="289">
        <v>546.58000000000004</v>
      </c>
      <c r="W52" s="262">
        <v>1.2919772079342902</v>
      </c>
    </row>
    <row r="53" spans="1:23" ht="16.5" thickBot="1" x14ac:dyDescent="0.3">
      <c r="A53" s="114"/>
      <c r="B53" s="122" t="s">
        <v>528</v>
      </c>
      <c r="C53" s="244">
        <v>893360</v>
      </c>
      <c r="D53" s="307">
        <v>905142319.63999987</v>
      </c>
      <c r="E53" s="307">
        <v>1013.1887700814899</v>
      </c>
      <c r="F53" s="125">
        <v>868.71</v>
      </c>
      <c r="G53" s="244">
        <v>351974</v>
      </c>
      <c r="H53" s="307">
        <v>266176846.16</v>
      </c>
      <c r="I53" s="307">
        <v>756.24008068777812</v>
      </c>
      <c r="J53" s="125">
        <v>653.33000000000004</v>
      </c>
      <c r="K53" s="244">
        <v>68874</v>
      </c>
      <c r="L53" s="307">
        <v>43391033.839999996</v>
      </c>
      <c r="M53" s="307">
        <v>630.00600865348315</v>
      </c>
      <c r="N53" s="125">
        <v>530.22</v>
      </c>
      <c r="O53" s="244">
        <v>13447</v>
      </c>
      <c r="P53" s="307">
        <v>5594414.9100000001</v>
      </c>
      <c r="Q53" s="307">
        <v>416.03442477876109</v>
      </c>
      <c r="R53" s="125">
        <v>399.54</v>
      </c>
      <c r="S53" s="244">
        <v>1327655</v>
      </c>
      <c r="T53" s="307">
        <v>1220304614.55</v>
      </c>
      <c r="U53" s="307">
        <v>919.14286056995229</v>
      </c>
      <c r="V53" s="122">
        <v>764.07</v>
      </c>
      <c r="W53" s="115">
        <v>100</v>
      </c>
    </row>
    <row r="58" spans="1:23" x14ac:dyDescent="0.25">
      <c r="B58" s="8"/>
    </row>
    <row r="61" spans="1:23" x14ac:dyDescent="0.25">
      <c r="D61" s="348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activeCell="E19" sqref="E19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87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10" t="s">
        <v>707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</row>
    <row r="2" spans="1:14" s="2" customFormat="1" ht="15.75" thickBot="1" x14ac:dyDescent="0.3">
      <c r="A2" s="284"/>
      <c r="E2" s="36"/>
      <c r="F2" s="36"/>
      <c r="G2" s="36"/>
      <c r="H2" s="286"/>
      <c r="I2" s="285"/>
      <c r="J2" s="285"/>
      <c r="K2" s="285"/>
      <c r="L2" s="285"/>
    </row>
    <row r="3" spans="1:14" s="2" customFormat="1" ht="33" customHeight="1" x14ac:dyDescent="0.25">
      <c r="A3" s="342" t="s">
        <v>367</v>
      </c>
      <c r="B3" s="343" t="s">
        <v>368</v>
      </c>
      <c r="C3" s="343" t="s">
        <v>43</v>
      </c>
      <c r="D3" s="343" t="s">
        <v>44</v>
      </c>
      <c r="E3" s="343" t="s">
        <v>5</v>
      </c>
      <c r="F3" s="343" t="s">
        <v>6</v>
      </c>
      <c r="G3" s="343" t="s">
        <v>45</v>
      </c>
      <c r="H3" s="344" t="s">
        <v>49</v>
      </c>
      <c r="I3" s="345" t="s">
        <v>112</v>
      </c>
      <c r="J3" s="345" t="s">
        <v>498</v>
      </c>
      <c r="K3" s="345" t="s">
        <v>499</v>
      </c>
      <c r="L3" s="346" t="s">
        <v>500</v>
      </c>
    </row>
    <row r="4" spans="1:14" s="42" customFormat="1" ht="15.75" x14ac:dyDescent="0.25">
      <c r="A4" s="204">
        <v>1</v>
      </c>
      <c r="B4" s="229" t="s">
        <v>369</v>
      </c>
      <c r="C4" s="3"/>
      <c r="D4" s="229" t="s">
        <v>369</v>
      </c>
      <c r="E4" s="3">
        <v>357739</v>
      </c>
      <c r="F4" s="3">
        <v>92060</v>
      </c>
      <c r="G4" s="3">
        <v>10202</v>
      </c>
      <c r="H4" s="229">
        <v>2550</v>
      </c>
      <c r="I4" s="4">
        <v>510302590.19</v>
      </c>
      <c r="J4" s="4">
        <v>8706428.4000000004</v>
      </c>
      <c r="K4" s="4">
        <v>27919146.16</v>
      </c>
      <c r="L4" s="192">
        <v>546928164.75</v>
      </c>
    </row>
    <row r="5" spans="1:14" x14ac:dyDescent="0.25">
      <c r="A5" s="205"/>
      <c r="B5" s="228" t="s">
        <v>369</v>
      </c>
      <c r="C5" s="79" t="s">
        <v>258</v>
      </c>
      <c r="D5" s="228" t="s">
        <v>417</v>
      </c>
      <c r="E5" s="6">
        <v>332</v>
      </c>
      <c r="F5" s="6">
        <v>8625</v>
      </c>
      <c r="G5" s="6">
        <v>2122</v>
      </c>
      <c r="H5" s="228">
        <v>0</v>
      </c>
      <c r="I5" s="22">
        <v>5732231.4400000004</v>
      </c>
      <c r="J5" s="22">
        <v>2028.25</v>
      </c>
      <c r="K5" s="22">
        <v>303185.34999999998</v>
      </c>
      <c r="L5" s="95">
        <v>6037445.04</v>
      </c>
    </row>
    <row r="6" spans="1:14" s="42" customFormat="1" ht="15.75" x14ac:dyDescent="0.25">
      <c r="A6" s="205"/>
      <c r="B6" s="228" t="s">
        <v>369</v>
      </c>
      <c r="C6" s="6" t="s">
        <v>636</v>
      </c>
      <c r="D6" s="228" t="s">
        <v>635</v>
      </c>
      <c r="E6" s="6">
        <v>0</v>
      </c>
      <c r="F6" s="6">
        <v>0</v>
      </c>
      <c r="G6" s="6">
        <v>0</v>
      </c>
      <c r="H6" s="228">
        <v>2550</v>
      </c>
      <c r="I6" s="22">
        <v>577738.51</v>
      </c>
      <c r="J6" s="22">
        <v>0</v>
      </c>
      <c r="K6" s="22">
        <v>5216.2700000000004</v>
      </c>
      <c r="L6" s="95">
        <v>582954.78</v>
      </c>
    </row>
    <row r="7" spans="1:14" x14ac:dyDescent="0.25">
      <c r="A7" s="205"/>
      <c r="B7" s="6" t="s">
        <v>369</v>
      </c>
      <c r="C7" s="6" t="s">
        <v>501</v>
      </c>
      <c r="D7" s="6" t="s">
        <v>559</v>
      </c>
      <c r="E7" s="6">
        <v>357407</v>
      </c>
      <c r="F7" s="6">
        <v>83435</v>
      </c>
      <c r="G7" s="6">
        <v>8080</v>
      </c>
      <c r="H7" s="228">
        <v>0</v>
      </c>
      <c r="I7" s="22">
        <v>503992620.24000001</v>
      </c>
      <c r="J7" s="22">
        <v>8704400.1500000004</v>
      </c>
      <c r="K7" s="22">
        <v>27610744.539999999</v>
      </c>
      <c r="L7" s="95">
        <v>540307764.92999995</v>
      </c>
    </row>
    <row r="8" spans="1:14" s="42" customFormat="1" ht="15.75" x14ac:dyDescent="0.25">
      <c r="A8" s="204">
        <v>1</v>
      </c>
      <c r="B8" s="3" t="s">
        <v>69</v>
      </c>
      <c r="C8" s="3"/>
      <c r="D8" s="3" t="s">
        <v>69</v>
      </c>
      <c r="E8" s="3">
        <v>12586</v>
      </c>
      <c r="F8" s="3">
        <v>3444</v>
      </c>
      <c r="G8" s="3">
        <v>0</v>
      </c>
      <c r="H8" s="229">
        <v>0</v>
      </c>
      <c r="I8" s="4">
        <v>1334815.17</v>
      </c>
      <c r="J8" s="4">
        <v>0</v>
      </c>
      <c r="K8" s="4">
        <v>0</v>
      </c>
      <c r="L8" s="192">
        <v>1334815.17</v>
      </c>
    </row>
    <row r="9" spans="1:14" x14ac:dyDescent="0.25">
      <c r="A9" s="205"/>
      <c r="B9" s="6" t="s">
        <v>69</v>
      </c>
      <c r="C9" s="6" t="s">
        <v>302</v>
      </c>
      <c r="D9" s="6" t="s">
        <v>69</v>
      </c>
      <c r="E9" s="6">
        <v>12586</v>
      </c>
      <c r="F9" s="6">
        <v>3444</v>
      </c>
      <c r="G9" s="6">
        <v>0</v>
      </c>
      <c r="H9" s="228">
        <v>0</v>
      </c>
      <c r="I9" s="22">
        <v>1334815.17</v>
      </c>
      <c r="J9" s="22">
        <v>0</v>
      </c>
      <c r="K9" s="22">
        <v>0</v>
      </c>
      <c r="L9" s="95">
        <v>1334815.17</v>
      </c>
      <c r="N9" s="8"/>
    </row>
    <row r="10" spans="1:14" s="42" customFormat="1" ht="15.75" x14ac:dyDescent="0.25">
      <c r="A10" s="204">
        <v>1</v>
      </c>
      <c r="B10" s="3" t="s">
        <v>370</v>
      </c>
      <c r="C10" s="3"/>
      <c r="D10" s="3" t="s">
        <v>370</v>
      </c>
      <c r="E10" s="3">
        <v>18301</v>
      </c>
      <c r="F10" s="3">
        <v>6329</v>
      </c>
      <c r="G10" s="3">
        <v>0</v>
      </c>
      <c r="H10" s="229">
        <v>0</v>
      </c>
      <c r="I10" s="4">
        <v>3380175.49</v>
      </c>
      <c r="J10" s="4">
        <v>0</v>
      </c>
      <c r="K10" s="4">
        <v>0</v>
      </c>
      <c r="L10" s="192">
        <v>3380175.49</v>
      </c>
    </row>
    <row r="11" spans="1:14" x14ac:dyDescent="0.25">
      <c r="A11" s="205"/>
      <c r="B11" s="6" t="s">
        <v>370</v>
      </c>
      <c r="C11" s="6" t="s">
        <v>303</v>
      </c>
      <c r="D11" s="6" t="s">
        <v>73</v>
      </c>
      <c r="E11" s="6">
        <v>18301</v>
      </c>
      <c r="F11" s="6">
        <v>6329</v>
      </c>
      <c r="G11" s="6">
        <v>0</v>
      </c>
      <c r="H11" s="228">
        <v>0</v>
      </c>
      <c r="I11" s="22">
        <v>3380175.49</v>
      </c>
      <c r="J11" s="22">
        <v>0</v>
      </c>
      <c r="K11" s="22">
        <v>0</v>
      </c>
      <c r="L11" s="95">
        <v>3380175.49</v>
      </c>
    </row>
    <row r="12" spans="1:14" x14ac:dyDescent="0.25">
      <c r="A12" s="204">
        <v>1</v>
      </c>
      <c r="B12" s="3" t="s">
        <v>371</v>
      </c>
      <c r="C12" s="3"/>
      <c r="D12" s="3" t="s">
        <v>371</v>
      </c>
      <c r="E12" s="3">
        <v>42805</v>
      </c>
      <c r="F12" s="3">
        <v>14968</v>
      </c>
      <c r="G12" s="3">
        <v>1813</v>
      </c>
      <c r="H12" s="229">
        <v>161</v>
      </c>
      <c r="I12" s="4">
        <v>62852273</v>
      </c>
      <c r="J12" s="4">
        <v>2576599.7599999998</v>
      </c>
      <c r="K12" s="4">
        <v>3328998.51</v>
      </c>
      <c r="L12" s="192">
        <v>68757871.269999996</v>
      </c>
    </row>
    <row r="13" spans="1:14" x14ac:dyDescent="0.25">
      <c r="A13" s="205"/>
      <c r="B13" s="6" t="s">
        <v>371</v>
      </c>
      <c r="C13" s="6" t="s">
        <v>267</v>
      </c>
      <c r="D13" s="6" t="s">
        <v>352</v>
      </c>
      <c r="E13" s="6">
        <v>12392</v>
      </c>
      <c r="F13" s="6">
        <v>4113</v>
      </c>
      <c r="G13" s="6">
        <v>542</v>
      </c>
      <c r="H13" s="228">
        <v>0</v>
      </c>
      <c r="I13" s="22">
        <v>12191528.300000001</v>
      </c>
      <c r="J13" s="22">
        <v>305180.65999999997</v>
      </c>
      <c r="K13" s="22">
        <v>681502.03</v>
      </c>
      <c r="L13" s="95">
        <v>13178210.99</v>
      </c>
    </row>
    <row r="14" spans="1:14" x14ac:dyDescent="0.25">
      <c r="A14" s="205"/>
      <c r="B14" s="6" t="s">
        <v>371</v>
      </c>
      <c r="C14" s="6" t="s">
        <v>268</v>
      </c>
      <c r="D14" s="6" t="s">
        <v>62</v>
      </c>
      <c r="E14" s="6">
        <v>13117</v>
      </c>
      <c r="F14" s="6">
        <v>5765</v>
      </c>
      <c r="G14" s="6">
        <v>295</v>
      </c>
      <c r="H14" s="228">
        <v>161</v>
      </c>
      <c r="I14" s="22">
        <v>21929565.620000001</v>
      </c>
      <c r="J14" s="22">
        <v>1248741.74</v>
      </c>
      <c r="K14" s="22">
        <v>1175340.21</v>
      </c>
      <c r="L14" s="95">
        <v>24353647.57</v>
      </c>
    </row>
    <row r="15" spans="1:14" x14ac:dyDescent="0.25">
      <c r="A15" s="205"/>
      <c r="B15" s="6" t="s">
        <v>371</v>
      </c>
      <c r="C15" s="6" t="s">
        <v>269</v>
      </c>
      <c r="D15" s="6" t="s">
        <v>63</v>
      </c>
      <c r="E15" s="6">
        <v>17296</v>
      </c>
      <c r="F15" s="6">
        <v>5090</v>
      </c>
      <c r="G15" s="6">
        <v>976</v>
      </c>
      <c r="H15" s="228">
        <v>0</v>
      </c>
      <c r="I15" s="22">
        <v>28731179.079999998</v>
      </c>
      <c r="J15" s="22">
        <v>1022677.36</v>
      </c>
      <c r="K15" s="22">
        <v>1472156.27</v>
      </c>
      <c r="L15" s="95">
        <v>31226012.710000001</v>
      </c>
    </row>
    <row r="16" spans="1:14" x14ac:dyDescent="0.25">
      <c r="A16" s="204">
        <v>1</v>
      </c>
      <c r="B16" s="3" t="s">
        <v>372</v>
      </c>
      <c r="C16" s="3"/>
      <c r="D16" s="3" t="s">
        <v>372</v>
      </c>
      <c r="E16" s="3">
        <v>4073</v>
      </c>
      <c r="F16" s="3">
        <v>1093</v>
      </c>
      <c r="G16" s="3">
        <v>354</v>
      </c>
      <c r="H16" s="229">
        <v>0</v>
      </c>
      <c r="I16" s="4">
        <v>7224991.4199999999</v>
      </c>
      <c r="J16" s="4">
        <v>304367.61</v>
      </c>
      <c r="K16" s="4">
        <v>157381.20000000001</v>
      </c>
      <c r="L16" s="192">
        <v>7686740.2300000004</v>
      </c>
    </row>
    <row r="17" spans="1:12" s="42" customFormat="1" ht="15.75" x14ac:dyDescent="0.25">
      <c r="A17" s="205"/>
      <c r="B17" s="6" t="s">
        <v>372</v>
      </c>
      <c r="C17" s="6" t="s">
        <v>270</v>
      </c>
      <c r="D17" s="6" t="s">
        <v>353</v>
      </c>
      <c r="E17" s="6">
        <v>2245</v>
      </c>
      <c r="F17" s="6">
        <v>493</v>
      </c>
      <c r="G17" s="6">
        <v>206</v>
      </c>
      <c r="H17" s="228">
        <v>0</v>
      </c>
      <c r="I17" s="22">
        <v>4472428.4000000004</v>
      </c>
      <c r="J17" s="22">
        <v>277368.90999999997</v>
      </c>
      <c r="K17" s="22">
        <v>26405.88</v>
      </c>
      <c r="L17" s="95">
        <v>4776203.1900000004</v>
      </c>
    </row>
    <row r="18" spans="1:12" x14ac:dyDescent="0.25">
      <c r="A18" s="205"/>
      <c r="B18" s="6" t="s">
        <v>372</v>
      </c>
      <c r="C18" s="6" t="s">
        <v>271</v>
      </c>
      <c r="D18" s="6" t="s">
        <v>354</v>
      </c>
      <c r="E18" s="6">
        <v>439</v>
      </c>
      <c r="F18" s="6">
        <v>109</v>
      </c>
      <c r="G18" s="6">
        <v>44</v>
      </c>
      <c r="H18" s="228">
        <v>0</v>
      </c>
      <c r="I18" s="22">
        <v>529717.92000000004</v>
      </c>
      <c r="J18" s="22">
        <v>5620.38</v>
      </c>
      <c r="K18" s="22">
        <v>26048.05</v>
      </c>
      <c r="L18" s="95">
        <v>561386.35</v>
      </c>
    </row>
    <row r="19" spans="1:12" x14ac:dyDescent="0.25">
      <c r="A19" s="205"/>
      <c r="B19" s="6" t="s">
        <v>372</v>
      </c>
      <c r="C19" s="6" t="s">
        <v>397</v>
      </c>
      <c r="D19" s="6" t="s">
        <v>373</v>
      </c>
      <c r="E19" s="6">
        <v>480</v>
      </c>
      <c r="F19" s="6">
        <v>218</v>
      </c>
      <c r="G19" s="6">
        <v>39</v>
      </c>
      <c r="H19" s="228">
        <v>0</v>
      </c>
      <c r="I19" s="22">
        <v>803187.86</v>
      </c>
      <c r="J19" s="22">
        <v>2449.92</v>
      </c>
      <c r="K19" s="22">
        <v>40087.71</v>
      </c>
      <c r="L19" s="95">
        <v>845725.49</v>
      </c>
    </row>
    <row r="20" spans="1:12" x14ac:dyDescent="0.25">
      <c r="A20" s="205"/>
      <c r="B20" s="6" t="s">
        <v>372</v>
      </c>
      <c r="C20" s="6" t="s">
        <v>398</v>
      </c>
      <c r="D20" s="6" t="s">
        <v>374</v>
      </c>
      <c r="E20" s="6">
        <v>41</v>
      </c>
      <c r="F20" s="6">
        <v>22</v>
      </c>
      <c r="G20" s="6">
        <v>7</v>
      </c>
      <c r="H20" s="228">
        <v>0</v>
      </c>
      <c r="I20" s="22">
        <v>75413.429999999993</v>
      </c>
      <c r="J20" s="22">
        <v>566.91</v>
      </c>
      <c r="K20" s="22">
        <v>3680.52</v>
      </c>
      <c r="L20" s="95">
        <v>79660.86</v>
      </c>
    </row>
    <row r="21" spans="1:12" x14ac:dyDescent="0.25">
      <c r="A21" s="205"/>
      <c r="B21" s="6" t="s">
        <v>372</v>
      </c>
      <c r="C21" s="6" t="s">
        <v>394</v>
      </c>
      <c r="D21" s="6" t="s">
        <v>375</v>
      </c>
      <c r="E21" s="6">
        <v>805</v>
      </c>
      <c r="F21" s="6">
        <v>212</v>
      </c>
      <c r="G21" s="6">
        <v>53</v>
      </c>
      <c r="H21" s="228">
        <v>0</v>
      </c>
      <c r="I21" s="22">
        <v>1227898.33</v>
      </c>
      <c r="J21" s="22">
        <v>16682.47</v>
      </c>
      <c r="K21" s="22">
        <v>55511.87</v>
      </c>
      <c r="L21" s="95">
        <v>1300092.67</v>
      </c>
    </row>
    <row r="22" spans="1:12" x14ac:dyDescent="0.25">
      <c r="A22" s="205"/>
      <c r="B22" s="6" t="s">
        <v>372</v>
      </c>
      <c r="C22" s="6" t="s">
        <v>395</v>
      </c>
      <c r="D22" s="6" t="s">
        <v>376</v>
      </c>
      <c r="E22" s="6">
        <v>26</v>
      </c>
      <c r="F22" s="6">
        <v>27</v>
      </c>
      <c r="G22" s="6">
        <v>5</v>
      </c>
      <c r="H22" s="228">
        <v>0</v>
      </c>
      <c r="I22" s="22">
        <v>49725.4</v>
      </c>
      <c r="J22" s="22">
        <v>64.83</v>
      </c>
      <c r="K22" s="22">
        <v>2517.73</v>
      </c>
      <c r="L22" s="95">
        <v>52307.96</v>
      </c>
    </row>
    <row r="23" spans="1:12" x14ac:dyDescent="0.25">
      <c r="A23" s="205"/>
      <c r="B23" s="6" t="s">
        <v>372</v>
      </c>
      <c r="C23" s="6" t="s">
        <v>392</v>
      </c>
      <c r="D23" s="6" t="s">
        <v>377</v>
      </c>
      <c r="E23" s="6">
        <v>29</v>
      </c>
      <c r="F23" s="6">
        <v>9</v>
      </c>
      <c r="G23" s="6">
        <v>0</v>
      </c>
      <c r="H23" s="228">
        <v>0</v>
      </c>
      <c r="I23" s="22">
        <v>43740.15</v>
      </c>
      <c r="J23" s="22">
        <v>297.93</v>
      </c>
      <c r="K23" s="22">
        <v>2126.29</v>
      </c>
      <c r="L23" s="95">
        <v>46164.37</v>
      </c>
    </row>
    <row r="24" spans="1:12" x14ac:dyDescent="0.25">
      <c r="A24" s="205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28">
        <v>0</v>
      </c>
      <c r="I24" s="22">
        <v>22879.93</v>
      </c>
      <c r="J24" s="22">
        <v>1316.26</v>
      </c>
      <c r="K24" s="22">
        <v>1003.15</v>
      </c>
      <c r="L24" s="95">
        <v>25199.34</v>
      </c>
    </row>
    <row r="25" spans="1:12" x14ac:dyDescent="0.25">
      <c r="A25" s="204">
        <v>1</v>
      </c>
      <c r="B25" s="3" t="s">
        <v>379</v>
      </c>
      <c r="C25" s="3"/>
      <c r="D25" s="3" t="s">
        <v>379</v>
      </c>
      <c r="E25" s="3">
        <v>9757</v>
      </c>
      <c r="F25" s="3">
        <v>90</v>
      </c>
      <c r="G25" s="3">
        <v>21</v>
      </c>
      <c r="H25" s="229">
        <v>0</v>
      </c>
      <c r="I25" s="4">
        <v>5308402.75</v>
      </c>
      <c r="J25" s="4">
        <v>216133.77</v>
      </c>
      <c r="K25" s="4">
        <v>305398.69</v>
      </c>
      <c r="L25" s="192">
        <v>5829935.21</v>
      </c>
    </row>
    <row r="26" spans="1:12" x14ac:dyDescent="0.25">
      <c r="A26" s="205"/>
      <c r="B26" s="6" t="s">
        <v>379</v>
      </c>
      <c r="C26" s="6" t="s">
        <v>401</v>
      </c>
      <c r="D26" s="6" t="s">
        <v>576</v>
      </c>
      <c r="E26" s="6">
        <v>6386</v>
      </c>
      <c r="F26" s="6">
        <v>74</v>
      </c>
      <c r="G26" s="6">
        <v>17</v>
      </c>
      <c r="H26" s="228">
        <v>0</v>
      </c>
      <c r="I26" s="22">
        <v>3607706.05</v>
      </c>
      <c r="J26" s="22">
        <v>154196.29999999999</v>
      </c>
      <c r="K26" s="22">
        <v>207211.6</v>
      </c>
      <c r="L26" s="95">
        <v>3969113.95</v>
      </c>
    </row>
    <row r="27" spans="1:12" x14ac:dyDescent="0.25">
      <c r="A27" s="205"/>
      <c r="B27" s="6" t="s">
        <v>379</v>
      </c>
      <c r="C27" s="6" t="s">
        <v>400</v>
      </c>
      <c r="D27" s="6" t="s">
        <v>323</v>
      </c>
      <c r="E27" s="6">
        <v>2864</v>
      </c>
      <c r="F27" s="6">
        <v>0</v>
      </c>
      <c r="G27" s="6">
        <v>0</v>
      </c>
      <c r="H27" s="228">
        <v>0</v>
      </c>
      <c r="I27" s="22">
        <v>1499145.79</v>
      </c>
      <c r="J27" s="22">
        <v>56028.43</v>
      </c>
      <c r="K27" s="22">
        <v>86448.61</v>
      </c>
      <c r="L27" s="95">
        <v>1641622.83</v>
      </c>
    </row>
    <row r="28" spans="1:12" s="42" customFormat="1" ht="15.75" x14ac:dyDescent="0.25">
      <c r="A28" s="205"/>
      <c r="B28" s="6" t="s">
        <v>379</v>
      </c>
      <c r="C28" s="6" t="s">
        <v>399</v>
      </c>
      <c r="D28" s="6" t="s">
        <v>426</v>
      </c>
      <c r="E28" s="6">
        <v>507</v>
      </c>
      <c r="F28" s="6">
        <v>16</v>
      </c>
      <c r="G28" s="6">
        <v>4</v>
      </c>
      <c r="H28" s="228">
        <v>0</v>
      </c>
      <c r="I28" s="22">
        <v>201550.91</v>
      </c>
      <c r="J28" s="22">
        <v>5909.04</v>
      </c>
      <c r="K28" s="22">
        <v>11738.48</v>
      </c>
      <c r="L28" s="95">
        <v>219198.43</v>
      </c>
    </row>
    <row r="29" spans="1:12" x14ac:dyDescent="0.25">
      <c r="A29" s="204">
        <v>1</v>
      </c>
      <c r="B29" s="3" t="s">
        <v>556</v>
      </c>
      <c r="C29" s="3"/>
      <c r="D29" s="3" t="s">
        <v>556</v>
      </c>
      <c r="E29" s="3">
        <v>972828</v>
      </c>
      <c r="F29" s="3">
        <v>299527</v>
      </c>
      <c r="G29" s="3">
        <v>70893</v>
      </c>
      <c r="H29" s="229">
        <v>1</v>
      </c>
      <c r="I29" s="4">
        <v>262225671.34999999</v>
      </c>
      <c r="J29" s="4">
        <v>9144245.4800000004</v>
      </c>
      <c r="K29" s="4">
        <v>14944104.189999999</v>
      </c>
      <c r="L29" s="192">
        <v>286314021.01999998</v>
      </c>
    </row>
    <row r="30" spans="1:12" x14ac:dyDescent="0.25">
      <c r="A30" s="205"/>
      <c r="B30" s="6" t="s">
        <v>556</v>
      </c>
      <c r="C30" s="6" t="s">
        <v>403</v>
      </c>
      <c r="D30" s="6" t="s">
        <v>532</v>
      </c>
      <c r="E30" s="6">
        <v>14</v>
      </c>
      <c r="F30" s="6">
        <v>5</v>
      </c>
      <c r="G30" s="6">
        <v>0</v>
      </c>
      <c r="H30" s="228">
        <v>0</v>
      </c>
      <c r="I30" s="22">
        <v>20173.580000000002</v>
      </c>
      <c r="J30" s="22">
        <v>349.97</v>
      </c>
      <c r="K30" s="22">
        <v>1163.8599999999999</v>
      </c>
      <c r="L30" s="95">
        <v>21687.41</v>
      </c>
    </row>
    <row r="31" spans="1:12" x14ac:dyDescent="0.25">
      <c r="A31" s="205"/>
      <c r="B31" s="6" t="s">
        <v>556</v>
      </c>
      <c r="C31" s="6" t="s">
        <v>273</v>
      </c>
      <c r="D31" s="6" t="s">
        <v>504</v>
      </c>
      <c r="E31" s="6">
        <v>4848</v>
      </c>
      <c r="F31" s="6">
        <v>1277</v>
      </c>
      <c r="G31" s="6">
        <v>334</v>
      </c>
      <c r="H31" s="228">
        <v>0</v>
      </c>
      <c r="I31" s="22">
        <v>2542692.73</v>
      </c>
      <c r="J31" s="22">
        <v>239648.76</v>
      </c>
      <c r="K31" s="22">
        <v>136584.47</v>
      </c>
      <c r="L31" s="95">
        <v>2918925.96</v>
      </c>
    </row>
    <row r="32" spans="1:12" s="42" customFormat="1" ht="15.75" x14ac:dyDescent="0.25">
      <c r="A32" s="205"/>
      <c r="B32" s="6" t="s">
        <v>556</v>
      </c>
      <c r="C32" s="6" t="s">
        <v>274</v>
      </c>
      <c r="D32" s="6" t="s">
        <v>505</v>
      </c>
      <c r="E32" s="6">
        <v>26835</v>
      </c>
      <c r="F32" s="6">
        <v>7874</v>
      </c>
      <c r="G32" s="6">
        <v>3077</v>
      </c>
      <c r="H32" s="228">
        <v>0</v>
      </c>
      <c r="I32" s="22">
        <v>9032829.3699999992</v>
      </c>
      <c r="J32" s="22">
        <v>411089.82</v>
      </c>
      <c r="K32" s="22">
        <v>510895.24</v>
      </c>
      <c r="L32" s="95">
        <v>9954814.4299999997</v>
      </c>
    </row>
    <row r="33" spans="1:12" x14ac:dyDescent="0.25">
      <c r="A33" s="205"/>
      <c r="B33" s="6" t="s">
        <v>556</v>
      </c>
      <c r="C33" s="6" t="s">
        <v>641</v>
      </c>
      <c r="D33" s="6" t="s">
        <v>642</v>
      </c>
      <c r="E33" s="6">
        <v>13170</v>
      </c>
      <c r="F33" s="6">
        <v>2562</v>
      </c>
      <c r="G33" s="6">
        <v>339</v>
      </c>
      <c r="H33" s="228">
        <v>0</v>
      </c>
      <c r="I33" s="22">
        <v>6017459.4699999997</v>
      </c>
      <c r="J33" s="22">
        <v>299643.65000000002</v>
      </c>
      <c r="K33" s="22">
        <v>305658.23999999999</v>
      </c>
      <c r="L33" s="95">
        <v>6622761.3600000003</v>
      </c>
    </row>
    <row r="34" spans="1:12" x14ac:dyDescent="0.25">
      <c r="A34" s="205"/>
      <c r="B34" s="6" t="s">
        <v>556</v>
      </c>
      <c r="C34" s="6" t="s">
        <v>350</v>
      </c>
      <c r="D34" s="6" t="s">
        <v>506</v>
      </c>
      <c r="E34" s="6">
        <v>2939</v>
      </c>
      <c r="F34" s="6">
        <v>1323</v>
      </c>
      <c r="G34" s="6">
        <v>290</v>
      </c>
      <c r="H34" s="228">
        <v>0</v>
      </c>
      <c r="I34" s="22">
        <v>956253.1</v>
      </c>
      <c r="J34" s="22">
        <v>18594.490000000002</v>
      </c>
      <c r="K34" s="22">
        <v>56186.83</v>
      </c>
      <c r="L34" s="95">
        <v>1031034.42</v>
      </c>
    </row>
    <row r="35" spans="1:12" x14ac:dyDescent="0.25">
      <c r="A35" s="205"/>
      <c r="B35" s="6" t="s">
        <v>556</v>
      </c>
      <c r="C35" s="6" t="s">
        <v>275</v>
      </c>
      <c r="D35" s="6" t="s">
        <v>507</v>
      </c>
      <c r="E35" s="6">
        <v>2192</v>
      </c>
      <c r="F35" s="6">
        <v>726</v>
      </c>
      <c r="G35" s="6">
        <v>44</v>
      </c>
      <c r="H35" s="228">
        <v>0</v>
      </c>
      <c r="I35" s="22">
        <v>631050.29</v>
      </c>
      <c r="J35" s="22">
        <v>16044.43</v>
      </c>
      <c r="K35" s="22">
        <v>36510.730000000003</v>
      </c>
      <c r="L35" s="95">
        <v>683605.45</v>
      </c>
    </row>
    <row r="36" spans="1:12" x14ac:dyDescent="0.25">
      <c r="A36" s="205"/>
      <c r="B36" s="6" t="s">
        <v>556</v>
      </c>
      <c r="C36" s="6" t="s">
        <v>276</v>
      </c>
      <c r="D36" s="6" t="s">
        <v>508</v>
      </c>
      <c r="E36" s="6">
        <v>22757</v>
      </c>
      <c r="F36" s="6">
        <v>4547</v>
      </c>
      <c r="G36" s="6">
        <v>193</v>
      </c>
      <c r="H36" s="228">
        <v>0</v>
      </c>
      <c r="I36" s="22">
        <v>6978842.7999999998</v>
      </c>
      <c r="J36" s="22">
        <v>313079.71999999997</v>
      </c>
      <c r="K36" s="22">
        <v>375695.7</v>
      </c>
      <c r="L36" s="95">
        <v>7667618.2199999997</v>
      </c>
    </row>
    <row r="37" spans="1:12" x14ac:dyDescent="0.25">
      <c r="A37" s="205"/>
      <c r="B37" s="6" t="s">
        <v>556</v>
      </c>
      <c r="C37" s="6" t="s">
        <v>277</v>
      </c>
      <c r="D37" s="6" t="s">
        <v>509</v>
      </c>
      <c r="E37" s="6">
        <v>27763</v>
      </c>
      <c r="F37" s="6">
        <v>6986</v>
      </c>
      <c r="G37" s="6">
        <v>204</v>
      </c>
      <c r="H37" s="228">
        <v>0</v>
      </c>
      <c r="I37" s="22">
        <v>8052404.3300000001</v>
      </c>
      <c r="J37" s="22">
        <v>264647.05</v>
      </c>
      <c r="K37" s="22">
        <v>460413.69</v>
      </c>
      <c r="L37" s="95">
        <v>8777465.0700000003</v>
      </c>
    </row>
    <row r="38" spans="1:12" x14ac:dyDescent="0.25">
      <c r="A38" s="205"/>
      <c r="B38" s="6" t="s">
        <v>556</v>
      </c>
      <c r="C38" s="6" t="s">
        <v>278</v>
      </c>
      <c r="D38" s="6" t="s">
        <v>510</v>
      </c>
      <c r="E38" s="6">
        <v>3765</v>
      </c>
      <c r="F38" s="6">
        <v>854</v>
      </c>
      <c r="G38" s="6">
        <v>61</v>
      </c>
      <c r="H38" s="228">
        <v>0</v>
      </c>
      <c r="I38" s="22">
        <v>1685297.45</v>
      </c>
      <c r="J38" s="22">
        <v>144905.66</v>
      </c>
      <c r="K38" s="22">
        <v>87754.39</v>
      </c>
      <c r="L38" s="95">
        <v>1917957.5</v>
      </c>
    </row>
    <row r="39" spans="1:12" x14ac:dyDescent="0.25">
      <c r="A39" s="205"/>
      <c r="B39" s="6" t="s">
        <v>556</v>
      </c>
      <c r="C39" s="6" t="s">
        <v>407</v>
      </c>
      <c r="D39" s="6" t="s">
        <v>557</v>
      </c>
      <c r="E39" s="6">
        <v>1840</v>
      </c>
      <c r="F39" s="6">
        <v>986</v>
      </c>
      <c r="G39" s="6">
        <v>285</v>
      </c>
      <c r="H39" s="228">
        <v>0</v>
      </c>
      <c r="I39" s="22">
        <v>370276.67</v>
      </c>
      <c r="J39" s="22">
        <v>1439.86</v>
      </c>
      <c r="K39" s="22">
        <v>22112.48</v>
      </c>
      <c r="L39" s="95">
        <v>393829.01</v>
      </c>
    </row>
    <row r="40" spans="1:12" x14ac:dyDescent="0.25">
      <c r="A40" s="205"/>
      <c r="B40" s="6" t="s">
        <v>556</v>
      </c>
      <c r="C40" s="6" t="s">
        <v>279</v>
      </c>
      <c r="D40" s="6" t="s">
        <v>511</v>
      </c>
      <c r="E40" s="6">
        <v>1173</v>
      </c>
      <c r="F40" s="6">
        <v>425</v>
      </c>
      <c r="G40" s="6">
        <v>6</v>
      </c>
      <c r="H40" s="228">
        <v>0</v>
      </c>
      <c r="I40" s="22">
        <v>717319.79</v>
      </c>
      <c r="J40" s="22">
        <v>49682.59</v>
      </c>
      <c r="K40" s="22">
        <v>40017</v>
      </c>
      <c r="L40" s="95">
        <v>807019.38</v>
      </c>
    </row>
    <row r="41" spans="1:12" x14ac:dyDescent="0.25">
      <c r="A41" s="205"/>
      <c r="B41" s="6" t="s">
        <v>556</v>
      </c>
      <c r="C41" s="6" t="s">
        <v>280</v>
      </c>
      <c r="D41" s="6" t="s">
        <v>632</v>
      </c>
      <c r="E41" s="6">
        <v>224641</v>
      </c>
      <c r="F41" s="6">
        <v>32131</v>
      </c>
      <c r="G41" s="6">
        <v>1075</v>
      </c>
      <c r="H41" s="228">
        <v>0</v>
      </c>
      <c r="I41" s="22">
        <v>48165824.18</v>
      </c>
      <c r="J41" s="22">
        <v>434173.73</v>
      </c>
      <c r="K41" s="22">
        <v>2843353.9</v>
      </c>
      <c r="L41" s="95">
        <v>51443351.810000002</v>
      </c>
    </row>
    <row r="42" spans="1:12" x14ac:dyDescent="0.25">
      <c r="A42" s="205"/>
      <c r="B42" s="6" t="s">
        <v>556</v>
      </c>
      <c r="C42" s="6" t="s">
        <v>281</v>
      </c>
      <c r="D42" s="6" t="s">
        <v>512</v>
      </c>
      <c r="E42" s="6">
        <v>11029</v>
      </c>
      <c r="F42" s="6">
        <v>3538</v>
      </c>
      <c r="G42" s="6">
        <v>76</v>
      </c>
      <c r="H42" s="228">
        <v>0</v>
      </c>
      <c r="I42" s="22">
        <v>1160690.8700000001</v>
      </c>
      <c r="J42" s="22">
        <v>78.31</v>
      </c>
      <c r="K42" s="22">
        <v>69640.2</v>
      </c>
      <c r="L42" s="95">
        <v>1230409.3799999999</v>
      </c>
    </row>
    <row r="43" spans="1:12" x14ac:dyDescent="0.25">
      <c r="A43" s="205"/>
      <c r="B43" s="6" t="s">
        <v>556</v>
      </c>
      <c r="C43" s="6" t="s">
        <v>282</v>
      </c>
      <c r="D43" s="6" t="s">
        <v>513</v>
      </c>
      <c r="E43" s="6">
        <v>5820</v>
      </c>
      <c r="F43" s="6">
        <v>1498</v>
      </c>
      <c r="G43" s="6">
        <v>81</v>
      </c>
      <c r="H43" s="228">
        <v>0</v>
      </c>
      <c r="I43" s="22">
        <v>784169.61</v>
      </c>
      <c r="J43" s="22">
        <v>106.41</v>
      </c>
      <c r="K43" s="22">
        <v>47038.99</v>
      </c>
      <c r="L43" s="95">
        <v>831315.01</v>
      </c>
    </row>
    <row r="44" spans="1:12" x14ac:dyDescent="0.25">
      <c r="A44" s="205"/>
      <c r="B44" s="6" t="s">
        <v>556</v>
      </c>
      <c r="C44" s="6" t="s">
        <v>283</v>
      </c>
      <c r="D44" s="6" t="s">
        <v>514</v>
      </c>
      <c r="E44" s="6">
        <v>24332</v>
      </c>
      <c r="F44" s="6">
        <v>9964</v>
      </c>
      <c r="G44" s="6">
        <v>637</v>
      </c>
      <c r="H44" s="228">
        <v>1</v>
      </c>
      <c r="I44" s="22">
        <v>3790625.86</v>
      </c>
      <c r="J44" s="22">
        <v>0</v>
      </c>
      <c r="K44" s="22">
        <v>227143.97</v>
      </c>
      <c r="L44" s="95">
        <v>4017769.83</v>
      </c>
    </row>
    <row r="45" spans="1:12" x14ac:dyDescent="0.25">
      <c r="A45" s="205"/>
      <c r="B45" s="6" t="s">
        <v>556</v>
      </c>
      <c r="C45" s="6" t="s">
        <v>284</v>
      </c>
      <c r="D45" s="6" t="s">
        <v>515</v>
      </c>
      <c r="E45" s="6">
        <v>1400</v>
      </c>
      <c r="F45" s="6">
        <v>280</v>
      </c>
      <c r="G45" s="6">
        <v>23</v>
      </c>
      <c r="H45" s="228">
        <v>0</v>
      </c>
      <c r="I45" s="22">
        <v>423317.16</v>
      </c>
      <c r="J45" s="22">
        <v>22411.23</v>
      </c>
      <c r="K45" s="22">
        <v>23967.8</v>
      </c>
      <c r="L45" s="95">
        <v>469696.19</v>
      </c>
    </row>
    <row r="46" spans="1:12" x14ac:dyDescent="0.25">
      <c r="A46" s="205"/>
      <c r="B46" s="6" t="s">
        <v>556</v>
      </c>
      <c r="C46" s="6" t="s">
        <v>285</v>
      </c>
      <c r="D46" s="6" t="s">
        <v>516</v>
      </c>
      <c r="E46" s="6">
        <v>4104</v>
      </c>
      <c r="F46" s="6">
        <v>985</v>
      </c>
      <c r="G46" s="6">
        <v>87</v>
      </c>
      <c r="H46" s="228">
        <v>0</v>
      </c>
      <c r="I46" s="22">
        <v>2559386.31</v>
      </c>
      <c r="J46" s="22">
        <v>339151.15</v>
      </c>
      <c r="K46" s="22">
        <v>122388.2</v>
      </c>
      <c r="L46" s="95">
        <v>3020925.66</v>
      </c>
    </row>
    <row r="47" spans="1:12" x14ac:dyDescent="0.25">
      <c r="A47" s="205"/>
      <c r="B47" s="6" t="s">
        <v>556</v>
      </c>
      <c r="C47" s="6" t="s">
        <v>286</v>
      </c>
      <c r="D47" s="6" t="s">
        <v>517</v>
      </c>
      <c r="E47" s="6">
        <v>7768</v>
      </c>
      <c r="F47" s="6">
        <v>2935</v>
      </c>
      <c r="G47" s="6">
        <v>329</v>
      </c>
      <c r="H47" s="228">
        <v>0</v>
      </c>
      <c r="I47" s="22">
        <v>2863832.95</v>
      </c>
      <c r="J47" s="22">
        <v>101397.19</v>
      </c>
      <c r="K47" s="22">
        <v>159879.72</v>
      </c>
      <c r="L47" s="95">
        <v>3125109.86</v>
      </c>
    </row>
    <row r="48" spans="1:12" x14ac:dyDescent="0.25">
      <c r="A48" s="205"/>
      <c r="B48" s="6" t="s">
        <v>556</v>
      </c>
      <c r="C48" s="6" t="s">
        <v>287</v>
      </c>
      <c r="D48" s="6" t="s">
        <v>518</v>
      </c>
      <c r="E48" s="6">
        <v>294389</v>
      </c>
      <c r="F48" s="6">
        <v>91624</v>
      </c>
      <c r="G48" s="6">
        <v>40009</v>
      </c>
      <c r="H48" s="228">
        <v>0</v>
      </c>
      <c r="I48" s="22">
        <v>77348488.109999999</v>
      </c>
      <c r="J48" s="22">
        <v>2851227.39</v>
      </c>
      <c r="K48" s="22">
        <v>4422790.42</v>
      </c>
      <c r="L48" s="95">
        <v>84622505.920000002</v>
      </c>
    </row>
    <row r="49" spans="1:12" x14ac:dyDescent="0.25">
      <c r="A49" s="205"/>
      <c r="B49" s="6" t="s">
        <v>556</v>
      </c>
      <c r="C49" s="6" t="s">
        <v>288</v>
      </c>
      <c r="D49" s="6" t="s">
        <v>519</v>
      </c>
      <c r="E49" s="6">
        <v>31275</v>
      </c>
      <c r="F49" s="6">
        <v>10263</v>
      </c>
      <c r="G49" s="6">
        <v>203</v>
      </c>
      <c r="H49" s="228">
        <v>0</v>
      </c>
      <c r="I49" s="22">
        <v>12285222.43</v>
      </c>
      <c r="J49" s="22">
        <v>544092.25</v>
      </c>
      <c r="K49" s="22">
        <v>704102.97</v>
      </c>
      <c r="L49" s="95">
        <v>13533417.65</v>
      </c>
    </row>
    <row r="50" spans="1:12" x14ac:dyDescent="0.25">
      <c r="A50" s="205"/>
      <c r="B50" s="6" t="s">
        <v>556</v>
      </c>
      <c r="C50" s="6" t="s">
        <v>406</v>
      </c>
      <c r="D50" s="6" t="s">
        <v>520</v>
      </c>
      <c r="E50" s="6">
        <v>442</v>
      </c>
      <c r="F50" s="6">
        <v>55</v>
      </c>
      <c r="G50" s="6">
        <v>2</v>
      </c>
      <c r="H50" s="228">
        <v>0</v>
      </c>
      <c r="I50" s="22">
        <v>116813.55</v>
      </c>
      <c r="J50" s="22">
        <v>2760.66</v>
      </c>
      <c r="K50" s="22">
        <v>6791.69</v>
      </c>
      <c r="L50" s="95">
        <v>126365.9</v>
      </c>
    </row>
    <row r="51" spans="1:12" x14ac:dyDescent="0.25">
      <c r="A51" s="205"/>
      <c r="B51" s="6" t="s">
        <v>556</v>
      </c>
      <c r="C51" s="6" t="s">
        <v>396</v>
      </c>
      <c r="D51" s="6" t="s">
        <v>558</v>
      </c>
      <c r="E51" s="6">
        <v>764</v>
      </c>
      <c r="F51" s="6">
        <v>275</v>
      </c>
      <c r="G51" s="6">
        <v>57</v>
      </c>
      <c r="H51" s="228">
        <v>0</v>
      </c>
      <c r="I51" s="22">
        <v>229082.44</v>
      </c>
      <c r="J51" s="22">
        <v>4073.68</v>
      </c>
      <c r="K51" s="22">
        <v>13500.9</v>
      </c>
      <c r="L51" s="95">
        <v>246657.02</v>
      </c>
    </row>
    <row r="52" spans="1:12" x14ac:dyDescent="0.25">
      <c r="A52" s="205"/>
      <c r="B52" s="6" t="s">
        <v>556</v>
      </c>
      <c r="C52" s="6" t="s">
        <v>289</v>
      </c>
      <c r="D52" s="6" t="s">
        <v>629</v>
      </c>
      <c r="E52" s="6">
        <v>553</v>
      </c>
      <c r="F52" s="6">
        <v>174</v>
      </c>
      <c r="G52" s="6">
        <v>3</v>
      </c>
      <c r="H52" s="228">
        <v>0</v>
      </c>
      <c r="I52" s="22">
        <v>285511.43</v>
      </c>
      <c r="J52" s="22">
        <v>35449.93</v>
      </c>
      <c r="K52" s="22">
        <v>14770.91</v>
      </c>
      <c r="L52" s="95">
        <v>335732.27</v>
      </c>
    </row>
    <row r="53" spans="1:12" s="42" customFormat="1" ht="15.75" x14ac:dyDescent="0.25">
      <c r="A53" s="205"/>
      <c r="B53" s="6" t="s">
        <v>556</v>
      </c>
      <c r="C53" s="6" t="s">
        <v>290</v>
      </c>
      <c r="D53" s="6" t="s">
        <v>521</v>
      </c>
      <c r="E53" s="6">
        <v>6659</v>
      </c>
      <c r="F53" s="6">
        <v>2268</v>
      </c>
      <c r="G53" s="6">
        <v>527</v>
      </c>
      <c r="H53" s="228">
        <v>0</v>
      </c>
      <c r="I53" s="22">
        <v>1675295.71</v>
      </c>
      <c r="J53" s="22">
        <v>49937.24</v>
      </c>
      <c r="K53" s="22">
        <v>96819.7</v>
      </c>
      <c r="L53" s="95">
        <v>1822052.65</v>
      </c>
    </row>
    <row r="54" spans="1:12" x14ac:dyDescent="0.25">
      <c r="A54" s="205"/>
      <c r="B54" s="6" t="s">
        <v>556</v>
      </c>
      <c r="C54" s="6" t="s">
        <v>291</v>
      </c>
      <c r="D54" s="6" t="s">
        <v>522</v>
      </c>
      <c r="E54" s="6">
        <v>2964</v>
      </c>
      <c r="F54" s="6">
        <v>464</v>
      </c>
      <c r="G54" s="6">
        <v>45</v>
      </c>
      <c r="H54" s="228">
        <v>0</v>
      </c>
      <c r="I54" s="22">
        <v>1723189.15</v>
      </c>
      <c r="J54" s="22">
        <v>245903.11</v>
      </c>
      <c r="K54" s="22">
        <v>87000.43</v>
      </c>
      <c r="L54" s="95">
        <v>2056092.69</v>
      </c>
    </row>
    <row r="55" spans="1:12" x14ac:dyDescent="0.25">
      <c r="A55" s="205"/>
      <c r="B55" s="6" t="s">
        <v>556</v>
      </c>
      <c r="C55" s="6" t="s">
        <v>292</v>
      </c>
      <c r="D55" s="6" t="s">
        <v>523</v>
      </c>
      <c r="E55" s="6">
        <v>24364</v>
      </c>
      <c r="F55" s="6">
        <v>8504</v>
      </c>
      <c r="G55" s="6">
        <v>585</v>
      </c>
      <c r="H55" s="228">
        <v>0</v>
      </c>
      <c r="I55" s="22">
        <v>11256157.050000001</v>
      </c>
      <c r="J55" s="22">
        <v>1013703.24</v>
      </c>
      <c r="K55" s="22">
        <v>577486.78</v>
      </c>
      <c r="L55" s="95">
        <v>12847347.07</v>
      </c>
    </row>
    <row r="56" spans="1:12" x14ac:dyDescent="0.25">
      <c r="A56" s="205"/>
      <c r="B56" s="6" t="s">
        <v>556</v>
      </c>
      <c r="C56" s="6" t="s">
        <v>293</v>
      </c>
      <c r="D56" s="6" t="s">
        <v>524</v>
      </c>
      <c r="E56" s="6">
        <v>22056</v>
      </c>
      <c r="F56" s="6">
        <v>5502</v>
      </c>
      <c r="G56" s="6">
        <v>406</v>
      </c>
      <c r="H56" s="228">
        <v>0</v>
      </c>
      <c r="I56" s="22">
        <v>6767579.7699999996</v>
      </c>
      <c r="J56" s="22">
        <v>444947.8</v>
      </c>
      <c r="K56" s="22">
        <v>360197.9</v>
      </c>
      <c r="L56" s="95">
        <v>7572725.4699999997</v>
      </c>
    </row>
    <row r="57" spans="1:12" x14ac:dyDescent="0.25">
      <c r="A57" s="205"/>
      <c r="B57" s="6" t="s">
        <v>556</v>
      </c>
      <c r="C57" s="6" t="s">
        <v>294</v>
      </c>
      <c r="D57" s="6" t="s">
        <v>630</v>
      </c>
      <c r="E57" s="6">
        <v>8604</v>
      </c>
      <c r="F57" s="6">
        <v>2487</v>
      </c>
      <c r="G57" s="6">
        <v>298</v>
      </c>
      <c r="H57" s="228">
        <v>0</v>
      </c>
      <c r="I57" s="22">
        <v>2149194.02</v>
      </c>
      <c r="J57" s="22">
        <v>44353.94</v>
      </c>
      <c r="K57" s="22">
        <v>125533.35</v>
      </c>
      <c r="L57" s="95">
        <v>2319081.31</v>
      </c>
    </row>
    <row r="58" spans="1:12" x14ac:dyDescent="0.25">
      <c r="A58" s="205"/>
      <c r="B58" s="6" t="s">
        <v>556</v>
      </c>
      <c r="C58" s="6" t="s">
        <v>351</v>
      </c>
      <c r="D58" s="6" t="s">
        <v>525</v>
      </c>
      <c r="E58" s="6">
        <v>520</v>
      </c>
      <c r="F58" s="6">
        <v>188</v>
      </c>
      <c r="G58" s="6">
        <v>43</v>
      </c>
      <c r="H58" s="228">
        <v>0</v>
      </c>
      <c r="I58" s="22">
        <v>168196.29</v>
      </c>
      <c r="J58" s="22">
        <v>4710.46</v>
      </c>
      <c r="K58" s="22">
        <v>9788.16</v>
      </c>
      <c r="L58" s="95">
        <v>182694.91</v>
      </c>
    </row>
    <row r="59" spans="1:12" x14ac:dyDescent="0.25">
      <c r="A59" s="205"/>
      <c r="B59" s="6" t="s">
        <v>556</v>
      </c>
      <c r="C59" s="6" t="s">
        <v>295</v>
      </c>
      <c r="D59" s="6" t="s">
        <v>526</v>
      </c>
      <c r="E59" s="6">
        <v>1625</v>
      </c>
      <c r="F59" s="6">
        <v>445</v>
      </c>
      <c r="G59" s="6">
        <v>29</v>
      </c>
      <c r="H59" s="228">
        <v>0</v>
      </c>
      <c r="I59" s="22">
        <v>906861.73</v>
      </c>
      <c r="J59" s="22">
        <v>107249.26</v>
      </c>
      <c r="K59" s="22">
        <v>47419.34</v>
      </c>
      <c r="L59" s="95">
        <v>1061530.33</v>
      </c>
    </row>
    <row r="60" spans="1:12" x14ac:dyDescent="0.25">
      <c r="A60" s="205"/>
      <c r="B60" s="6" t="s">
        <v>556</v>
      </c>
      <c r="C60" s="6" t="s">
        <v>402</v>
      </c>
      <c r="D60" s="6" t="s">
        <v>380</v>
      </c>
      <c r="E60" s="6">
        <v>189736</v>
      </c>
      <c r="F60" s="6">
        <v>97518</v>
      </c>
      <c r="G60" s="6">
        <v>21309</v>
      </c>
      <c r="H60" s="228">
        <v>0</v>
      </c>
      <c r="I60" s="22">
        <v>49952168.759999998</v>
      </c>
      <c r="J60" s="22">
        <v>1103100.56</v>
      </c>
      <c r="K60" s="22">
        <v>2917131.14</v>
      </c>
      <c r="L60" s="95">
        <v>53972400.460000001</v>
      </c>
    </row>
    <row r="61" spans="1:12" x14ac:dyDescent="0.25">
      <c r="A61" s="205"/>
      <c r="B61" s="6" t="s">
        <v>556</v>
      </c>
      <c r="C61" s="6" t="s">
        <v>391</v>
      </c>
      <c r="D61" s="6" t="s">
        <v>633</v>
      </c>
      <c r="E61" s="6">
        <v>721</v>
      </c>
      <c r="F61" s="6">
        <v>362</v>
      </c>
      <c r="G61" s="6">
        <v>170</v>
      </c>
      <c r="H61" s="228">
        <v>0</v>
      </c>
      <c r="I61" s="22">
        <v>73200.45</v>
      </c>
      <c r="J61" s="22">
        <v>269.35000000000002</v>
      </c>
      <c r="K61" s="22">
        <v>4375.1400000000003</v>
      </c>
      <c r="L61" s="95">
        <v>77844.94</v>
      </c>
    </row>
    <row r="62" spans="1:12" x14ac:dyDescent="0.25">
      <c r="A62" s="205"/>
      <c r="B62" s="6" t="s">
        <v>556</v>
      </c>
      <c r="C62" s="6" t="s">
        <v>586</v>
      </c>
      <c r="D62" s="6" t="s">
        <v>587</v>
      </c>
      <c r="E62" s="6">
        <v>693</v>
      </c>
      <c r="F62" s="6">
        <v>173</v>
      </c>
      <c r="G62" s="6">
        <v>0</v>
      </c>
      <c r="H62" s="228">
        <v>0</v>
      </c>
      <c r="I62" s="22">
        <v>28216.09</v>
      </c>
      <c r="J62" s="22">
        <v>0</v>
      </c>
      <c r="K62" s="22">
        <v>1693.11</v>
      </c>
      <c r="L62" s="95">
        <v>29909.200000000001</v>
      </c>
    </row>
    <row r="63" spans="1:12" x14ac:dyDescent="0.25">
      <c r="A63" s="205"/>
      <c r="B63" s="6" t="s">
        <v>556</v>
      </c>
      <c r="C63" s="6" t="s">
        <v>296</v>
      </c>
      <c r="D63" s="6" t="s">
        <v>527</v>
      </c>
      <c r="E63" s="6">
        <v>905</v>
      </c>
      <c r="F63" s="6">
        <v>260</v>
      </c>
      <c r="G63" s="6">
        <v>66</v>
      </c>
      <c r="H63" s="228">
        <v>0</v>
      </c>
      <c r="I63" s="22">
        <v>422665.38</v>
      </c>
      <c r="J63" s="22">
        <v>32107.98</v>
      </c>
      <c r="K63" s="22">
        <v>23418.95</v>
      </c>
      <c r="L63" s="95">
        <v>478192.31</v>
      </c>
    </row>
    <row r="64" spans="1:12" x14ac:dyDescent="0.25">
      <c r="A64" s="205"/>
      <c r="B64" s="6" t="s">
        <v>556</v>
      </c>
      <c r="C64" s="6" t="s">
        <v>649</v>
      </c>
      <c r="D64" s="6" t="s">
        <v>648</v>
      </c>
      <c r="E64" s="6">
        <v>168</v>
      </c>
      <c r="F64" s="6">
        <v>69</v>
      </c>
      <c r="G64" s="6">
        <v>0</v>
      </c>
      <c r="H64" s="228">
        <v>0</v>
      </c>
      <c r="I64" s="22">
        <v>85382.47</v>
      </c>
      <c r="J64" s="22">
        <v>3914.61</v>
      </c>
      <c r="K64" s="22">
        <v>4877.8900000000003</v>
      </c>
      <c r="L64" s="95">
        <v>94174.97</v>
      </c>
    </row>
    <row r="65" spans="1:12" x14ac:dyDescent="0.25">
      <c r="A65" s="204">
        <v>1</v>
      </c>
      <c r="B65" s="3" t="s">
        <v>637</v>
      </c>
      <c r="C65" s="3"/>
      <c r="D65" s="3" t="s">
        <v>637</v>
      </c>
      <c r="E65" s="3">
        <v>1021521</v>
      </c>
      <c r="F65" s="3">
        <v>435346</v>
      </c>
      <c r="G65" s="3">
        <v>109219</v>
      </c>
      <c r="H65" s="229">
        <v>25453</v>
      </c>
      <c r="I65" s="4">
        <v>1278418134.51</v>
      </c>
      <c r="J65" s="4">
        <v>22985628.300000001</v>
      </c>
      <c r="K65" s="4">
        <v>72455391.120000005</v>
      </c>
      <c r="L65" s="192">
        <v>1373859153.9300001</v>
      </c>
    </row>
    <row r="66" spans="1:12" x14ac:dyDescent="0.25">
      <c r="A66" s="205"/>
      <c r="B66" s="6" t="s">
        <v>637</v>
      </c>
      <c r="C66" s="6" t="s">
        <v>259</v>
      </c>
      <c r="D66" s="6" t="s">
        <v>55</v>
      </c>
      <c r="E66" s="6">
        <v>428638</v>
      </c>
      <c r="F66" s="6">
        <v>137671</v>
      </c>
      <c r="G66" s="6">
        <v>63570</v>
      </c>
      <c r="H66" s="228">
        <v>0</v>
      </c>
      <c r="I66" s="22">
        <v>450285892.88999999</v>
      </c>
      <c r="J66" s="22">
        <v>4351883.83</v>
      </c>
      <c r="K66" s="22">
        <v>25974800.420000002</v>
      </c>
      <c r="L66" s="95">
        <v>480612577.13999999</v>
      </c>
    </row>
    <row r="67" spans="1:12" s="42" customFormat="1" ht="15.75" x14ac:dyDescent="0.25">
      <c r="A67" s="205"/>
      <c r="B67" s="6" t="s">
        <v>637</v>
      </c>
      <c r="C67" s="6" t="s">
        <v>261</v>
      </c>
      <c r="D67" s="6" t="s">
        <v>56</v>
      </c>
      <c r="E67" s="6">
        <v>8383</v>
      </c>
      <c r="F67" s="6">
        <v>1685</v>
      </c>
      <c r="G67" s="6">
        <v>575</v>
      </c>
      <c r="H67" s="228">
        <v>0</v>
      </c>
      <c r="I67" s="22">
        <v>9825234.6500000004</v>
      </c>
      <c r="J67" s="22">
        <v>38505.64</v>
      </c>
      <c r="K67" s="22">
        <v>575426.55000000005</v>
      </c>
      <c r="L67" s="95">
        <v>10439166.84</v>
      </c>
    </row>
    <row r="68" spans="1:12" x14ac:dyDescent="0.25">
      <c r="A68" s="205"/>
      <c r="B68" s="6" t="s">
        <v>637</v>
      </c>
      <c r="C68" s="6" t="s">
        <v>405</v>
      </c>
      <c r="D68" s="6" t="s">
        <v>381</v>
      </c>
      <c r="E68" s="6">
        <v>991</v>
      </c>
      <c r="F68" s="6">
        <v>342</v>
      </c>
      <c r="G68" s="6">
        <v>107</v>
      </c>
      <c r="H68" s="228">
        <v>0</v>
      </c>
      <c r="I68" s="22">
        <v>3194417.99</v>
      </c>
      <c r="J68" s="22">
        <v>308497.61</v>
      </c>
      <c r="K68" s="22">
        <v>172318.29</v>
      </c>
      <c r="L68" s="95">
        <v>3675233.89</v>
      </c>
    </row>
    <row r="69" spans="1:12" s="42" customFormat="1" ht="15.75" x14ac:dyDescent="0.25">
      <c r="A69" s="205"/>
      <c r="B69" s="6" t="s">
        <v>637</v>
      </c>
      <c r="C69" s="6" t="s">
        <v>349</v>
      </c>
      <c r="D69" s="6" t="s">
        <v>503</v>
      </c>
      <c r="E69" s="6">
        <v>1232</v>
      </c>
      <c r="F69" s="6">
        <v>128</v>
      </c>
      <c r="G69" s="6">
        <v>26</v>
      </c>
      <c r="H69" s="228">
        <v>7</v>
      </c>
      <c r="I69" s="22">
        <v>1902147.7</v>
      </c>
      <c r="J69" s="22">
        <v>63047.8</v>
      </c>
      <c r="K69" s="22">
        <v>102775.25</v>
      </c>
      <c r="L69" s="95">
        <v>2067970.75</v>
      </c>
    </row>
    <row r="70" spans="1:12" x14ac:dyDescent="0.25">
      <c r="A70" s="205"/>
      <c r="B70" s="6" t="s">
        <v>637</v>
      </c>
      <c r="C70" s="6" t="s">
        <v>262</v>
      </c>
      <c r="D70" s="6" t="s">
        <v>57</v>
      </c>
      <c r="E70" s="6">
        <v>10783</v>
      </c>
      <c r="F70" s="6">
        <v>1604</v>
      </c>
      <c r="G70" s="6">
        <v>263</v>
      </c>
      <c r="H70" s="228">
        <v>0</v>
      </c>
      <c r="I70" s="22">
        <v>16310262.039999999</v>
      </c>
      <c r="J70" s="22">
        <v>566493.59</v>
      </c>
      <c r="K70" s="22">
        <v>816192.54</v>
      </c>
      <c r="L70" s="95">
        <v>17692948.170000002</v>
      </c>
    </row>
    <row r="71" spans="1:12" s="42" customFormat="1" ht="15.75" x14ac:dyDescent="0.25">
      <c r="A71" s="205"/>
      <c r="B71" s="6" t="s">
        <v>637</v>
      </c>
      <c r="C71" s="6" t="s">
        <v>263</v>
      </c>
      <c r="D71" s="6" t="s">
        <v>58</v>
      </c>
      <c r="E71" s="6">
        <v>4654</v>
      </c>
      <c r="F71" s="6">
        <v>1201</v>
      </c>
      <c r="G71" s="6">
        <v>127</v>
      </c>
      <c r="H71" s="228">
        <v>42</v>
      </c>
      <c r="I71" s="22">
        <v>7797633.29</v>
      </c>
      <c r="J71" s="22">
        <v>288129.71999999997</v>
      </c>
      <c r="K71" s="22">
        <v>430694.18</v>
      </c>
      <c r="L71" s="95">
        <v>8516457.1899999995</v>
      </c>
    </row>
    <row r="72" spans="1:12" x14ac:dyDescent="0.25">
      <c r="A72" s="205"/>
      <c r="B72" s="6" t="s">
        <v>637</v>
      </c>
      <c r="C72" s="6" t="s">
        <v>404</v>
      </c>
      <c r="D72" s="6" t="s">
        <v>382</v>
      </c>
      <c r="E72" s="6">
        <v>2034</v>
      </c>
      <c r="F72" s="6">
        <v>298</v>
      </c>
      <c r="G72" s="6">
        <v>92</v>
      </c>
      <c r="H72" s="228">
        <v>0</v>
      </c>
      <c r="I72" s="22">
        <v>3738881.29</v>
      </c>
      <c r="J72" s="22">
        <v>190921.37</v>
      </c>
      <c r="K72" s="22">
        <v>209983.94</v>
      </c>
      <c r="L72" s="95">
        <v>4139786.6</v>
      </c>
    </row>
    <row r="73" spans="1:12" s="42" customFormat="1" ht="15.75" x14ac:dyDescent="0.25">
      <c r="A73" s="205"/>
      <c r="B73" s="6" t="s">
        <v>637</v>
      </c>
      <c r="C73" s="6" t="s">
        <v>264</v>
      </c>
      <c r="D73" s="6" t="s">
        <v>59</v>
      </c>
      <c r="E73" s="6">
        <v>514</v>
      </c>
      <c r="F73" s="6">
        <v>115</v>
      </c>
      <c r="G73" s="6">
        <v>0</v>
      </c>
      <c r="H73" s="228">
        <v>3</v>
      </c>
      <c r="I73" s="22">
        <v>815965.92</v>
      </c>
      <c r="J73" s="22">
        <v>35129.65</v>
      </c>
      <c r="K73" s="22">
        <v>43238.22</v>
      </c>
      <c r="L73" s="95">
        <v>894333.79</v>
      </c>
    </row>
    <row r="74" spans="1:12" x14ac:dyDescent="0.25">
      <c r="A74" s="205"/>
      <c r="B74" s="6" t="s">
        <v>637</v>
      </c>
      <c r="C74" s="6" t="s">
        <v>265</v>
      </c>
      <c r="D74" s="6" t="s">
        <v>60</v>
      </c>
      <c r="E74" s="6">
        <v>36670</v>
      </c>
      <c r="F74" s="6">
        <v>7493</v>
      </c>
      <c r="G74" s="6">
        <v>977</v>
      </c>
      <c r="H74" s="228">
        <v>296</v>
      </c>
      <c r="I74" s="22">
        <v>65149898.859999999</v>
      </c>
      <c r="J74" s="22">
        <v>2580886.66</v>
      </c>
      <c r="K74" s="22">
        <v>3493570.86</v>
      </c>
      <c r="L74" s="95">
        <v>71224356.379999995</v>
      </c>
    </row>
    <row r="75" spans="1:12" s="42" customFormat="1" ht="15.75" x14ac:dyDescent="0.25">
      <c r="A75" s="205"/>
      <c r="B75" s="6" t="s">
        <v>637</v>
      </c>
      <c r="C75" s="6" t="s">
        <v>272</v>
      </c>
      <c r="D75" s="6" t="s">
        <v>355</v>
      </c>
      <c r="E75" s="6">
        <v>20867</v>
      </c>
      <c r="F75" s="6">
        <v>5853</v>
      </c>
      <c r="G75" s="6">
        <v>603</v>
      </c>
      <c r="H75" s="228">
        <v>0</v>
      </c>
      <c r="I75" s="22">
        <v>42739872.020000003</v>
      </c>
      <c r="J75" s="22">
        <v>1729343.39</v>
      </c>
      <c r="K75" s="22">
        <v>2192288.15</v>
      </c>
      <c r="L75" s="95">
        <v>46661503.560000002</v>
      </c>
    </row>
    <row r="76" spans="1:12" x14ac:dyDescent="0.25">
      <c r="A76" s="205"/>
      <c r="B76" s="6" t="s">
        <v>637</v>
      </c>
      <c r="C76" s="6" t="s">
        <v>390</v>
      </c>
      <c r="D76" s="6" t="s">
        <v>383</v>
      </c>
      <c r="E76" s="6">
        <v>102176</v>
      </c>
      <c r="F76" s="6">
        <v>32001</v>
      </c>
      <c r="G76" s="6">
        <v>10625</v>
      </c>
      <c r="H76" s="228">
        <v>366</v>
      </c>
      <c r="I76" s="22">
        <v>113746403</v>
      </c>
      <c r="J76" s="22">
        <v>861617.71</v>
      </c>
      <c r="K76" s="22">
        <v>6637881.9400000004</v>
      </c>
      <c r="L76" s="95">
        <v>121245902.65000001</v>
      </c>
    </row>
    <row r="77" spans="1:12" x14ac:dyDescent="0.25">
      <c r="A77" s="205"/>
      <c r="B77" s="6" t="s">
        <v>637</v>
      </c>
      <c r="C77" s="6" t="s">
        <v>569</v>
      </c>
      <c r="D77" s="6" t="s">
        <v>570</v>
      </c>
      <c r="E77" s="6">
        <v>404499</v>
      </c>
      <c r="F77" s="6">
        <v>246952</v>
      </c>
      <c r="G77" s="6">
        <v>32252</v>
      </c>
      <c r="H77" s="228">
        <v>24739</v>
      </c>
      <c r="I77" s="22">
        <v>562830168.32000005</v>
      </c>
      <c r="J77" s="22">
        <v>11969631.140000001</v>
      </c>
      <c r="K77" s="22">
        <v>31801672.649999999</v>
      </c>
      <c r="L77" s="95">
        <v>606601472.11000001</v>
      </c>
    </row>
    <row r="78" spans="1:12" s="42" customFormat="1" ht="15.75" x14ac:dyDescent="0.25">
      <c r="A78" s="205"/>
      <c r="B78" s="6" t="s">
        <v>637</v>
      </c>
      <c r="C78" s="6" t="s">
        <v>413</v>
      </c>
      <c r="D78" s="6" t="s">
        <v>389</v>
      </c>
      <c r="E78" s="6">
        <v>80</v>
      </c>
      <c r="F78" s="6">
        <v>3</v>
      </c>
      <c r="G78" s="6">
        <v>2</v>
      </c>
      <c r="H78" s="228">
        <v>0</v>
      </c>
      <c r="I78" s="22">
        <v>81356.539999999994</v>
      </c>
      <c r="J78" s="22">
        <v>1540.19</v>
      </c>
      <c r="K78" s="22">
        <v>4548.13</v>
      </c>
      <c r="L78" s="95">
        <v>87444.86</v>
      </c>
    </row>
    <row r="79" spans="1:12" x14ac:dyDescent="0.25">
      <c r="A79" s="204">
        <v>1</v>
      </c>
      <c r="B79" s="3" t="s">
        <v>384</v>
      </c>
      <c r="C79" s="3"/>
      <c r="D79" s="3" t="s">
        <v>384</v>
      </c>
      <c r="E79" s="3">
        <v>12034</v>
      </c>
      <c r="F79" s="3">
        <v>3112</v>
      </c>
      <c r="G79" s="3">
        <v>16</v>
      </c>
      <c r="H79" s="229">
        <v>0</v>
      </c>
      <c r="I79" s="4">
        <v>6417578.7199999997</v>
      </c>
      <c r="J79" s="4">
        <v>0</v>
      </c>
      <c r="K79" s="4">
        <v>132284.72</v>
      </c>
      <c r="L79" s="192">
        <v>6549863.4400000004</v>
      </c>
    </row>
    <row r="80" spans="1:12" x14ac:dyDescent="0.25">
      <c r="A80" s="205"/>
      <c r="B80" s="6" t="s">
        <v>384</v>
      </c>
      <c r="C80" s="6" t="s">
        <v>300</v>
      </c>
      <c r="D80" s="6" t="s">
        <v>67</v>
      </c>
      <c r="E80" s="6">
        <v>12034</v>
      </c>
      <c r="F80" s="6">
        <v>3112</v>
      </c>
      <c r="G80" s="6">
        <v>16</v>
      </c>
      <c r="H80" s="228">
        <v>0</v>
      </c>
      <c r="I80" s="22">
        <v>6417578.7199999997</v>
      </c>
      <c r="J80" s="22">
        <v>0</v>
      </c>
      <c r="K80" s="22">
        <v>132284.72</v>
      </c>
      <c r="L80" s="95">
        <v>6549863.4400000004</v>
      </c>
    </row>
    <row r="81" spans="1:12" x14ac:dyDescent="0.25">
      <c r="A81" s="204">
        <v>1</v>
      </c>
      <c r="B81" s="3" t="s">
        <v>66</v>
      </c>
      <c r="C81" s="3"/>
      <c r="D81" s="3" t="s">
        <v>66</v>
      </c>
      <c r="E81" s="3">
        <v>12586</v>
      </c>
      <c r="F81" s="3">
        <v>3444</v>
      </c>
      <c r="G81" s="3">
        <v>0</v>
      </c>
      <c r="H81" s="229">
        <v>0</v>
      </c>
      <c r="I81" s="4">
        <v>3174671.51</v>
      </c>
      <c r="J81" s="4">
        <v>0</v>
      </c>
      <c r="K81" s="4">
        <v>0</v>
      </c>
      <c r="L81" s="192">
        <v>3174671.51</v>
      </c>
    </row>
    <row r="82" spans="1:12" s="42" customFormat="1" ht="15.75" x14ac:dyDescent="0.25">
      <c r="A82" s="205"/>
      <c r="B82" s="6" t="s">
        <v>66</v>
      </c>
      <c r="C82" s="6" t="s">
        <v>299</v>
      </c>
      <c r="D82" s="6" t="s">
        <v>66</v>
      </c>
      <c r="E82" s="6">
        <v>12586</v>
      </c>
      <c r="F82" s="6">
        <v>3444</v>
      </c>
      <c r="G82" s="6">
        <v>0</v>
      </c>
      <c r="H82" s="228">
        <v>0</v>
      </c>
      <c r="I82" s="22">
        <v>3174671.51</v>
      </c>
      <c r="J82" s="22">
        <v>0</v>
      </c>
      <c r="K82" s="22">
        <v>0</v>
      </c>
      <c r="L82" s="95">
        <v>3174671.51</v>
      </c>
    </row>
    <row r="83" spans="1:12" x14ac:dyDescent="0.25">
      <c r="A83" s="204">
        <v>1</v>
      </c>
      <c r="B83" s="3" t="s">
        <v>68</v>
      </c>
      <c r="C83" s="3"/>
      <c r="D83" s="3" t="s">
        <v>68</v>
      </c>
      <c r="E83" s="3">
        <v>257387</v>
      </c>
      <c r="F83" s="3">
        <v>42190</v>
      </c>
      <c r="G83" s="3">
        <v>0</v>
      </c>
      <c r="H83" s="229">
        <v>0</v>
      </c>
      <c r="I83" s="4">
        <v>26446704.989999998</v>
      </c>
      <c r="J83" s="4">
        <v>811.63</v>
      </c>
      <c r="K83" s="4">
        <v>0</v>
      </c>
      <c r="L83" s="192">
        <v>26447516.620000001</v>
      </c>
    </row>
    <row r="84" spans="1:12" x14ac:dyDescent="0.25">
      <c r="A84" s="205"/>
      <c r="B84" s="6" t="s">
        <v>68</v>
      </c>
      <c r="C84" s="6" t="s">
        <v>301</v>
      </c>
      <c r="D84" s="6" t="s">
        <v>68</v>
      </c>
      <c r="E84" s="6">
        <v>257387</v>
      </c>
      <c r="F84" s="6">
        <v>42190</v>
      </c>
      <c r="G84" s="6">
        <v>0</v>
      </c>
      <c r="H84" s="228">
        <v>0</v>
      </c>
      <c r="I84" s="22">
        <v>26446704.989999998</v>
      </c>
      <c r="J84" s="22">
        <v>811.63</v>
      </c>
      <c r="K84" s="22">
        <v>0</v>
      </c>
      <c r="L84" s="95">
        <v>26447516.620000001</v>
      </c>
    </row>
    <row r="85" spans="1:12" x14ac:dyDescent="0.25">
      <c r="A85" s="204">
        <v>1</v>
      </c>
      <c r="B85" s="3" t="s">
        <v>65</v>
      </c>
      <c r="C85" s="3"/>
      <c r="D85" s="3" t="s">
        <v>65</v>
      </c>
      <c r="E85" s="3">
        <v>43355</v>
      </c>
      <c r="F85" s="3">
        <v>17869</v>
      </c>
      <c r="G85" s="3">
        <v>0</v>
      </c>
      <c r="H85" s="229">
        <v>0</v>
      </c>
      <c r="I85" s="4">
        <v>7585611.7199999997</v>
      </c>
      <c r="J85" s="4">
        <v>0</v>
      </c>
      <c r="K85" s="4">
        <v>155883.85999999999</v>
      </c>
      <c r="L85" s="192">
        <v>7741495.5800000001</v>
      </c>
    </row>
    <row r="86" spans="1:12" x14ac:dyDescent="0.25">
      <c r="A86" s="205"/>
      <c r="B86" s="6" t="s">
        <v>65</v>
      </c>
      <c r="C86" s="6" t="s">
        <v>298</v>
      </c>
      <c r="D86" s="6" t="s">
        <v>65</v>
      </c>
      <c r="E86" s="6">
        <v>43355</v>
      </c>
      <c r="F86" s="6">
        <v>17869</v>
      </c>
      <c r="G86" s="6">
        <v>0</v>
      </c>
      <c r="H86" s="228">
        <v>0</v>
      </c>
      <c r="I86" s="22">
        <v>7585611.7199999997</v>
      </c>
      <c r="J86" s="22">
        <v>0</v>
      </c>
      <c r="K86" s="22">
        <v>155883.85999999999</v>
      </c>
      <c r="L86" s="95">
        <v>7741495.5800000001</v>
      </c>
    </row>
    <row r="87" spans="1:12" x14ac:dyDescent="0.25">
      <c r="A87" s="204">
        <v>1</v>
      </c>
      <c r="B87" s="3" t="s">
        <v>64</v>
      </c>
      <c r="C87" s="3"/>
      <c r="D87" s="3" t="s">
        <v>64</v>
      </c>
      <c r="E87" s="3">
        <v>30786</v>
      </c>
      <c r="F87" s="3">
        <v>15495</v>
      </c>
      <c r="G87" s="3">
        <v>2406</v>
      </c>
      <c r="H87" s="229">
        <v>0</v>
      </c>
      <c r="I87" s="4">
        <v>48112158.979999997</v>
      </c>
      <c r="J87" s="4">
        <v>849652.91</v>
      </c>
      <c r="K87" s="4">
        <v>2682948.36</v>
      </c>
      <c r="L87" s="192">
        <v>51644760.25</v>
      </c>
    </row>
    <row r="88" spans="1:12" x14ac:dyDescent="0.25">
      <c r="A88" s="205"/>
      <c r="B88" s="6" t="s">
        <v>64</v>
      </c>
      <c r="C88" s="6" t="s">
        <v>297</v>
      </c>
      <c r="D88" s="6" t="s">
        <v>64</v>
      </c>
      <c r="E88" s="6">
        <v>30786</v>
      </c>
      <c r="F88" s="6">
        <v>15495</v>
      </c>
      <c r="G88" s="6">
        <v>2406</v>
      </c>
      <c r="H88" s="228">
        <v>0</v>
      </c>
      <c r="I88" s="22">
        <v>48112158.979999997</v>
      </c>
      <c r="J88" s="22">
        <v>849652.91</v>
      </c>
      <c r="K88" s="22">
        <v>2682948.36</v>
      </c>
      <c r="L88" s="95">
        <v>51644760.25</v>
      </c>
    </row>
    <row r="89" spans="1:12" s="42" customFormat="1" ht="15.75" x14ac:dyDescent="0.25">
      <c r="A89" s="205">
        <v>1</v>
      </c>
      <c r="B89" s="6" t="s">
        <v>385</v>
      </c>
      <c r="C89" s="6"/>
      <c r="D89" s="6" t="s">
        <v>385</v>
      </c>
      <c r="E89" s="6">
        <v>151806</v>
      </c>
      <c r="F89" s="6">
        <v>79739</v>
      </c>
      <c r="G89" s="6">
        <v>21238</v>
      </c>
      <c r="H89" s="228">
        <v>2955</v>
      </c>
      <c r="I89" s="22">
        <v>212886839.94</v>
      </c>
      <c r="J89" s="22">
        <v>365370.07</v>
      </c>
      <c r="K89" s="22">
        <v>10621248.800000001</v>
      </c>
      <c r="L89" s="95">
        <v>223873458.81</v>
      </c>
    </row>
    <row r="90" spans="1:12" x14ac:dyDescent="0.25">
      <c r="A90" s="205"/>
      <c r="B90" s="6" t="s">
        <v>385</v>
      </c>
      <c r="C90" s="6" t="s">
        <v>260</v>
      </c>
      <c r="D90" s="6" t="s">
        <v>75</v>
      </c>
      <c r="E90" s="6">
        <v>270</v>
      </c>
      <c r="F90" s="6">
        <v>62</v>
      </c>
      <c r="G90" s="6">
        <v>2</v>
      </c>
      <c r="H90" s="228">
        <v>0</v>
      </c>
      <c r="I90" s="22">
        <v>307024.75</v>
      </c>
      <c r="J90" s="22">
        <v>3595.4</v>
      </c>
      <c r="K90" s="22">
        <v>17537.28</v>
      </c>
      <c r="L90" s="95">
        <v>328157.43</v>
      </c>
    </row>
    <row r="91" spans="1:12" x14ac:dyDescent="0.25">
      <c r="A91" s="204"/>
      <c r="B91" s="3" t="s">
        <v>385</v>
      </c>
      <c r="C91" s="3" t="s">
        <v>266</v>
      </c>
      <c r="D91" s="3" t="s">
        <v>61</v>
      </c>
      <c r="E91" s="3">
        <v>150407</v>
      </c>
      <c r="F91" s="3">
        <v>79249</v>
      </c>
      <c r="G91" s="3">
        <v>21190</v>
      </c>
      <c r="H91" s="229">
        <v>2951</v>
      </c>
      <c r="I91" s="4">
        <v>211370401.91</v>
      </c>
      <c r="J91" s="4">
        <v>345470.39</v>
      </c>
      <c r="K91" s="4">
        <v>10534541.17</v>
      </c>
      <c r="L91" s="192">
        <v>222250413.47</v>
      </c>
    </row>
    <row r="92" spans="1:12" s="42" customFormat="1" ht="15.75" x14ac:dyDescent="0.25">
      <c r="A92" s="205"/>
      <c r="B92" s="6" t="s">
        <v>385</v>
      </c>
      <c r="C92" s="6" t="s">
        <v>408</v>
      </c>
      <c r="D92" s="6" t="s">
        <v>386</v>
      </c>
      <c r="E92" s="6">
        <v>1129</v>
      </c>
      <c r="F92" s="6">
        <v>428</v>
      </c>
      <c r="G92" s="6">
        <v>46</v>
      </c>
      <c r="H92" s="228">
        <v>4</v>
      </c>
      <c r="I92" s="22">
        <v>1209413.28</v>
      </c>
      <c r="J92" s="22">
        <v>16304.28</v>
      </c>
      <c r="K92" s="22">
        <v>69170.350000000006</v>
      </c>
      <c r="L92" s="95">
        <v>1294887.9099999999</v>
      </c>
    </row>
    <row r="93" spans="1:12" x14ac:dyDescent="0.25">
      <c r="A93" s="204">
        <v>1</v>
      </c>
      <c r="B93" s="3" t="s">
        <v>593</v>
      </c>
      <c r="C93" s="3"/>
      <c r="D93" s="3" t="s">
        <v>593</v>
      </c>
      <c r="E93" s="3">
        <v>303714</v>
      </c>
      <c r="F93" s="3">
        <v>7393</v>
      </c>
      <c r="G93" s="3">
        <v>62722</v>
      </c>
      <c r="H93" s="229">
        <v>5</v>
      </c>
      <c r="I93" s="4">
        <v>187037827.84999999</v>
      </c>
      <c r="J93" s="4">
        <v>100484.43</v>
      </c>
      <c r="K93" s="4">
        <v>10861447.75</v>
      </c>
      <c r="L93" s="192">
        <v>197999760.03</v>
      </c>
    </row>
    <row r="94" spans="1:12" s="42" customFormat="1" ht="15.75" x14ac:dyDescent="0.25">
      <c r="A94" s="205"/>
      <c r="B94" s="6" t="s">
        <v>593</v>
      </c>
      <c r="C94" s="6" t="s">
        <v>409</v>
      </c>
      <c r="D94" s="6" t="s">
        <v>593</v>
      </c>
      <c r="E94" s="6">
        <v>303264</v>
      </c>
      <c r="F94" s="6">
        <v>0</v>
      </c>
      <c r="G94" s="6">
        <v>62715</v>
      </c>
      <c r="H94" s="228">
        <v>0</v>
      </c>
      <c r="I94" s="22">
        <v>184717148.02000001</v>
      </c>
      <c r="J94" s="22">
        <v>54661.09</v>
      </c>
      <c r="K94" s="22">
        <v>10721626</v>
      </c>
      <c r="L94" s="95">
        <v>195493435.11000001</v>
      </c>
    </row>
    <row r="95" spans="1:12" x14ac:dyDescent="0.25">
      <c r="A95" s="205"/>
      <c r="B95" s="6" t="s">
        <v>593</v>
      </c>
      <c r="C95" s="6" t="s">
        <v>415</v>
      </c>
      <c r="D95" s="6" t="s">
        <v>597</v>
      </c>
      <c r="E95" s="6">
        <v>0</v>
      </c>
      <c r="F95" s="6">
        <v>6179</v>
      </c>
      <c r="G95" s="6">
        <v>0</v>
      </c>
      <c r="H95" s="228">
        <v>0</v>
      </c>
      <c r="I95" s="22">
        <v>1091479.6299999999</v>
      </c>
      <c r="J95" s="22">
        <v>13.43</v>
      </c>
      <c r="K95" s="22">
        <v>65489.14</v>
      </c>
      <c r="L95" s="95">
        <v>1156982.2</v>
      </c>
    </row>
    <row r="96" spans="1:12" x14ac:dyDescent="0.25">
      <c r="A96" s="205"/>
      <c r="B96" s="6" t="s">
        <v>593</v>
      </c>
      <c r="C96" s="6" t="s">
        <v>410</v>
      </c>
      <c r="D96" s="6" t="s">
        <v>598</v>
      </c>
      <c r="E96" s="6">
        <v>450</v>
      </c>
      <c r="F96" s="6">
        <v>54</v>
      </c>
      <c r="G96" s="6">
        <v>7</v>
      </c>
      <c r="H96" s="228">
        <v>5</v>
      </c>
      <c r="I96" s="22">
        <v>757402.06</v>
      </c>
      <c r="J96" s="22">
        <v>45224.34</v>
      </c>
      <c r="K96" s="22">
        <v>46060.5</v>
      </c>
      <c r="L96" s="95">
        <v>848686.9</v>
      </c>
    </row>
    <row r="97" spans="1:12" x14ac:dyDescent="0.25">
      <c r="A97" s="204"/>
      <c r="B97" s="229" t="s">
        <v>593</v>
      </c>
      <c r="C97" s="3" t="s">
        <v>583</v>
      </c>
      <c r="D97" s="229" t="s">
        <v>596</v>
      </c>
      <c r="E97" s="3">
        <v>0</v>
      </c>
      <c r="F97" s="3">
        <v>1160</v>
      </c>
      <c r="G97" s="3">
        <v>0</v>
      </c>
      <c r="H97" s="229">
        <v>0</v>
      </c>
      <c r="I97" s="4">
        <v>471798.14</v>
      </c>
      <c r="J97" s="4">
        <v>585.57000000000005</v>
      </c>
      <c r="K97" s="4">
        <v>28272.11</v>
      </c>
      <c r="L97" s="192">
        <v>500655.82</v>
      </c>
    </row>
    <row r="98" spans="1:12" s="42" customFormat="1" ht="15.75" x14ac:dyDescent="0.25">
      <c r="A98" s="205">
        <v>1</v>
      </c>
      <c r="B98" s="228" t="s">
        <v>590</v>
      </c>
      <c r="C98" s="6"/>
      <c r="D98" s="228" t="s">
        <v>590</v>
      </c>
      <c r="E98" s="6">
        <v>14783</v>
      </c>
      <c r="F98" s="6">
        <v>0</v>
      </c>
      <c r="G98" s="6">
        <v>0</v>
      </c>
      <c r="H98" s="228">
        <v>18584</v>
      </c>
      <c r="I98" s="22">
        <v>11899187.310000001</v>
      </c>
      <c r="J98" s="22">
        <v>12.87</v>
      </c>
      <c r="K98" s="22">
        <v>354395.14</v>
      </c>
      <c r="L98" s="95">
        <v>12253595.32</v>
      </c>
    </row>
    <row r="99" spans="1:12" s="42" customFormat="1" ht="15.75" x14ac:dyDescent="0.25">
      <c r="A99" s="205"/>
      <c r="B99" s="228" t="s">
        <v>590</v>
      </c>
      <c r="C99" s="6" t="s">
        <v>589</v>
      </c>
      <c r="D99" s="228" t="s">
        <v>590</v>
      </c>
      <c r="E99" s="6">
        <v>14783</v>
      </c>
      <c r="F99" s="6">
        <v>0</v>
      </c>
      <c r="G99" s="6">
        <v>0</v>
      </c>
      <c r="H99" s="228">
        <v>18584</v>
      </c>
      <c r="I99" s="22">
        <v>11899187.310000001</v>
      </c>
      <c r="J99" s="22">
        <v>12.87</v>
      </c>
      <c r="K99" s="22">
        <v>354395.14</v>
      </c>
      <c r="L99" s="95">
        <v>12253595.32</v>
      </c>
    </row>
    <row r="100" spans="1:12" s="42" customFormat="1" ht="15.75" x14ac:dyDescent="0.25">
      <c r="A100" s="205">
        <v>1</v>
      </c>
      <c r="B100" s="228" t="s">
        <v>387</v>
      </c>
      <c r="C100" s="6"/>
      <c r="D100" s="228" t="s">
        <v>387</v>
      </c>
      <c r="E100" s="6">
        <v>12</v>
      </c>
      <c r="F100" s="6">
        <v>2</v>
      </c>
      <c r="G100" s="6">
        <v>0</v>
      </c>
      <c r="H100" s="228">
        <v>0</v>
      </c>
      <c r="I100" s="22">
        <v>6890.38</v>
      </c>
      <c r="J100" s="22">
        <v>564.51</v>
      </c>
      <c r="K100" s="22">
        <v>0</v>
      </c>
      <c r="L100" s="95">
        <v>7454.89</v>
      </c>
    </row>
    <row r="101" spans="1:12" x14ac:dyDescent="0.25">
      <c r="A101" s="205"/>
      <c r="B101" s="228" t="s">
        <v>387</v>
      </c>
      <c r="C101" s="6" t="s">
        <v>411</v>
      </c>
      <c r="D101" s="228" t="s">
        <v>387</v>
      </c>
      <c r="E101" s="6">
        <v>12</v>
      </c>
      <c r="F101" s="6">
        <v>2</v>
      </c>
      <c r="G101" s="6">
        <v>0</v>
      </c>
      <c r="H101" s="228">
        <v>0</v>
      </c>
      <c r="I101" s="22">
        <v>6890.38</v>
      </c>
      <c r="J101" s="22">
        <v>564.51</v>
      </c>
      <c r="K101" s="22">
        <v>0</v>
      </c>
      <c r="L101" s="95">
        <v>7454.89</v>
      </c>
    </row>
    <row r="102" spans="1:12" x14ac:dyDescent="0.25">
      <c r="A102" s="191">
        <v>1</v>
      </c>
      <c r="B102" s="1" t="s">
        <v>493</v>
      </c>
      <c r="C102" s="1"/>
      <c r="D102" s="1" t="s">
        <v>493</v>
      </c>
      <c r="E102" s="3">
        <v>3033</v>
      </c>
      <c r="F102" s="3">
        <v>987</v>
      </c>
      <c r="G102" s="3">
        <v>118</v>
      </c>
      <c r="H102" s="229">
        <v>0</v>
      </c>
      <c r="I102" s="4">
        <v>7966676.1900000004</v>
      </c>
      <c r="J102" s="4">
        <v>678741.97</v>
      </c>
      <c r="K102" s="4">
        <v>400379.25</v>
      </c>
      <c r="L102" s="192">
        <v>9045797.4100000001</v>
      </c>
    </row>
    <row r="103" spans="1:12" ht="15.75" thickBot="1" x14ac:dyDescent="0.3">
      <c r="A103" s="397"/>
      <c r="B103" s="96" t="s">
        <v>493</v>
      </c>
      <c r="C103" s="96" t="s">
        <v>412</v>
      </c>
      <c r="D103" s="96" t="s">
        <v>388</v>
      </c>
      <c r="E103" s="193">
        <v>3033</v>
      </c>
      <c r="F103" s="193">
        <v>987</v>
      </c>
      <c r="G103" s="193">
        <v>118</v>
      </c>
      <c r="H103" s="398">
        <v>0</v>
      </c>
      <c r="I103" s="224">
        <v>7966676.1900000004</v>
      </c>
      <c r="J103" s="224">
        <v>678741.97</v>
      </c>
      <c r="K103" s="224">
        <v>400379.25</v>
      </c>
      <c r="L103" s="97">
        <v>9045797.4100000001</v>
      </c>
    </row>
    <row r="113" spans="12:12" x14ac:dyDescent="0.25">
      <c r="L113" s="209"/>
    </row>
    <row r="119" spans="12:12" x14ac:dyDescent="0.25">
      <c r="L119" s="178"/>
    </row>
  </sheetData>
  <autoFilter ref="A3:L103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73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3" t="s">
        <v>806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52" t="s">
        <v>624</v>
      </c>
      <c r="B3" s="253" t="s">
        <v>44</v>
      </c>
      <c r="C3" s="252" t="s">
        <v>307</v>
      </c>
      <c r="D3" s="253" t="s">
        <v>5</v>
      </c>
      <c r="E3" s="253" t="s">
        <v>6</v>
      </c>
      <c r="F3" s="253" t="s">
        <v>45</v>
      </c>
      <c r="G3" s="252" t="s">
        <v>619</v>
      </c>
      <c r="H3" s="252" t="s">
        <v>564</v>
      </c>
      <c r="I3" s="252" t="s">
        <v>625</v>
      </c>
      <c r="J3" s="252" t="s">
        <v>626</v>
      </c>
      <c r="K3" s="252" t="s">
        <v>3</v>
      </c>
    </row>
    <row r="4" spans="1:11" x14ac:dyDescent="0.25">
      <c r="A4" s="82" t="s">
        <v>501</v>
      </c>
      <c r="B4" s="82" t="s">
        <v>502</v>
      </c>
      <c r="C4" s="82" t="s">
        <v>76</v>
      </c>
      <c r="D4" s="83">
        <v>0</v>
      </c>
      <c r="E4" s="83">
        <v>0</v>
      </c>
      <c r="F4" s="83">
        <v>0</v>
      </c>
      <c r="G4" s="83">
        <v>0</v>
      </c>
      <c r="H4" s="83">
        <v>0</v>
      </c>
      <c r="I4" s="57">
        <v>0</v>
      </c>
      <c r="J4" s="57">
        <v>0</v>
      </c>
      <c r="K4" s="225">
        <v>0</v>
      </c>
    </row>
    <row r="5" spans="1:11" x14ac:dyDescent="0.25">
      <c r="A5" s="82" t="s">
        <v>501</v>
      </c>
      <c r="B5" s="82" t="s">
        <v>502</v>
      </c>
      <c r="C5" s="82" t="s">
        <v>77</v>
      </c>
      <c r="D5" s="83">
        <v>0</v>
      </c>
      <c r="E5" s="83">
        <v>1</v>
      </c>
      <c r="F5" s="83">
        <v>1</v>
      </c>
      <c r="G5" s="83">
        <v>0</v>
      </c>
      <c r="H5" s="83">
        <v>2</v>
      </c>
      <c r="I5" s="57">
        <v>22148.85</v>
      </c>
      <c r="J5" s="57">
        <v>537.6</v>
      </c>
      <c r="K5" s="7">
        <v>268.8</v>
      </c>
    </row>
    <row r="6" spans="1:11" x14ac:dyDescent="0.25">
      <c r="A6" s="82" t="s">
        <v>501</v>
      </c>
      <c r="B6" s="82" t="s">
        <v>502</v>
      </c>
      <c r="C6" s="82" t="s">
        <v>95</v>
      </c>
      <c r="D6" s="83">
        <v>0</v>
      </c>
      <c r="E6" s="83">
        <v>0</v>
      </c>
      <c r="F6" s="83">
        <v>1</v>
      </c>
      <c r="G6" s="83">
        <v>0</v>
      </c>
      <c r="H6" s="83">
        <v>1</v>
      </c>
      <c r="I6" s="57">
        <v>662.11</v>
      </c>
      <c r="J6" s="57">
        <v>320.02</v>
      </c>
      <c r="K6" s="7">
        <v>320.02</v>
      </c>
    </row>
    <row r="7" spans="1:11" x14ac:dyDescent="0.25">
      <c r="A7" s="82" t="s">
        <v>501</v>
      </c>
      <c r="B7" s="82" t="s">
        <v>502</v>
      </c>
      <c r="C7" s="82" t="s">
        <v>96</v>
      </c>
      <c r="D7" s="83">
        <v>6</v>
      </c>
      <c r="E7" s="83">
        <v>0</v>
      </c>
      <c r="F7" s="83">
        <v>0</v>
      </c>
      <c r="G7" s="83">
        <v>0</v>
      </c>
      <c r="H7" s="83">
        <v>6</v>
      </c>
      <c r="I7" s="57">
        <v>9315.99</v>
      </c>
      <c r="J7" s="57">
        <v>3064.6</v>
      </c>
      <c r="K7" s="7">
        <v>510.77</v>
      </c>
    </row>
    <row r="8" spans="1:11" x14ac:dyDescent="0.25">
      <c r="A8" s="82" t="s">
        <v>501</v>
      </c>
      <c r="B8" s="82" t="s">
        <v>502</v>
      </c>
      <c r="C8" s="82" t="s">
        <v>97</v>
      </c>
      <c r="D8" s="83">
        <v>4</v>
      </c>
      <c r="E8" s="83">
        <v>2</v>
      </c>
      <c r="F8" s="83">
        <v>0</v>
      </c>
      <c r="G8" s="83">
        <v>0</v>
      </c>
      <c r="H8" s="83">
        <v>6</v>
      </c>
      <c r="I8" s="57">
        <v>21877.38</v>
      </c>
      <c r="J8" s="57">
        <v>3147.03</v>
      </c>
      <c r="K8" s="7">
        <v>524.51</v>
      </c>
    </row>
    <row r="9" spans="1:11" x14ac:dyDescent="0.25">
      <c r="A9" s="82" t="s">
        <v>501</v>
      </c>
      <c r="B9" s="82" t="s">
        <v>502</v>
      </c>
      <c r="C9" s="82" t="s">
        <v>98</v>
      </c>
      <c r="D9" s="83">
        <v>7</v>
      </c>
      <c r="E9" s="83">
        <v>0</v>
      </c>
      <c r="F9" s="83">
        <v>0</v>
      </c>
      <c r="G9" s="83">
        <v>0</v>
      </c>
      <c r="H9" s="83">
        <v>7</v>
      </c>
      <c r="I9" s="57">
        <v>18680.419999999998</v>
      </c>
      <c r="J9" s="57">
        <v>3953.62</v>
      </c>
      <c r="K9" s="7">
        <v>564.79999999999995</v>
      </c>
    </row>
    <row r="10" spans="1:11" x14ac:dyDescent="0.25">
      <c r="A10" s="82" t="s">
        <v>501</v>
      </c>
      <c r="B10" s="82" t="s">
        <v>502</v>
      </c>
      <c r="C10" s="82" t="s">
        <v>99</v>
      </c>
      <c r="D10" s="83">
        <v>1</v>
      </c>
      <c r="E10" s="83">
        <v>0</v>
      </c>
      <c r="F10" s="83">
        <v>0</v>
      </c>
      <c r="G10" s="83">
        <v>0</v>
      </c>
      <c r="H10" s="83">
        <v>1</v>
      </c>
      <c r="I10" s="57">
        <v>6510</v>
      </c>
      <c r="J10" s="57">
        <v>465</v>
      </c>
      <c r="K10" s="7">
        <v>465</v>
      </c>
    </row>
    <row r="11" spans="1:11" x14ac:dyDescent="0.25">
      <c r="A11" s="82" t="s">
        <v>501</v>
      </c>
      <c r="B11" s="82" t="s">
        <v>502</v>
      </c>
      <c r="C11" s="82" t="s">
        <v>100</v>
      </c>
      <c r="D11" s="83">
        <v>1</v>
      </c>
      <c r="E11" s="83">
        <v>0</v>
      </c>
      <c r="F11" s="83">
        <v>0</v>
      </c>
      <c r="G11" s="83">
        <v>0</v>
      </c>
      <c r="H11" s="83">
        <v>1</v>
      </c>
      <c r="I11" s="57">
        <v>11109.7</v>
      </c>
      <c r="J11" s="57">
        <v>317.42</v>
      </c>
      <c r="K11" s="7">
        <v>317.42</v>
      </c>
    </row>
    <row r="12" spans="1:11" x14ac:dyDescent="0.25">
      <c r="A12" s="82" t="s">
        <v>501</v>
      </c>
      <c r="B12" s="82" t="s">
        <v>502</v>
      </c>
      <c r="C12" s="82" t="s">
        <v>101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57">
        <v>0</v>
      </c>
      <c r="J12" s="57">
        <v>0</v>
      </c>
      <c r="K12" s="7">
        <v>0</v>
      </c>
    </row>
    <row r="13" spans="1:11" x14ac:dyDescent="0.25">
      <c r="A13" s="82" t="s">
        <v>501</v>
      </c>
      <c r="B13" s="82" t="s">
        <v>502</v>
      </c>
      <c r="C13" s="82" t="s">
        <v>109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57">
        <v>0</v>
      </c>
      <c r="J13" s="57">
        <v>0</v>
      </c>
      <c r="K13" s="7">
        <v>0</v>
      </c>
    </row>
    <row r="14" spans="1:11" x14ac:dyDescent="0.25">
      <c r="A14" s="82" t="s">
        <v>501</v>
      </c>
      <c r="B14" s="82" t="s">
        <v>502</v>
      </c>
      <c r="C14" s="82" t="s">
        <v>110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57">
        <v>0</v>
      </c>
      <c r="J14" s="57">
        <v>0</v>
      </c>
      <c r="K14" s="7">
        <v>0</v>
      </c>
    </row>
    <row r="15" spans="1:11" x14ac:dyDescent="0.25">
      <c r="A15" s="82" t="s">
        <v>501</v>
      </c>
      <c r="B15" s="82" t="s">
        <v>502</v>
      </c>
      <c r="C15" s="82" t="s">
        <v>111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57">
        <v>0</v>
      </c>
      <c r="J15" s="57">
        <v>0</v>
      </c>
      <c r="K15" s="7">
        <v>0</v>
      </c>
    </row>
    <row r="16" spans="1:11" x14ac:dyDescent="0.25">
      <c r="A16" s="82" t="s">
        <v>501</v>
      </c>
      <c r="B16" s="82" t="s">
        <v>502</v>
      </c>
      <c r="C16" s="82" t="s">
        <v>421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57">
        <v>0</v>
      </c>
      <c r="J16" s="57">
        <v>0</v>
      </c>
      <c r="K16" s="7">
        <v>0</v>
      </c>
    </row>
    <row r="17" spans="1:11" x14ac:dyDescent="0.25">
      <c r="A17" s="82" t="s">
        <v>501</v>
      </c>
      <c r="B17" s="82" t="s">
        <v>502</v>
      </c>
      <c r="C17" s="82" t="s">
        <v>486</v>
      </c>
      <c r="D17" s="83">
        <v>19</v>
      </c>
      <c r="E17" s="83">
        <v>3</v>
      </c>
      <c r="F17" s="83">
        <v>2</v>
      </c>
      <c r="G17" s="83">
        <v>0</v>
      </c>
      <c r="H17" s="83">
        <v>24</v>
      </c>
      <c r="I17" s="57">
        <v>90304.45</v>
      </c>
      <c r="J17" s="57">
        <v>11805.29</v>
      </c>
      <c r="K17" s="7">
        <v>491.89</v>
      </c>
    </row>
    <row r="18" spans="1:11" x14ac:dyDescent="0.25">
      <c r="A18" s="82" t="s">
        <v>610</v>
      </c>
      <c r="B18" s="82" t="s">
        <v>417</v>
      </c>
      <c r="C18" s="82" t="s">
        <v>76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57">
        <v>0</v>
      </c>
      <c r="J18" s="57">
        <v>0</v>
      </c>
      <c r="K18" s="7">
        <v>0</v>
      </c>
    </row>
    <row r="19" spans="1:11" x14ac:dyDescent="0.25">
      <c r="A19" s="82" t="s">
        <v>610</v>
      </c>
      <c r="B19" s="82" t="s">
        <v>417</v>
      </c>
      <c r="C19" s="82" t="s">
        <v>77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57">
        <v>0</v>
      </c>
      <c r="J19" s="57">
        <v>0</v>
      </c>
      <c r="K19" s="7">
        <v>0</v>
      </c>
    </row>
    <row r="20" spans="1:11" x14ac:dyDescent="0.25">
      <c r="A20" s="82" t="s">
        <v>610</v>
      </c>
      <c r="B20" s="82" t="s">
        <v>417</v>
      </c>
      <c r="C20" s="82" t="s">
        <v>95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57">
        <v>0</v>
      </c>
      <c r="J20" s="57">
        <v>0</v>
      </c>
      <c r="K20" s="7">
        <v>0</v>
      </c>
    </row>
    <row r="21" spans="1:11" x14ac:dyDescent="0.25">
      <c r="A21" s="82" t="s">
        <v>610</v>
      </c>
      <c r="B21" s="82" t="s">
        <v>417</v>
      </c>
      <c r="C21" s="82" t="s">
        <v>96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57">
        <v>0</v>
      </c>
      <c r="J21" s="57">
        <v>0</v>
      </c>
      <c r="K21" s="7">
        <v>0</v>
      </c>
    </row>
    <row r="22" spans="1:11" x14ac:dyDescent="0.25">
      <c r="A22" s="82" t="s">
        <v>610</v>
      </c>
      <c r="B22" s="82" t="s">
        <v>417</v>
      </c>
      <c r="C22" s="82" t="s">
        <v>97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57">
        <v>0</v>
      </c>
      <c r="J22" s="57">
        <v>0</v>
      </c>
      <c r="K22" s="7">
        <v>0</v>
      </c>
    </row>
    <row r="23" spans="1:11" x14ac:dyDescent="0.25">
      <c r="A23" s="82" t="s">
        <v>610</v>
      </c>
      <c r="B23" s="82" t="s">
        <v>417</v>
      </c>
      <c r="C23" s="82" t="s">
        <v>98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57">
        <v>0</v>
      </c>
      <c r="J23" s="57">
        <v>0</v>
      </c>
      <c r="K23" s="7">
        <v>0</v>
      </c>
    </row>
    <row r="24" spans="1:11" x14ac:dyDescent="0.25">
      <c r="A24" s="82" t="s">
        <v>610</v>
      </c>
      <c r="B24" s="82" t="s">
        <v>417</v>
      </c>
      <c r="C24" s="82" t="s">
        <v>99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57">
        <v>0</v>
      </c>
      <c r="J24" s="57">
        <v>0</v>
      </c>
      <c r="K24" s="7">
        <v>0</v>
      </c>
    </row>
    <row r="25" spans="1:11" x14ac:dyDescent="0.25">
      <c r="A25" s="82" t="s">
        <v>610</v>
      </c>
      <c r="B25" s="82" t="s">
        <v>417</v>
      </c>
      <c r="C25" s="82" t="s">
        <v>100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57">
        <v>0</v>
      </c>
      <c r="J25" s="57">
        <v>0</v>
      </c>
      <c r="K25" s="7">
        <v>0</v>
      </c>
    </row>
    <row r="26" spans="1:11" x14ac:dyDescent="0.25">
      <c r="A26" s="82" t="s">
        <v>610</v>
      </c>
      <c r="B26" s="82" t="s">
        <v>417</v>
      </c>
      <c r="C26" s="82" t="s">
        <v>101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57">
        <v>0</v>
      </c>
      <c r="J26" s="57">
        <v>0</v>
      </c>
      <c r="K26" s="7">
        <v>0</v>
      </c>
    </row>
    <row r="27" spans="1:11" x14ac:dyDescent="0.25">
      <c r="A27" s="82" t="s">
        <v>610</v>
      </c>
      <c r="B27" s="82" t="s">
        <v>417</v>
      </c>
      <c r="C27" s="82" t="s">
        <v>109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57">
        <v>0</v>
      </c>
      <c r="J27" s="57">
        <v>0</v>
      </c>
      <c r="K27" s="7">
        <v>0</v>
      </c>
    </row>
    <row r="28" spans="1:11" x14ac:dyDescent="0.25">
      <c r="A28" s="82" t="s">
        <v>610</v>
      </c>
      <c r="B28" s="82" t="s">
        <v>417</v>
      </c>
      <c r="C28" s="82" t="s">
        <v>110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57">
        <v>0</v>
      </c>
      <c r="J28" s="57">
        <v>0</v>
      </c>
      <c r="K28" s="7">
        <v>0</v>
      </c>
    </row>
    <row r="29" spans="1:11" x14ac:dyDescent="0.25">
      <c r="A29" s="82" t="s">
        <v>610</v>
      </c>
      <c r="B29" s="82" t="s">
        <v>417</v>
      </c>
      <c r="C29" s="82" t="s">
        <v>111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57">
        <v>0</v>
      </c>
      <c r="J29" s="57">
        <v>0</v>
      </c>
      <c r="K29" s="7">
        <v>0</v>
      </c>
    </row>
    <row r="30" spans="1:11" x14ac:dyDescent="0.25">
      <c r="A30" s="82" t="s">
        <v>610</v>
      </c>
      <c r="B30" s="82" t="s">
        <v>417</v>
      </c>
      <c r="C30" s="82" t="s">
        <v>421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57">
        <v>0</v>
      </c>
      <c r="J30" s="57">
        <v>0</v>
      </c>
      <c r="K30" s="7">
        <v>0</v>
      </c>
    </row>
    <row r="31" spans="1:11" x14ac:dyDescent="0.25">
      <c r="A31" s="82" t="s">
        <v>610</v>
      </c>
      <c r="B31" s="82" t="s">
        <v>417</v>
      </c>
      <c r="C31" s="82" t="s">
        <v>486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57">
        <v>0</v>
      </c>
      <c r="J31" s="57">
        <v>0</v>
      </c>
      <c r="K31" s="7">
        <v>0</v>
      </c>
    </row>
    <row r="32" spans="1:11" x14ac:dyDescent="0.25">
      <c r="A32" s="82" t="s">
        <v>412</v>
      </c>
      <c r="B32" s="82" t="s">
        <v>493</v>
      </c>
      <c r="C32" s="82" t="s">
        <v>76</v>
      </c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57">
        <v>0</v>
      </c>
      <c r="J32" s="57">
        <v>0</v>
      </c>
      <c r="K32" s="7">
        <v>0</v>
      </c>
    </row>
    <row r="33" spans="1:11" x14ac:dyDescent="0.25">
      <c r="A33" s="82" t="s">
        <v>412</v>
      </c>
      <c r="B33" s="82" t="s">
        <v>493</v>
      </c>
      <c r="C33" s="82" t="s">
        <v>77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57">
        <v>0</v>
      </c>
      <c r="J33" s="57">
        <v>0</v>
      </c>
      <c r="K33" s="7">
        <v>0</v>
      </c>
    </row>
    <row r="34" spans="1:11" x14ac:dyDescent="0.25">
      <c r="A34" s="82" t="s">
        <v>412</v>
      </c>
      <c r="B34" s="82" t="s">
        <v>493</v>
      </c>
      <c r="C34" s="82" t="s">
        <v>95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57">
        <v>0</v>
      </c>
      <c r="J34" s="57">
        <v>0</v>
      </c>
      <c r="K34" s="7">
        <v>0</v>
      </c>
    </row>
    <row r="35" spans="1:11" x14ac:dyDescent="0.25">
      <c r="A35" s="82" t="s">
        <v>412</v>
      </c>
      <c r="B35" s="82" t="s">
        <v>493</v>
      </c>
      <c r="C35" s="82" t="s">
        <v>96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57">
        <v>0</v>
      </c>
      <c r="J35" s="57">
        <v>0</v>
      </c>
      <c r="K35" s="7">
        <v>0</v>
      </c>
    </row>
    <row r="36" spans="1:11" x14ac:dyDescent="0.25">
      <c r="A36" s="82" t="s">
        <v>412</v>
      </c>
      <c r="B36" s="82" t="s">
        <v>493</v>
      </c>
      <c r="C36" s="82" t="s">
        <v>97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57">
        <v>0</v>
      </c>
      <c r="J36" s="57">
        <v>0</v>
      </c>
      <c r="K36" s="7">
        <v>0</v>
      </c>
    </row>
    <row r="37" spans="1:11" x14ac:dyDescent="0.25">
      <c r="A37" s="82" t="s">
        <v>412</v>
      </c>
      <c r="B37" s="82" t="s">
        <v>493</v>
      </c>
      <c r="C37" s="82" t="s">
        <v>98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57">
        <v>0</v>
      </c>
      <c r="J37" s="57">
        <v>0</v>
      </c>
      <c r="K37" s="7">
        <v>0</v>
      </c>
    </row>
    <row r="38" spans="1:11" x14ac:dyDescent="0.25">
      <c r="A38" s="82" t="s">
        <v>412</v>
      </c>
      <c r="B38" s="82" t="s">
        <v>493</v>
      </c>
      <c r="C38" s="82" t="s">
        <v>99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57">
        <v>0</v>
      </c>
      <c r="J38" s="57">
        <v>0</v>
      </c>
      <c r="K38" s="7">
        <v>0</v>
      </c>
    </row>
    <row r="39" spans="1:11" x14ac:dyDescent="0.25">
      <c r="A39" s="82" t="s">
        <v>412</v>
      </c>
      <c r="B39" s="82" t="s">
        <v>493</v>
      </c>
      <c r="C39" s="82" t="s">
        <v>100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57">
        <v>0</v>
      </c>
      <c r="J39" s="57">
        <v>0</v>
      </c>
      <c r="K39" s="7">
        <v>0</v>
      </c>
    </row>
    <row r="40" spans="1:11" x14ac:dyDescent="0.25">
      <c r="A40" s="82" t="s">
        <v>412</v>
      </c>
      <c r="B40" s="82" t="s">
        <v>493</v>
      </c>
      <c r="C40" s="82" t="s">
        <v>101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57">
        <v>0</v>
      </c>
      <c r="J40" s="57">
        <v>0</v>
      </c>
      <c r="K40" s="7">
        <v>0</v>
      </c>
    </row>
    <row r="41" spans="1:11" x14ac:dyDescent="0.25">
      <c r="A41" s="82" t="s">
        <v>412</v>
      </c>
      <c r="B41" s="82" t="s">
        <v>493</v>
      </c>
      <c r="C41" s="82" t="s">
        <v>109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57">
        <v>0</v>
      </c>
      <c r="J41" s="57">
        <v>0</v>
      </c>
      <c r="K41" s="7">
        <v>0</v>
      </c>
    </row>
    <row r="42" spans="1:11" x14ac:dyDescent="0.25">
      <c r="A42" s="82" t="s">
        <v>412</v>
      </c>
      <c r="B42" s="82" t="s">
        <v>493</v>
      </c>
      <c r="C42" s="82" t="s">
        <v>110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57">
        <v>0</v>
      </c>
      <c r="J42" s="57">
        <v>0</v>
      </c>
      <c r="K42" s="7">
        <v>0</v>
      </c>
    </row>
    <row r="43" spans="1:11" x14ac:dyDescent="0.25">
      <c r="A43" s="82" t="s">
        <v>412</v>
      </c>
      <c r="B43" s="82" t="s">
        <v>493</v>
      </c>
      <c r="C43" s="82" t="s">
        <v>111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57">
        <v>0</v>
      </c>
      <c r="J43" s="57">
        <v>0</v>
      </c>
      <c r="K43" s="7">
        <v>0</v>
      </c>
    </row>
    <row r="44" spans="1:11" x14ac:dyDescent="0.25">
      <c r="A44" s="82" t="s">
        <v>412</v>
      </c>
      <c r="B44" s="82" t="s">
        <v>493</v>
      </c>
      <c r="C44" s="82" t="s">
        <v>421</v>
      </c>
      <c r="D44" s="83">
        <v>0</v>
      </c>
      <c r="E44" s="83">
        <v>0</v>
      </c>
      <c r="F44" s="83">
        <v>0</v>
      </c>
      <c r="G44" s="83">
        <v>0</v>
      </c>
      <c r="H44" s="83">
        <v>0</v>
      </c>
      <c r="I44" s="57">
        <v>0</v>
      </c>
      <c r="J44" s="57">
        <v>0</v>
      </c>
      <c r="K44" s="7">
        <v>0</v>
      </c>
    </row>
    <row r="45" spans="1:11" x14ac:dyDescent="0.25">
      <c r="A45" s="82" t="s">
        <v>412</v>
      </c>
      <c r="B45" s="82" t="s">
        <v>493</v>
      </c>
      <c r="C45" s="82" t="s">
        <v>486</v>
      </c>
      <c r="D45" s="83">
        <v>0</v>
      </c>
      <c r="E45" s="83">
        <v>0</v>
      </c>
      <c r="F45" s="83">
        <v>0</v>
      </c>
      <c r="G45" s="83">
        <v>0</v>
      </c>
      <c r="H45" s="83">
        <v>0</v>
      </c>
      <c r="I45" s="57">
        <v>0</v>
      </c>
      <c r="J45" s="57">
        <v>0</v>
      </c>
      <c r="K45" s="7">
        <v>0</v>
      </c>
    </row>
    <row r="46" spans="1:11" x14ac:dyDescent="0.25">
      <c r="A46" s="82" t="s">
        <v>403</v>
      </c>
      <c r="B46" s="82" t="s">
        <v>556</v>
      </c>
      <c r="C46" s="82" t="s">
        <v>76</v>
      </c>
      <c r="D46" s="83">
        <v>0</v>
      </c>
      <c r="E46" s="83">
        <v>0</v>
      </c>
      <c r="F46" s="83">
        <v>0</v>
      </c>
      <c r="G46" s="83">
        <v>0</v>
      </c>
      <c r="H46" s="83">
        <v>0</v>
      </c>
      <c r="I46" s="57">
        <v>0</v>
      </c>
      <c r="J46" s="57">
        <v>0</v>
      </c>
      <c r="K46" s="7">
        <v>0</v>
      </c>
    </row>
    <row r="47" spans="1:11" x14ac:dyDescent="0.25">
      <c r="A47" s="82" t="s">
        <v>403</v>
      </c>
      <c r="B47" s="82" t="s">
        <v>556</v>
      </c>
      <c r="C47" s="82" t="s">
        <v>77</v>
      </c>
      <c r="D47" s="83">
        <v>0</v>
      </c>
      <c r="E47" s="83">
        <v>0</v>
      </c>
      <c r="F47" s="83">
        <v>0</v>
      </c>
      <c r="G47" s="83">
        <v>0</v>
      </c>
      <c r="H47" s="83">
        <v>0</v>
      </c>
      <c r="I47" s="57">
        <v>0</v>
      </c>
      <c r="J47" s="57">
        <v>0</v>
      </c>
      <c r="K47" s="7">
        <v>0</v>
      </c>
    </row>
    <row r="48" spans="1:11" x14ac:dyDescent="0.25">
      <c r="A48" s="82" t="s">
        <v>403</v>
      </c>
      <c r="B48" s="82" t="s">
        <v>556</v>
      </c>
      <c r="C48" s="82" t="s">
        <v>95</v>
      </c>
      <c r="D48" s="83">
        <v>0</v>
      </c>
      <c r="E48" s="83">
        <v>0</v>
      </c>
      <c r="F48" s="83">
        <v>0</v>
      </c>
      <c r="G48" s="83">
        <v>0</v>
      </c>
      <c r="H48" s="83">
        <v>0</v>
      </c>
      <c r="I48" s="57">
        <v>0</v>
      </c>
      <c r="J48" s="57">
        <v>0</v>
      </c>
      <c r="K48" s="7">
        <v>0</v>
      </c>
    </row>
    <row r="49" spans="1:11" x14ac:dyDescent="0.25">
      <c r="A49" s="82" t="s">
        <v>403</v>
      </c>
      <c r="B49" s="82" t="s">
        <v>556</v>
      </c>
      <c r="C49" s="82" t="s">
        <v>96</v>
      </c>
      <c r="D49" s="83">
        <v>0</v>
      </c>
      <c r="E49" s="83">
        <v>0</v>
      </c>
      <c r="F49" s="83">
        <v>0</v>
      </c>
      <c r="G49" s="83">
        <v>0</v>
      </c>
      <c r="H49" s="83">
        <v>0</v>
      </c>
      <c r="I49" s="57">
        <v>0</v>
      </c>
      <c r="J49" s="57">
        <v>0</v>
      </c>
      <c r="K49" s="7">
        <v>0</v>
      </c>
    </row>
    <row r="50" spans="1:11" x14ac:dyDescent="0.25">
      <c r="A50" s="82" t="s">
        <v>403</v>
      </c>
      <c r="B50" s="82" t="s">
        <v>556</v>
      </c>
      <c r="C50" s="82" t="s">
        <v>97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57">
        <v>0</v>
      </c>
      <c r="J50" s="57">
        <v>0</v>
      </c>
      <c r="K50" s="7">
        <v>0</v>
      </c>
    </row>
    <row r="51" spans="1:11" x14ac:dyDescent="0.25">
      <c r="A51" s="82" t="s">
        <v>403</v>
      </c>
      <c r="B51" s="82" t="s">
        <v>556</v>
      </c>
      <c r="C51" s="82" t="s">
        <v>98</v>
      </c>
      <c r="D51" s="83">
        <v>0</v>
      </c>
      <c r="E51" s="83">
        <v>0</v>
      </c>
      <c r="F51" s="83">
        <v>0</v>
      </c>
      <c r="G51" s="83">
        <v>0</v>
      </c>
      <c r="H51" s="83">
        <v>0</v>
      </c>
      <c r="I51" s="57">
        <v>0</v>
      </c>
      <c r="J51" s="57">
        <v>0</v>
      </c>
      <c r="K51" s="7">
        <v>0</v>
      </c>
    </row>
    <row r="52" spans="1:11" x14ac:dyDescent="0.25">
      <c r="A52" s="82" t="s">
        <v>403</v>
      </c>
      <c r="B52" s="82" t="s">
        <v>556</v>
      </c>
      <c r="C52" s="82" t="s">
        <v>99</v>
      </c>
      <c r="D52" s="83">
        <v>1</v>
      </c>
      <c r="E52" s="83">
        <v>0</v>
      </c>
      <c r="F52" s="83">
        <v>0</v>
      </c>
      <c r="G52" s="83">
        <v>0</v>
      </c>
      <c r="H52" s="83">
        <v>1</v>
      </c>
      <c r="I52" s="57">
        <v>0</v>
      </c>
      <c r="J52" s="57">
        <v>457.12</v>
      </c>
      <c r="K52" s="7">
        <v>457.12</v>
      </c>
    </row>
    <row r="53" spans="1:11" x14ac:dyDescent="0.25">
      <c r="A53" s="82" t="s">
        <v>403</v>
      </c>
      <c r="B53" s="82" t="s">
        <v>556</v>
      </c>
      <c r="C53" s="82" t="s">
        <v>100</v>
      </c>
      <c r="D53" s="83">
        <v>0</v>
      </c>
      <c r="E53" s="83">
        <v>0</v>
      </c>
      <c r="F53" s="83">
        <v>0</v>
      </c>
      <c r="G53" s="83">
        <v>0</v>
      </c>
      <c r="H53" s="83">
        <v>0</v>
      </c>
      <c r="I53" s="57">
        <v>0</v>
      </c>
      <c r="J53" s="57">
        <v>0</v>
      </c>
      <c r="K53" s="7">
        <v>0</v>
      </c>
    </row>
    <row r="54" spans="1:11" x14ac:dyDescent="0.25">
      <c r="A54" s="7" t="s">
        <v>403</v>
      </c>
      <c r="B54" s="7" t="s">
        <v>556</v>
      </c>
      <c r="C54" s="7" t="s">
        <v>101</v>
      </c>
      <c r="D54" s="7">
        <v>0</v>
      </c>
      <c r="E54" s="7">
        <v>2</v>
      </c>
      <c r="F54" s="7">
        <v>0</v>
      </c>
      <c r="G54" s="7">
        <v>0</v>
      </c>
      <c r="H54" s="7">
        <v>2</v>
      </c>
      <c r="I54" s="7">
        <v>0</v>
      </c>
      <c r="J54" s="7">
        <v>182.19</v>
      </c>
      <c r="K54" s="7">
        <v>91.1</v>
      </c>
    </row>
    <row r="55" spans="1:11" x14ac:dyDescent="0.25">
      <c r="A55" s="7" t="s">
        <v>403</v>
      </c>
      <c r="B55" s="7" t="s">
        <v>556</v>
      </c>
      <c r="C55" s="7" t="s">
        <v>109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1:11" x14ac:dyDescent="0.25">
      <c r="A56" s="7" t="s">
        <v>403</v>
      </c>
      <c r="B56" s="7" t="s">
        <v>556</v>
      </c>
      <c r="C56" s="7" t="s">
        <v>110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1:11" x14ac:dyDescent="0.25">
      <c r="A57" s="7" t="s">
        <v>403</v>
      </c>
      <c r="B57" s="7" t="s">
        <v>556</v>
      </c>
      <c r="C57" s="7" t="s">
        <v>111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</row>
    <row r="58" spans="1:11" x14ac:dyDescent="0.25">
      <c r="A58" s="7" t="s">
        <v>403</v>
      </c>
      <c r="B58" s="7" t="s">
        <v>556</v>
      </c>
      <c r="C58" s="7" t="s">
        <v>421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x14ac:dyDescent="0.25">
      <c r="A59" s="7" t="s">
        <v>403</v>
      </c>
      <c r="B59" s="7" t="s">
        <v>556</v>
      </c>
      <c r="C59" s="7" t="s">
        <v>486</v>
      </c>
      <c r="D59" s="7">
        <v>1</v>
      </c>
      <c r="E59" s="7">
        <v>2</v>
      </c>
      <c r="F59" s="7">
        <v>0</v>
      </c>
      <c r="G59" s="7">
        <v>0</v>
      </c>
      <c r="H59" s="7">
        <v>3</v>
      </c>
      <c r="I59" s="7">
        <v>0</v>
      </c>
      <c r="J59" s="7">
        <v>639.30999999999995</v>
      </c>
      <c r="K59" s="7">
        <v>213.1</v>
      </c>
    </row>
    <row r="60" spans="1:11" x14ac:dyDescent="0.25">
      <c r="A60" s="7" t="s">
        <v>589</v>
      </c>
      <c r="B60" s="7" t="s">
        <v>590</v>
      </c>
      <c r="C60" s="7" t="s">
        <v>76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22">
        <v>0</v>
      </c>
      <c r="J60" s="22">
        <v>0</v>
      </c>
      <c r="K60" s="7">
        <v>0</v>
      </c>
    </row>
    <row r="61" spans="1:11" x14ac:dyDescent="0.25">
      <c r="A61" s="7" t="s">
        <v>589</v>
      </c>
      <c r="B61" s="7" t="s">
        <v>590</v>
      </c>
      <c r="C61" s="7" t="s">
        <v>77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22">
        <v>0</v>
      </c>
      <c r="J61" s="22">
        <v>0</v>
      </c>
      <c r="K61" s="7">
        <v>0</v>
      </c>
    </row>
    <row r="62" spans="1:11" x14ac:dyDescent="0.25">
      <c r="A62" s="7" t="s">
        <v>589</v>
      </c>
      <c r="B62" s="7" t="s">
        <v>590</v>
      </c>
      <c r="C62" s="7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22">
        <v>0</v>
      </c>
      <c r="J62" s="22">
        <v>0</v>
      </c>
      <c r="K62" s="7">
        <v>0</v>
      </c>
    </row>
    <row r="63" spans="1:11" x14ac:dyDescent="0.25">
      <c r="A63" s="7" t="s">
        <v>589</v>
      </c>
      <c r="B63" s="7" t="s">
        <v>590</v>
      </c>
      <c r="C63" s="7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22">
        <v>0</v>
      </c>
      <c r="J63" s="22">
        <v>0</v>
      </c>
      <c r="K63" s="7">
        <v>0</v>
      </c>
    </row>
    <row r="64" spans="1:11" x14ac:dyDescent="0.25">
      <c r="A64" s="7" t="s">
        <v>589</v>
      </c>
      <c r="B64" s="7" t="s">
        <v>590</v>
      </c>
      <c r="C64" s="7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22">
        <v>0</v>
      </c>
      <c r="J64" s="22">
        <v>0</v>
      </c>
      <c r="K64" s="7">
        <v>0</v>
      </c>
    </row>
    <row r="65" spans="1:11" x14ac:dyDescent="0.25">
      <c r="A65" s="7" t="s">
        <v>589</v>
      </c>
      <c r="B65" s="7" t="s">
        <v>590</v>
      </c>
      <c r="C65" s="7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22">
        <v>0</v>
      </c>
      <c r="J65" s="22">
        <v>0</v>
      </c>
      <c r="K65" s="7">
        <v>0</v>
      </c>
    </row>
    <row r="66" spans="1:11" x14ac:dyDescent="0.25">
      <c r="A66" s="7" t="s">
        <v>589</v>
      </c>
      <c r="B66" s="7" t="s">
        <v>590</v>
      </c>
      <c r="C66" s="7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22">
        <v>0</v>
      </c>
      <c r="J66" s="22">
        <v>0</v>
      </c>
      <c r="K66" s="7">
        <v>0</v>
      </c>
    </row>
    <row r="67" spans="1:11" x14ac:dyDescent="0.25">
      <c r="A67" s="7" t="s">
        <v>589</v>
      </c>
      <c r="B67" s="7" t="s">
        <v>590</v>
      </c>
      <c r="C67" s="7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22">
        <v>0</v>
      </c>
      <c r="J67" s="22">
        <v>0</v>
      </c>
      <c r="K67" s="7">
        <v>0</v>
      </c>
    </row>
    <row r="68" spans="1:11" x14ac:dyDescent="0.25">
      <c r="A68" s="82" t="s">
        <v>589</v>
      </c>
      <c r="B68" s="82" t="s">
        <v>590</v>
      </c>
      <c r="C68" s="82" t="s">
        <v>101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57">
        <v>0</v>
      </c>
      <c r="J68" s="57">
        <v>0</v>
      </c>
      <c r="K68" s="7">
        <v>0</v>
      </c>
    </row>
    <row r="69" spans="1:11" x14ac:dyDescent="0.25">
      <c r="A69" s="82" t="s">
        <v>589</v>
      </c>
      <c r="B69" s="82" t="s">
        <v>590</v>
      </c>
      <c r="C69" s="82" t="s">
        <v>109</v>
      </c>
      <c r="D69" s="83">
        <v>0</v>
      </c>
      <c r="E69" s="83">
        <v>0</v>
      </c>
      <c r="F69" s="83">
        <v>0</v>
      </c>
      <c r="G69" s="83">
        <v>0</v>
      </c>
      <c r="H69" s="83">
        <v>0</v>
      </c>
      <c r="I69" s="57">
        <v>0</v>
      </c>
      <c r="J69" s="57">
        <v>0</v>
      </c>
      <c r="K69" s="7">
        <v>0</v>
      </c>
    </row>
    <row r="70" spans="1:11" x14ac:dyDescent="0.25">
      <c r="A70" s="82" t="s">
        <v>589</v>
      </c>
      <c r="B70" s="82" t="s">
        <v>590</v>
      </c>
      <c r="C70" s="82" t="s">
        <v>110</v>
      </c>
      <c r="D70" s="83">
        <v>0</v>
      </c>
      <c r="E70" s="83">
        <v>0</v>
      </c>
      <c r="F70" s="83">
        <v>0</v>
      </c>
      <c r="G70" s="83">
        <v>0</v>
      </c>
      <c r="H70" s="83">
        <v>0</v>
      </c>
      <c r="I70" s="57">
        <v>0</v>
      </c>
      <c r="J70" s="57">
        <v>0</v>
      </c>
      <c r="K70" s="7">
        <v>0</v>
      </c>
    </row>
    <row r="71" spans="1:11" x14ac:dyDescent="0.25">
      <c r="A71" s="82" t="s">
        <v>589</v>
      </c>
      <c r="B71" s="82" t="s">
        <v>590</v>
      </c>
      <c r="C71" s="82" t="s">
        <v>111</v>
      </c>
      <c r="D71" s="83">
        <v>0</v>
      </c>
      <c r="E71" s="83">
        <v>0</v>
      </c>
      <c r="F71" s="83">
        <v>0</v>
      </c>
      <c r="G71" s="83">
        <v>0</v>
      </c>
      <c r="H71" s="83">
        <v>0</v>
      </c>
      <c r="I71" s="57">
        <v>0</v>
      </c>
      <c r="J71" s="57">
        <v>0</v>
      </c>
      <c r="K71" s="7">
        <v>0</v>
      </c>
    </row>
    <row r="72" spans="1:11" x14ac:dyDescent="0.25">
      <c r="A72" s="82" t="s">
        <v>589</v>
      </c>
      <c r="B72" s="82" t="s">
        <v>590</v>
      </c>
      <c r="C72" s="82" t="s">
        <v>421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  <c r="I72" s="57">
        <v>0</v>
      </c>
      <c r="J72" s="57">
        <v>0</v>
      </c>
      <c r="K72" s="7">
        <v>0</v>
      </c>
    </row>
    <row r="73" spans="1:11" x14ac:dyDescent="0.25">
      <c r="A73" s="82" t="s">
        <v>589</v>
      </c>
      <c r="B73" s="82" t="s">
        <v>590</v>
      </c>
      <c r="C73" s="82" t="s">
        <v>486</v>
      </c>
      <c r="D73" s="83">
        <v>0</v>
      </c>
      <c r="E73" s="83">
        <v>0</v>
      </c>
      <c r="F73" s="83">
        <v>0</v>
      </c>
      <c r="G73" s="83">
        <v>0</v>
      </c>
      <c r="H73" s="83">
        <v>0</v>
      </c>
      <c r="I73" s="57">
        <v>0</v>
      </c>
      <c r="J73" s="57">
        <v>0</v>
      </c>
      <c r="K73" s="7">
        <v>0</v>
      </c>
    </row>
  </sheetData>
  <autoFilter ref="A3:K73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3" t="s">
        <v>807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52" t="s">
        <v>624</v>
      </c>
      <c r="B3" s="253" t="s">
        <v>44</v>
      </c>
      <c r="C3" s="252" t="s">
        <v>307</v>
      </c>
      <c r="D3" s="253" t="s">
        <v>5</v>
      </c>
      <c r="E3" s="253" t="s">
        <v>6</v>
      </c>
      <c r="F3" s="253" t="s">
        <v>45</v>
      </c>
      <c r="G3" s="252" t="s">
        <v>619</v>
      </c>
      <c r="H3" s="252" t="s">
        <v>564</v>
      </c>
      <c r="I3" s="252" t="s">
        <v>625</v>
      </c>
      <c r="J3" s="252" t="s">
        <v>626</v>
      </c>
      <c r="K3" s="252" t="s">
        <v>3</v>
      </c>
    </row>
    <row r="4" spans="1:11" x14ac:dyDescent="0.25">
      <c r="A4" s="82" t="s">
        <v>501</v>
      </c>
      <c r="B4" s="82" t="s">
        <v>502</v>
      </c>
      <c r="C4" s="82" t="s">
        <v>76</v>
      </c>
      <c r="D4" s="83">
        <v>0</v>
      </c>
      <c r="E4" s="83">
        <v>49</v>
      </c>
      <c r="F4" s="83">
        <v>0</v>
      </c>
      <c r="G4" s="83">
        <v>0</v>
      </c>
      <c r="H4" s="83">
        <v>49</v>
      </c>
      <c r="I4" s="57">
        <v>24479.31</v>
      </c>
      <c r="J4" s="57">
        <v>14918.07</v>
      </c>
      <c r="K4" s="7">
        <v>304.45</v>
      </c>
    </row>
    <row r="5" spans="1:11" x14ac:dyDescent="0.25">
      <c r="A5" s="82" t="s">
        <v>501</v>
      </c>
      <c r="B5" s="82" t="s">
        <v>502</v>
      </c>
      <c r="C5" s="82" t="s">
        <v>77</v>
      </c>
      <c r="D5" s="83">
        <v>2</v>
      </c>
      <c r="E5" s="83">
        <v>23</v>
      </c>
      <c r="F5" s="83">
        <v>137</v>
      </c>
      <c r="G5" s="83">
        <v>0</v>
      </c>
      <c r="H5" s="83">
        <v>162</v>
      </c>
      <c r="I5" s="57">
        <v>80970.429999999993</v>
      </c>
      <c r="J5" s="57">
        <v>81448.539999999994</v>
      </c>
      <c r="K5" s="7">
        <v>502.77</v>
      </c>
    </row>
    <row r="6" spans="1:11" x14ac:dyDescent="0.25">
      <c r="A6" s="82" t="s">
        <v>501</v>
      </c>
      <c r="B6" s="82" t="s">
        <v>502</v>
      </c>
      <c r="C6" s="82" t="s">
        <v>95</v>
      </c>
      <c r="D6" s="83">
        <v>13</v>
      </c>
      <c r="E6" s="83">
        <v>24</v>
      </c>
      <c r="F6" s="83">
        <v>143</v>
      </c>
      <c r="G6" s="83">
        <v>0</v>
      </c>
      <c r="H6" s="83">
        <v>180</v>
      </c>
      <c r="I6" s="57">
        <v>156838.44</v>
      </c>
      <c r="J6" s="57">
        <v>108337.27</v>
      </c>
      <c r="K6" s="7">
        <v>601.87</v>
      </c>
    </row>
    <row r="7" spans="1:11" x14ac:dyDescent="0.25">
      <c r="A7" s="82" t="s">
        <v>501</v>
      </c>
      <c r="B7" s="82" t="s">
        <v>502</v>
      </c>
      <c r="C7" s="82" t="s">
        <v>96</v>
      </c>
      <c r="D7" s="83">
        <v>128</v>
      </c>
      <c r="E7" s="83">
        <v>31</v>
      </c>
      <c r="F7" s="83">
        <v>179</v>
      </c>
      <c r="G7" s="83">
        <v>0</v>
      </c>
      <c r="H7" s="83">
        <v>338</v>
      </c>
      <c r="I7" s="57">
        <v>657161.11</v>
      </c>
      <c r="J7" s="57">
        <v>289589.05</v>
      </c>
      <c r="K7" s="7">
        <v>856.77</v>
      </c>
    </row>
    <row r="8" spans="1:11" x14ac:dyDescent="0.25">
      <c r="A8" s="82" t="s">
        <v>501</v>
      </c>
      <c r="B8" s="82" t="s">
        <v>502</v>
      </c>
      <c r="C8" s="82" t="s">
        <v>97</v>
      </c>
      <c r="D8" s="83">
        <v>1131</v>
      </c>
      <c r="E8" s="83">
        <v>47</v>
      </c>
      <c r="F8" s="83">
        <v>152</v>
      </c>
      <c r="G8" s="83">
        <v>0</v>
      </c>
      <c r="H8" s="83">
        <v>1330</v>
      </c>
      <c r="I8" s="57">
        <v>2300986.33</v>
      </c>
      <c r="J8" s="57">
        <v>1444407.77</v>
      </c>
      <c r="K8" s="7">
        <v>1086.02</v>
      </c>
    </row>
    <row r="9" spans="1:11" x14ac:dyDescent="0.25">
      <c r="A9" s="82" t="s">
        <v>501</v>
      </c>
      <c r="B9" s="82" t="s">
        <v>502</v>
      </c>
      <c r="C9" s="82" t="s">
        <v>98</v>
      </c>
      <c r="D9" s="83">
        <v>1644</v>
      </c>
      <c r="E9" s="83">
        <v>34</v>
      </c>
      <c r="F9" s="83">
        <v>87</v>
      </c>
      <c r="G9" s="83">
        <v>0</v>
      </c>
      <c r="H9" s="83">
        <v>1765</v>
      </c>
      <c r="I9" s="57">
        <v>5488151.6399999997</v>
      </c>
      <c r="J9" s="57">
        <v>1727267.64</v>
      </c>
      <c r="K9" s="7">
        <v>978.62</v>
      </c>
    </row>
    <row r="10" spans="1:11" x14ac:dyDescent="0.25">
      <c r="A10" s="82" t="s">
        <v>501</v>
      </c>
      <c r="B10" s="82" t="s">
        <v>502</v>
      </c>
      <c r="C10" s="82" t="s">
        <v>99</v>
      </c>
      <c r="D10" s="83">
        <v>361</v>
      </c>
      <c r="E10" s="83">
        <v>45</v>
      </c>
      <c r="F10" s="83">
        <v>17</v>
      </c>
      <c r="G10" s="83">
        <v>0</v>
      </c>
      <c r="H10" s="83">
        <v>423</v>
      </c>
      <c r="I10" s="57">
        <v>1983635.17</v>
      </c>
      <c r="J10" s="57">
        <v>463102.67</v>
      </c>
      <c r="K10" s="7">
        <v>1094.81</v>
      </c>
    </row>
    <row r="11" spans="1:11" x14ac:dyDescent="0.25">
      <c r="A11" s="82" t="s">
        <v>501</v>
      </c>
      <c r="B11" s="82" t="s">
        <v>502</v>
      </c>
      <c r="C11" s="82" t="s">
        <v>100</v>
      </c>
      <c r="D11" s="83">
        <v>67</v>
      </c>
      <c r="E11" s="83">
        <v>66</v>
      </c>
      <c r="F11" s="83">
        <v>9</v>
      </c>
      <c r="G11" s="83">
        <v>0</v>
      </c>
      <c r="H11" s="83">
        <v>142</v>
      </c>
      <c r="I11" s="57">
        <v>256482.14</v>
      </c>
      <c r="J11" s="57">
        <v>126495.05</v>
      </c>
      <c r="K11" s="7">
        <v>890.81</v>
      </c>
    </row>
    <row r="12" spans="1:11" x14ac:dyDescent="0.25">
      <c r="A12" s="82" t="s">
        <v>501</v>
      </c>
      <c r="B12" s="82" t="s">
        <v>502</v>
      </c>
      <c r="C12" s="82" t="s">
        <v>101</v>
      </c>
      <c r="D12" s="83">
        <v>20</v>
      </c>
      <c r="E12" s="83">
        <v>60</v>
      </c>
      <c r="F12" s="83">
        <v>4</v>
      </c>
      <c r="G12" s="83">
        <v>0</v>
      </c>
      <c r="H12" s="83">
        <v>84</v>
      </c>
      <c r="I12" s="57">
        <v>121742.9</v>
      </c>
      <c r="J12" s="57">
        <v>63182.13</v>
      </c>
      <c r="K12" s="7">
        <v>752.17</v>
      </c>
    </row>
    <row r="13" spans="1:11" x14ac:dyDescent="0.25">
      <c r="A13" s="82" t="s">
        <v>501</v>
      </c>
      <c r="B13" s="82" t="s">
        <v>502</v>
      </c>
      <c r="C13" s="82" t="s">
        <v>109</v>
      </c>
      <c r="D13" s="83">
        <v>11</v>
      </c>
      <c r="E13" s="83">
        <v>49</v>
      </c>
      <c r="F13" s="83">
        <v>0</v>
      </c>
      <c r="G13" s="83">
        <v>0</v>
      </c>
      <c r="H13" s="83">
        <v>60</v>
      </c>
      <c r="I13" s="57">
        <v>79037.94</v>
      </c>
      <c r="J13" s="57">
        <v>40172.54</v>
      </c>
      <c r="K13" s="7">
        <v>669.54</v>
      </c>
    </row>
    <row r="14" spans="1:11" x14ac:dyDescent="0.25">
      <c r="A14" s="82" t="s">
        <v>501</v>
      </c>
      <c r="B14" s="82" t="s">
        <v>502</v>
      </c>
      <c r="C14" s="82" t="s">
        <v>110</v>
      </c>
      <c r="D14" s="83">
        <v>2</v>
      </c>
      <c r="E14" s="83">
        <v>13</v>
      </c>
      <c r="F14" s="83">
        <v>1</v>
      </c>
      <c r="G14" s="83">
        <v>0</v>
      </c>
      <c r="H14" s="83">
        <v>16</v>
      </c>
      <c r="I14" s="57">
        <v>33618.18</v>
      </c>
      <c r="J14" s="57">
        <v>10710.58</v>
      </c>
      <c r="K14" s="7">
        <v>669.41</v>
      </c>
    </row>
    <row r="15" spans="1:11" x14ac:dyDescent="0.25">
      <c r="A15" s="82" t="s">
        <v>501</v>
      </c>
      <c r="B15" s="82" t="s">
        <v>502</v>
      </c>
      <c r="C15" s="82" t="s">
        <v>111</v>
      </c>
      <c r="D15" s="83">
        <v>0</v>
      </c>
      <c r="E15" s="83">
        <v>3</v>
      </c>
      <c r="F15" s="83">
        <v>1</v>
      </c>
      <c r="G15" s="83">
        <v>0</v>
      </c>
      <c r="H15" s="83">
        <v>4</v>
      </c>
      <c r="I15" s="57">
        <v>4455.96</v>
      </c>
      <c r="J15" s="57">
        <v>2582.6</v>
      </c>
      <c r="K15" s="7">
        <v>645.65</v>
      </c>
    </row>
    <row r="16" spans="1:11" x14ac:dyDescent="0.25">
      <c r="A16" s="82" t="s">
        <v>501</v>
      </c>
      <c r="B16" s="82" t="s">
        <v>502</v>
      </c>
      <c r="C16" s="82" t="s">
        <v>421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57">
        <v>0</v>
      </c>
      <c r="J16" s="57">
        <v>0</v>
      </c>
      <c r="K16" s="7">
        <v>0</v>
      </c>
    </row>
    <row r="17" spans="1:11" x14ac:dyDescent="0.25">
      <c r="A17" s="82" t="s">
        <v>501</v>
      </c>
      <c r="B17" s="82" t="s">
        <v>502</v>
      </c>
      <c r="C17" s="82" t="s">
        <v>486</v>
      </c>
      <c r="D17" s="83">
        <v>3379</v>
      </c>
      <c r="E17" s="83">
        <v>444</v>
      </c>
      <c r="F17" s="83">
        <v>730</v>
      </c>
      <c r="G17" s="83">
        <v>0</v>
      </c>
      <c r="H17" s="83">
        <v>4553</v>
      </c>
      <c r="I17" s="57">
        <v>11187559.550000001</v>
      </c>
      <c r="J17" s="57">
        <v>4372213.91</v>
      </c>
      <c r="K17" s="7">
        <v>960.29</v>
      </c>
    </row>
    <row r="18" spans="1:11" x14ac:dyDescent="0.25">
      <c r="A18" s="82" t="s">
        <v>610</v>
      </c>
      <c r="B18" s="82" t="s">
        <v>417</v>
      </c>
      <c r="C18" s="82" t="s">
        <v>76</v>
      </c>
      <c r="D18" s="83">
        <v>0</v>
      </c>
      <c r="E18" s="83">
        <v>19</v>
      </c>
      <c r="F18" s="83">
        <v>0</v>
      </c>
      <c r="G18" s="83">
        <v>0</v>
      </c>
      <c r="H18" s="83">
        <v>19</v>
      </c>
      <c r="I18" s="57">
        <v>5995.92</v>
      </c>
      <c r="J18" s="57">
        <v>5222.12</v>
      </c>
      <c r="K18" s="7">
        <v>274.85000000000002</v>
      </c>
    </row>
    <row r="19" spans="1:11" x14ac:dyDescent="0.25">
      <c r="A19" s="82" t="s">
        <v>610</v>
      </c>
      <c r="B19" s="82" t="s">
        <v>417</v>
      </c>
      <c r="C19" s="82" t="s">
        <v>77</v>
      </c>
      <c r="D19" s="83">
        <v>2</v>
      </c>
      <c r="E19" s="83">
        <v>7</v>
      </c>
      <c r="F19" s="83">
        <v>6</v>
      </c>
      <c r="G19" s="83">
        <v>0</v>
      </c>
      <c r="H19" s="83">
        <v>15</v>
      </c>
      <c r="I19" s="57">
        <v>4433.6000000000004</v>
      </c>
      <c r="J19" s="57">
        <v>12998.32</v>
      </c>
      <c r="K19" s="7">
        <v>866.55</v>
      </c>
    </row>
    <row r="20" spans="1:11" x14ac:dyDescent="0.25">
      <c r="A20" s="82" t="s">
        <v>610</v>
      </c>
      <c r="B20" s="82" t="s">
        <v>417</v>
      </c>
      <c r="C20" s="82" t="s">
        <v>95</v>
      </c>
      <c r="D20" s="83">
        <v>6</v>
      </c>
      <c r="E20" s="83">
        <v>4</v>
      </c>
      <c r="F20" s="83">
        <v>9</v>
      </c>
      <c r="G20" s="83">
        <v>0</v>
      </c>
      <c r="H20" s="83">
        <v>19</v>
      </c>
      <c r="I20" s="57">
        <v>130688.9</v>
      </c>
      <c r="J20" s="57">
        <v>25632.23</v>
      </c>
      <c r="K20" s="7">
        <v>1349.06</v>
      </c>
    </row>
    <row r="21" spans="1:11" x14ac:dyDescent="0.25">
      <c r="A21" s="82" t="s">
        <v>610</v>
      </c>
      <c r="B21" s="82" t="s">
        <v>417</v>
      </c>
      <c r="C21" s="82" t="s">
        <v>96</v>
      </c>
      <c r="D21" s="83">
        <v>41</v>
      </c>
      <c r="E21" s="83">
        <v>4</v>
      </c>
      <c r="F21" s="83">
        <v>9</v>
      </c>
      <c r="G21" s="83">
        <v>0</v>
      </c>
      <c r="H21" s="83">
        <v>54</v>
      </c>
      <c r="I21" s="57">
        <v>197568.68</v>
      </c>
      <c r="J21" s="57">
        <v>73110.31</v>
      </c>
      <c r="K21" s="7">
        <v>1353.89</v>
      </c>
    </row>
    <row r="22" spans="1:11" x14ac:dyDescent="0.25">
      <c r="A22" s="82" t="s">
        <v>610</v>
      </c>
      <c r="B22" s="82" t="s">
        <v>417</v>
      </c>
      <c r="C22" s="82" t="s">
        <v>97</v>
      </c>
      <c r="D22" s="83">
        <v>56</v>
      </c>
      <c r="E22" s="83">
        <v>6</v>
      </c>
      <c r="F22" s="83">
        <v>7</v>
      </c>
      <c r="G22" s="83">
        <v>0</v>
      </c>
      <c r="H22" s="83">
        <v>69</v>
      </c>
      <c r="I22" s="57">
        <v>485830.35</v>
      </c>
      <c r="J22" s="57">
        <v>89313.65</v>
      </c>
      <c r="K22" s="7">
        <v>1294.4000000000001</v>
      </c>
    </row>
    <row r="23" spans="1:11" x14ac:dyDescent="0.25">
      <c r="A23" s="82" t="s">
        <v>610</v>
      </c>
      <c r="B23" s="82" t="s">
        <v>417</v>
      </c>
      <c r="C23" s="82" t="s">
        <v>98</v>
      </c>
      <c r="D23" s="83">
        <v>73</v>
      </c>
      <c r="E23" s="83">
        <v>3</v>
      </c>
      <c r="F23" s="83">
        <v>4</v>
      </c>
      <c r="G23" s="83">
        <v>0</v>
      </c>
      <c r="H23" s="83">
        <v>80</v>
      </c>
      <c r="I23" s="57">
        <v>383158.92</v>
      </c>
      <c r="J23" s="57">
        <v>111394.52</v>
      </c>
      <c r="K23" s="7">
        <v>1392.43</v>
      </c>
    </row>
    <row r="24" spans="1:11" x14ac:dyDescent="0.25">
      <c r="A24" s="82" t="s">
        <v>610</v>
      </c>
      <c r="B24" s="82" t="s">
        <v>417</v>
      </c>
      <c r="C24" s="82" t="s">
        <v>99</v>
      </c>
      <c r="D24" s="83">
        <v>23</v>
      </c>
      <c r="E24" s="83">
        <v>0</v>
      </c>
      <c r="F24" s="83">
        <v>6</v>
      </c>
      <c r="G24" s="83">
        <v>0</v>
      </c>
      <c r="H24" s="83">
        <v>29</v>
      </c>
      <c r="I24" s="57">
        <v>282663.32</v>
      </c>
      <c r="J24" s="57">
        <v>39941.620000000003</v>
      </c>
      <c r="K24" s="7">
        <v>1377.3</v>
      </c>
    </row>
    <row r="25" spans="1:11" x14ac:dyDescent="0.25">
      <c r="A25" s="82" t="s">
        <v>610</v>
      </c>
      <c r="B25" s="82" t="s">
        <v>417</v>
      </c>
      <c r="C25" s="82" t="s">
        <v>100</v>
      </c>
      <c r="D25" s="83">
        <v>12</v>
      </c>
      <c r="E25" s="83">
        <v>4</v>
      </c>
      <c r="F25" s="83">
        <v>1</v>
      </c>
      <c r="G25" s="83">
        <v>0</v>
      </c>
      <c r="H25" s="83">
        <v>17</v>
      </c>
      <c r="I25" s="57">
        <v>32527.599999999999</v>
      </c>
      <c r="J25" s="57">
        <v>22563.74</v>
      </c>
      <c r="K25" s="7">
        <v>1327.28</v>
      </c>
    </row>
    <row r="26" spans="1:11" x14ac:dyDescent="0.25">
      <c r="A26" s="82" t="s">
        <v>610</v>
      </c>
      <c r="B26" s="82" t="s">
        <v>417</v>
      </c>
      <c r="C26" s="82" t="s">
        <v>101</v>
      </c>
      <c r="D26" s="83">
        <v>3</v>
      </c>
      <c r="E26" s="83">
        <v>2</v>
      </c>
      <c r="F26" s="83">
        <v>1</v>
      </c>
      <c r="G26" s="83">
        <v>0</v>
      </c>
      <c r="H26" s="83">
        <v>6</v>
      </c>
      <c r="I26" s="57">
        <v>19862.810000000001</v>
      </c>
      <c r="J26" s="57">
        <v>8072.96</v>
      </c>
      <c r="K26" s="7">
        <v>1345.49</v>
      </c>
    </row>
    <row r="27" spans="1:11" x14ac:dyDescent="0.25">
      <c r="A27" s="82" t="s">
        <v>610</v>
      </c>
      <c r="B27" s="82" t="s">
        <v>417</v>
      </c>
      <c r="C27" s="82" t="s">
        <v>109</v>
      </c>
      <c r="D27" s="83">
        <v>3</v>
      </c>
      <c r="E27" s="83">
        <v>2</v>
      </c>
      <c r="F27" s="83">
        <v>11</v>
      </c>
      <c r="G27" s="83">
        <v>0</v>
      </c>
      <c r="H27" s="83">
        <v>16</v>
      </c>
      <c r="I27" s="57">
        <v>121169.68</v>
      </c>
      <c r="J27" s="57">
        <v>15085.38</v>
      </c>
      <c r="K27" s="7">
        <v>942.84</v>
      </c>
    </row>
    <row r="28" spans="1:11" x14ac:dyDescent="0.25">
      <c r="A28" s="82" t="s">
        <v>610</v>
      </c>
      <c r="B28" s="82" t="s">
        <v>417</v>
      </c>
      <c r="C28" s="82" t="s">
        <v>110</v>
      </c>
      <c r="D28" s="83">
        <v>0</v>
      </c>
      <c r="E28" s="83">
        <v>2</v>
      </c>
      <c r="F28" s="83">
        <v>4</v>
      </c>
      <c r="G28" s="83">
        <v>0</v>
      </c>
      <c r="H28" s="83">
        <v>6</v>
      </c>
      <c r="I28" s="57">
        <v>25565.21</v>
      </c>
      <c r="J28" s="57">
        <v>4297.83</v>
      </c>
      <c r="K28" s="7">
        <v>716.31</v>
      </c>
    </row>
    <row r="29" spans="1:11" x14ac:dyDescent="0.25">
      <c r="A29" s="82" t="s">
        <v>610</v>
      </c>
      <c r="B29" s="82" t="s">
        <v>417</v>
      </c>
      <c r="C29" s="82" t="s">
        <v>111</v>
      </c>
      <c r="D29" s="83">
        <v>0</v>
      </c>
      <c r="E29" s="83">
        <v>0</v>
      </c>
      <c r="F29" s="83">
        <v>4</v>
      </c>
      <c r="G29" s="83">
        <v>0</v>
      </c>
      <c r="H29" s="83">
        <v>4</v>
      </c>
      <c r="I29" s="57">
        <v>22317.200000000001</v>
      </c>
      <c r="J29" s="57">
        <v>2749.64</v>
      </c>
      <c r="K29" s="7">
        <v>687.41</v>
      </c>
    </row>
    <row r="30" spans="1:11" x14ac:dyDescent="0.25">
      <c r="A30" s="82" t="s">
        <v>610</v>
      </c>
      <c r="B30" s="82" t="s">
        <v>417</v>
      </c>
      <c r="C30" s="82" t="s">
        <v>421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57">
        <v>0</v>
      </c>
      <c r="J30" s="57">
        <v>0</v>
      </c>
      <c r="K30" s="7">
        <v>0</v>
      </c>
    </row>
    <row r="31" spans="1:11" x14ac:dyDescent="0.25">
      <c r="A31" s="82" t="s">
        <v>610</v>
      </c>
      <c r="B31" s="82" t="s">
        <v>417</v>
      </c>
      <c r="C31" s="82" t="s">
        <v>486</v>
      </c>
      <c r="D31" s="83">
        <v>219</v>
      </c>
      <c r="E31" s="83">
        <v>53</v>
      </c>
      <c r="F31" s="83">
        <v>62</v>
      </c>
      <c r="G31" s="83">
        <v>0</v>
      </c>
      <c r="H31" s="83">
        <v>334</v>
      </c>
      <c r="I31" s="57">
        <v>1711782.19</v>
      </c>
      <c r="J31" s="57">
        <v>410382.32</v>
      </c>
      <c r="K31" s="7">
        <v>1228.69</v>
      </c>
    </row>
    <row r="32" spans="1:11" x14ac:dyDescent="0.25">
      <c r="A32" s="82" t="s">
        <v>412</v>
      </c>
      <c r="B32" s="82" t="s">
        <v>493</v>
      </c>
      <c r="C32" s="82" t="s">
        <v>76</v>
      </c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57">
        <v>0</v>
      </c>
      <c r="J32" s="57">
        <v>0</v>
      </c>
      <c r="K32" s="7">
        <v>0</v>
      </c>
    </row>
    <row r="33" spans="1:11" x14ac:dyDescent="0.25">
      <c r="A33" s="82" t="s">
        <v>412</v>
      </c>
      <c r="B33" s="82" t="s">
        <v>493</v>
      </c>
      <c r="C33" s="82" t="s">
        <v>77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57">
        <v>0</v>
      </c>
      <c r="J33" s="57">
        <v>0</v>
      </c>
      <c r="K33" s="7">
        <v>0</v>
      </c>
    </row>
    <row r="34" spans="1:11" x14ac:dyDescent="0.25">
      <c r="A34" s="82" t="s">
        <v>412</v>
      </c>
      <c r="B34" s="82" t="s">
        <v>493</v>
      </c>
      <c r="C34" s="82" t="s">
        <v>95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57">
        <v>0</v>
      </c>
      <c r="J34" s="57">
        <v>0</v>
      </c>
      <c r="K34" s="7">
        <v>0</v>
      </c>
    </row>
    <row r="35" spans="1:11" x14ac:dyDescent="0.25">
      <c r="A35" s="82" t="s">
        <v>412</v>
      </c>
      <c r="B35" s="82" t="s">
        <v>493</v>
      </c>
      <c r="C35" s="82" t="s">
        <v>96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57">
        <v>0</v>
      </c>
      <c r="J35" s="57">
        <v>0</v>
      </c>
      <c r="K35" s="7">
        <v>0</v>
      </c>
    </row>
    <row r="36" spans="1:11" x14ac:dyDescent="0.25">
      <c r="A36" s="82" t="s">
        <v>412</v>
      </c>
      <c r="B36" s="82" t="s">
        <v>493</v>
      </c>
      <c r="C36" s="82" t="s">
        <v>97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57">
        <v>0</v>
      </c>
      <c r="J36" s="57">
        <v>0</v>
      </c>
      <c r="K36" s="7">
        <v>0</v>
      </c>
    </row>
    <row r="37" spans="1:11" x14ac:dyDescent="0.25">
      <c r="A37" s="82" t="s">
        <v>412</v>
      </c>
      <c r="B37" s="82" t="s">
        <v>493</v>
      </c>
      <c r="C37" s="82" t="s">
        <v>98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57">
        <v>0</v>
      </c>
      <c r="J37" s="57">
        <v>0</v>
      </c>
      <c r="K37" s="7">
        <v>0</v>
      </c>
    </row>
    <row r="38" spans="1:11" x14ac:dyDescent="0.25">
      <c r="A38" s="82" t="s">
        <v>412</v>
      </c>
      <c r="B38" s="82" t="s">
        <v>493</v>
      </c>
      <c r="C38" s="82" t="s">
        <v>99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57">
        <v>0</v>
      </c>
      <c r="J38" s="57">
        <v>0</v>
      </c>
      <c r="K38" s="7">
        <v>0</v>
      </c>
    </row>
    <row r="39" spans="1:11" x14ac:dyDescent="0.25">
      <c r="A39" s="82" t="s">
        <v>412</v>
      </c>
      <c r="B39" s="82" t="s">
        <v>493</v>
      </c>
      <c r="C39" s="82" t="s">
        <v>100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57">
        <v>0</v>
      </c>
      <c r="J39" s="57">
        <v>0</v>
      </c>
      <c r="K39" s="7">
        <v>0</v>
      </c>
    </row>
    <row r="40" spans="1:11" x14ac:dyDescent="0.25">
      <c r="A40" s="82" t="s">
        <v>412</v>
      </c>
      <c r="B40" s="82" t="s">
        <v>493</v>
      </c>
      <c r="C40" s="82" t="s">
        <v>101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57">
        <v>0</v>
      </c>
      <c r="J40" s="57">
        <v>0</v>
      </c>
      <c r="K40" s="7">
        <v>0</v>
      </c>
    </row>
    <row r="41" spans="1:11" x14ac:dyDescent="0.25">
      <c r="A41" s="82" t="s">
        <v>412</v>
      </c>
      <c r="B41" s="82" t="s">
        <v>493</v>
      </c>
      <c r="C41" s="82" t="s">
        <v>109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57">
        <v>0</v>
      </c>
      <c r="J41" s="57">
        <v>0</v>
      </c>
      <c r="K41" s="7">
        <v>0</v>
      </c>
    </row>
    <row r="42" spans="1:11" x14ac:dyDescent="0.25">
      <c r="A42" s="82" t="s">
        <v>412</v>
      </c>
      <c r="B42" s="82" t="s">
        <v>493</v>
      </c>
      <c r="C42" s="82" t="s">
        <v>110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57">
        <v>0</v>
      </c>
      <c r="J42" s="57">
        <v>0</v>
      </c>
      <c r="K42" s="7">
        <v>0</v>
      </c>
    </row>
    <row r="43" spans="1:11" x14ac:dyDescent="0.25">
      <c r="A43" s="82" t="s">
        <v>412</v>
      </c>
      <c r="B43" s="82" t="s">
        <v>493</v>
      </c>
      <c r="C43" s="82" t="s">
        <v>111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57">
        <v>0</v>
      </c>
      <c r="J43" s="57">
        <v>0</v>
      </c>
      <c r="K43" s="7">
        <v>0</v>
      </c>
    </row>
    <row r="44" spans="1:11" x14ac:dyDescent="0.25">
      <c r="A44" s="82" t="s">
        <v>412</v>
      </c>
      <c r="B44" s="82" t="s">
        <v>493</v>
      </c>
      <c r="C44" s="82" t="s">
        <v>421</v>
      </c>
      <c r="D44" s="83">
        <v>0</v>
      </c>
      <c r="E44" s="83">
        <v>0</v>
      </c>
      <c r="F44" s="83">
        <v>0</v>
      </c>
      <c r="G44" s="83">
        <v>0</v>
      </c>
      <c r="H44" s="83">
        <v>0</v>
      </c>
      <c r="I44" s="57">
        <v>0</v>
      </c>
      <c r="J44" s="57">
        <v>0</v>
      </c>
      <c r="K44" s="7">
        <v>0</v>
      </c>
    </row>
    <row r="45" spans="1:11" x14ac:dyDescent="0.25">
      <c r="A45" s="7" t="s">
        <v>412</v>
      </c>
      <c r="B45" s="7" t="s">
        <v>493</v>
      </c>
      <c r="C45" s="7" t="s">
        <v>486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A46" s="82" t="s">
        <v>403</v>
      </c>
      <c r="B46" s="82" t="s">
        <v>556</v>
      </c>
      <c r="C46" s="82" t="s">
        <v>76</v>
      </c>
      <c r="D46" s="83">
        <v>0</v>
      </c>
      <c r="E46" s="83">
        <v>9</v>
      </c>
      <c r="F46" s="83">
        <v>0</v>
      </c>
      <c r="G46" s="83">
        <v>0</v>
      </c>
      <c r="H46" s="83">
        <v>9</v>
      </c>
      <c r="I46" s="57">
        <v>1283.52</v>
      </c>
      <c r="J46" s="57">
        <v>1156.32</v>
      </c>
      <c r="K46" s="7">
        <v>128.47999999999999</v>
      </c>
    </row>
    <row r="47" spans="1:11" x14ac:dyDescent="0.25">
      <c r="A47" s="82" t="s">
        <v>403</v>
      </c>
      <c r="B47" s="82" t="s">
        <v>556</v>
      </c>
      <c r="C47" s="82" t="s">
        <v>77</v>
      </c>
      <c r="D47" s="83">
        <v>0</v>
      </c>
      <c r="E47" s="83">
        <v>1</v>
      </c>
      <c r="F47" s="83">
        <v>2</v>
      </c>
      <c r="G47" s="83">
        <v>0</v>
      </c>
      <c r="H47" s="83">
        <v>3</v>
      </c>
      <c r="I47" s="57">
        <v>0</v>
      </c>
      <c r="J47" s="57">
        <v>638.34</v>
      </c>
      <c r="K47" s="7">
        <v>212.78</v>
      </c>
    </row>
    <row r="48" spans="1:11" x14ac:dyDescent="0.25">
      <c r="A48" s="82" t="s">
        <v>403</v>
      </c>
      <c r="B48" s="82" t="s">
        <v>556</v>
      </c>
      <c r="C48" s="82" t="s">
        <v>95</v>
      </c>
      <c r="D48" s="83">
        <v>5</v>
      </c>
      <c r="E48" s="83">
        <v>6</v>
      </c>
      <c r="F48" s="83">
        <v>4</v>
      </c>
      <c r="G48" s="83">
        <v>0</v>
      </c>
      <c r="H48" s="83">
        <v>15</v>
      </c>
      <c r="I48" s="57">
        <v>0</v>
      </c>
      <c r="J48" s="57">
        <v>2191.4699999999998</v>
      </c>
      <c r="K48" s="7">
        <v>146.1</v>
      </c>
    </row>
    <row r="49" spans="1:11" x14ac:dyDescent="0.25">
      <c r="A49" s="82" t="s">
        <v>403</v>
      </c>
      <c r="B49" s="82" t="s">
        <v>556</v>
      </c>
      <c r="C49" s="82" t="s">
        <v>96</v>
      </c>
      <c r="D49" s="83">
        <v>27</v>
      </c>
      <c r="E49" s="83">
        <v>6</v>
      </c>
      <c r="F49" s="83">
        <v>7</v>
      </c>
      <c r="G49" s="83">
        <v>0</v>
      </c>
      <c r="H49" s="83">
        <v>40</v>
      </c>
      <c r="I49" s="57">
        <v>0</v>
      </c>
      <c r="J49" s="57">
        <v>9243.07</v>
      </c>
      <c r="K49" s="7">
        <v>231.08</v>
      </c>
    </row>
    <row r="50" spans="1:11" x14ac:dyDescent="0.25">
      <c r="A50" s="82" t="s">
        <v>403</v>
      </c>
      <c r="B50" s="82" t="s">
        <v>556</v>
      </c>
      <c r="C50" s="82" t="s">
        <v>97</v>
      </c>
      <c r="D50" s="83">
        <v>199</v>
      </c>
      <c r="E50" s="83">
        <v>6</v>
      </c>
      <c r="F50" s="83">
        <v>13</v>
      </c>
      <c r="G50" s="83">
        <v>0</v>
      </c>
      <c r="H50" s="83">
        <v>218</v>
      </c>
      <c r="I50" s="57">
        <v>1536.36</v>
      </c>
      <c r="J50" s="57">
        <v>62856.92</v>
      </c>
      <c r="K50" s="7">
        <v>288.33</v>
      </c>
    </row>
    <row r="51" spans="1:11" x14ac:dyDescent="0.25">
      <c r="A51" s="82" t="s">
        <v>403</v>
      </c>
      <c r="B51" s="82" t="s">
        <v>556</v>
      </c>
      <c r="C51" s="82" t="s">
        <v>98</v>
      </c>
      <c r="D51" s="83">
        <v>270</v>
      </c>
      <c r="E51" s="83">
        <v>6</v>
      </c>
      <c r="F51" s="83">
        <v>10</v>
      </c>
      <c r="G51" s="83">
        <v>0</v>
      </c>
      <c r="H51" s="83">
        <v>286</v>
      </c>
      <c r="I51" s="57">
        <v>0</v>
      </c>
      <c r="J51" s="57">
        <v>96771.61</v>
      </c>
      <c r="K51" s="7">
        <v>338.36</v>
      </c>
    </row>
    <row r="52" spans="1:11" x14ac:dyDescent="0.25">
      <c r="A52" s="82" t="s">
        <v>403</v>
      </c>
      <c r="B52" s="82" t="s">
        <v>556</v>
      </c>
      <c r="C52" s="82" t="s">
        <v>99</v>
      </c>
      <c r="D52" s="83">
        <v>262</v>
      </c>
      <c r="E52" s="83">
        <v>2</v>
      </c>
      <c r="F52" s="83">
        <v>4</v>
      </c>
      <c r="G52" s="83">
        <v>0</v>
      </c>
      <c r="H52" s="83">
        <v>268</v>
      </c>
      <c r="I52" s="57">
        <v>0</v>
      </c>
      <c r="J52" s="57">
        <v>93816.79</v>
      </c>
      <c r="K52" s="7">
        <v>350.06</v>
      </c>
    </row>
    <row r="53" spans="1:11" x14ac:dyDescent="0.25">
      <c r="A53" s="82" t="s">
        <v>403</v>
      </c>
      <c r="B53" s="82" t="s">
        <v>556</v>
      </c>
      <c r="C53" s="82" t="s">
        <v>100</v>
      </c>
      <c r="D53" s="83">
        <v>81</v>
      </c>
      <c r="E53" s="83">
        <v>0</v>
      </c>
      <c r="F53" s="83">
        <v>0</v>
      </c>
      <c r="G53" s="83">
        <v>0</v>
      </c>
      <c r="H53" s="83">
        <v>81</v>
      </c>
      <c r="I53" s="57">
        <v>0</v>
      </c>
      <c r="J53" s="57">
        <v>29247.87</v>
      </c>
      <c r="K53" s="7">
        <v>361.08</v>
      </c>
    </row>
    <row r="54" spans="1:11" x14ac:dyDescent="0.25">
      <c r="A54" s="82" t="s">
        <v>403</v>
      </c>
      <c r="B54" s="82" t="s">
        <v>556</v>
      </c>
      <c r="C54" s="82" t="s">
        <v>101</v>
      </c>
      <c r="D54" s="83">
        <v>10</v>
      </c>
      <c r="E54" s="83">
        <v>0</v>
      </c>
      <c r="F54" s="83">
        <v>0</v>
      </c>
      <c r="G54" s="83">
        <v>0</v>
      </c>
      <c r="H54" s="83">
        <v>10</v>
      </c>
      <c r="I54" s="57">
        <v>0</v>
      </c>
      <c r="J54" s="57">
        <v>3111.31</v>
      </c>
      <c r="K54" s="7">
        <v>311.13</v>
      </c>
    </row>
    <row r="55" spans="1:11" x14ac:dyDescent="0.25">
      <c r="A55" s="82" t="s">
        <v>403</v>
      </c>
      <c r="B55" s="82" t="s">
        <v>556</v>
      </c>
      <c r="C55" s="82" t="s">
        <v>109</v>
      </c>
      <c r="D55" s="83">
        <v>2</v>
      </c>
      <c r="E55" s="83">
        <v>0</v>
      </c>
      <c r="F55" s="83">
        <v>0</v>
      </c>
      <c r="G55" s="83">
        <v>0</v>
      </c>
      <c r="H55" s="83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2" t="s">
        <v>403</v>
      </c>
      <c r="B56" s="82" t="s">
        <v>556</v>
      </c>
      <c r="C56" s="82" t="s">
        <v>110</v>
      </c>
      <c r="D56" s="83">
        <v>1</v>
      </c>
      <c r="E56" s="83">
        <v>0</v>
      </c>
      <c r="F56" s="83">
        <v>0</v>
      </c>
      <c r="G56" s="83">
        <v>0</v>
      </c>
      <c r="H56" s="83">
        <v>1</v>
      </c>
      <c r="I56" s="57">
        <v>0</v>
      </c>
      <c r="J56" s="57">
        <v>136.35</v>
      </c>
      <c r="K56" s="7">
        <v>136.35</v>
      </c>
    </row>
    <row r="57" spans="1:11" x14ac:dyDescent="0.25">
      <c r="A57" s="82" t="s">
        <v>403</v>
      </c>
      <c r="B57" s="82" t="s">
        <v>556</v>
      </c>
      <c r="C57" s="82" t="s">
        <v>111</v>
      </c>
      <c r="D57" s="83">
        <v>0</v>
      </c>
      <c r="E57" s="83">
        <v>0</v>
      </c>
      <c r="F57" s="83">
        <v>0</v>
      </c>
      <c r="G57" s="83">
        <v>0</v>
      </c>
      <c r="H57" s="83">
        <v>0</v>
      </c>
      <c r="I57" s="57">
        <v>0</v>
      </c>
      <c r="J57" s="57">
        <v>0</v>
      </c>
      <c r="K57" s="7">
        <v>0</v>
      </c>
    </row>
    <row r="58" spans="1:11" x14ac:dyDescent="0.25">
      <c r="A58" s="82" t="s">
        <v>403</v>
      </c>
      <c r="B58" s="82" t="s">
        <v>556</v>
      </c>
      <c r="C58" s="82" t="s">
        <v>421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57">
        <v>0</v>
      </c>
      <c r="J58" s="57">
        <v>0</v>
      </c>
      <c r="K58" s="7">
        <v>0</v>
      </c>
    </row>
    <row r="59" spans="1:11" x14ac:dyDescent="0.25">
      <c r="A59" s="82" t="s">
        <v>403</v>
      </c>
      <c r="B59" s="82" t="s">
        <v>556</v>
      </c>
      <c r="C59" s="82" t="s">
        <v>486</v>
      </c>
      <c r="D59" s="83">
        <v>857</v>
      </c>
      <c r="E59" s="83">
        <v>36</v>
      </c>
      <c r="F59" s="83">
        <v>40</v>
      </c>
      <c r="G59" s="83">
        <v>0</v>
      </c>
      <c r="H59" s="83">
        <v>933</v>
      </c>
      <c r="I59" s="57">
        <v>2819.88</v>
      </c>
      <c r="J59" s="57">
        <v>299568.95</v>
      </c>
      <c r="K59" s="7">
        <v>321.08</v>
      </c>
    </row>
    <row r="60" spans="1:11" x14ac:dyDescent="0.25">
      <c r="A60" s="82" t="s">
        <v>589</v>
      </c>
      <c r="B60" s="82" t="s">
        <v>590</v>
      </c>
      <c r="C60" s="82" t="s">
        <v>76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  <c r="I60" s="57">
        <v>0</v>
      </c>
      <c r="J60" s="57">
        <v>0</v>
      </c>
      <c r="K60" s="7">
        <v>0</v>
      </c>
    </row>
    <row r="61" spans="1:11" x14ac:dyDescent="0.25">
      <c r="A61" s="82" t="s">
        <v>589</v>
      </c>
      <c r="B61" s="82" t="s">
        <v>590</v>
      </c>
      <c r="C61" s="82" t="s">
        <v>77</v>
      </c>
      <c r="D61" s="83">
        <v>0</v>
      </c>
      <c r="E61" s="83">
        <v>0</v>
      </c>
      <c r="F61" s="83">
        <v>0</v>
      </c>
      <c r="G61" s="83">
        <v>0</v>
      </c>
      <c r="H61" s="83">
        <v>0</v>
      </c>
      <c r="I61" s="57">
        <v>0</v>
      </c>
      <c r="J61" s="57">
        <v>0</v>
      </c>
      <c r="K61" s="7">
        <v>0</v>
      </c>
    </row>
    <row r="62" spans="1:11" x14ac:dyDescent="0.25">
      <c r="A62" s="82" t="s">
        <v>589</v>
      </c>
      <c r="B62" s="82" t="s">
        <v>590</v>
      </c>
      <c r="C62" s="82" t="s">
        <v>95</v>
      </c>
      <c r="D62" s="83">
        <v>0</v>
      </c>
      <c r="E62" s="83">
        <v>0</v>
      </c>
      <c r="F62" s="83">
        <v>0</v>
      </c>
      <c r="G62" s="83">
        <v>0</v>
      </c>
      <c r="H62" s="83">
        <v>0</v>
      </c>
      <c r="I62" s="57">
        <v>0</v>
      </c>
      <c r="J62" s="57">
        <v>0</v>
      </c>
      <c r="K62" s="7">
        <v>0</v>
      </c>
    </row>
    <row r="63" spans="1:11" x14ac:dyDescent="0.25">
      <c r="A63" s="82" t="s">
        <v>589</v>
      </c>
      <c r="B63" s="82" t="s">
        <v>590</v>
      </c>
      <c r="C63" s="82" t="s">
        <v>96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57">
        <v>0</v>
      </c>
      <c r="J63" s="57">
        <v>0</v>
      </c>
      <c r="K63" s="7">
        <v>0</v>
      </c>
    </row>
    <row r="64" spans="1:11" x14ac:dyDescent="0.25">
      <c r="A64" s="82" t="s">
        <v>589</v>
      </c>
      <c r="B64" s="82" t="s">
        <v>590</v>
      </c>
      <c r="C64" s="82" t="s">
        <v>97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57">
        <v>0</v>
      </c>
      <c r="J64" s="57">
        <v>0</v>
      </c>
      <c r="K64" s="7">
        <v>0</v>
      </c>
    </row>
    <row r="65" spans="1:11" x14ac:dyDescent="0.25">
      <c r="A65" s="82" t="s">
        <v>589</v>
      </c>
      <c r="B65" s="82" t="s">
        <v>590</v>
      </c>
      <c r="C65" s="82" t="s">
        <v>98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57">
        <v>0</v>
      </c>
      <c r="J65" s="57">
        <v>0</v>
      </c>
      <c r="K65" s="7">
        <v>0</v>
      </c>
    </row>
    <row r="66" spans="1:11" x14ac:dyDescent="0.25">
      <c r="A66" s="82" t="s">
        <v>589</v>
      </c>
      <c r="B66" s="82" t="s">
        <v>590</v>
      </c>
      <c r="C66" s="82" t="s">
        <v>99</v>
      </c>
      <c r="D66" s="83">
        <v>0</v>
      </c>
      <c r="E66" s="83">
        <v>0</v>
      </c>
      <c r="F66" s="83">
        <v>0</v>
      </c>
      <c r="G66" s="83">
        <v>0</v>
      </c>
      <c r="H66" s="83">
        <v>0</v>
      </c>
      <c r="I66" s="57">
        <v>0</v>
      </c>
      <c r="J66" s="57">
        <v>0</v>
      </c>
      <c r="K66" s="7">
        <v>0</v>
      </c>
    </row>
    <row r="67" spans="1:11" x14ac:dyDescent="0.25">
      <c r="A67" s="82" t="s">
        <v>589</v>
      </c>
      <c r="B67" s="82" t="s">
        <v>590</v>
      </c>
      <c r="C67" s="82" t="s">
        <v>100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57">
        <v>0</v>
      </c>
      <c r="J67" s="57">
        <v>0</v>
      </c>
      <c r="K67" s="7">
        <v>0</v>
      </c>
    </row>
    <row r="68" spans="1:11" x14ac:dyDescent="0.25">
      <c r="A68" s="82" t="s">
        <v>589</v>
      </c>
      <c r="B68" s="82" t="s">
        <v>590</v>
      </c>
      <c r="C68" s="82" t="s">
        <v>101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57">
        <v>0</v>
      </c>
      <c r="J68" s="57">
        <v>0</v>
      </c>
      <c r="K68" s="7">
        <v>0</v>
      </c>
    </row>
    <row r="69" spans="1:11" x14ac:dyDescent="0.25">
      <c r="A69" s="82" t="s">
        <v>589</v>
      </c>
      <c r="B69" s="82" t="s">
        <v>590</v>
      </c>
      <c r="C69" s="82" t="s">
        <v>109</v>
      </c>
      <c r="D69" s="83">
        <v>0</v>
      </c>
      <c r="E69" s="83">
        <v>0</v>
      </c>
      <c r="F69" s="83">
        <v>0</v>
      </c>
      <c r="G69" s="83">
        <v>0</v>
      </c>
      <c r="H69" s="83">
        <v>0</v>
      </c>
      <c r="I69" s="57">
        <v>0</v>
      </c>
      <c r="J69" s="57">
        <v>0</v>
      </c>
      <c r="K69" s="7">
        <v>0</v>
      </c>
    </row>
    <row r="70" spans="1:11" x14ac:dyDescent="0.25">
      <c r="A70" s="82" t="s">
        <v>589</v>
      </c>
      <c r="B70" s="82" t="s">
        <v>590</v>
      </c>
      <c r="C70" s="82" t="s">
        <v>110</v>
      </c>
      <c r="D70" s="83">
        <v>0</v>
      </c>
      <c r="E70" s="83">
        <v>0</v>
      </c>
      <c r="F70" s="83">
        <v>0</v>
      </c>
      <c r="G70" s="83">
        <v>0</v>
      </c>
      <c r="H70" s="83">
        <v>0</v>
      </c>
      <c r="I70" s="57">
        <v>0</v>
      </c>
      <c r="J70" s="57">
        <v>0</v>
      </c>
      <c r="K70" s="7">
        <v>0</v>
      </c>
    </row>
    <row r="71" spans="1:11" x14ac:dyDescent="0.25">
      <c r="A71" s="82" t="s">
        <v>589</v>
      </c>
      <c r="B71" s="82" t="s">
        <v>590</v>
      </c>
      <c r="C71" s="82" t="s">
        <v>111</v>
      </c>
      <c r="D71" s="83">
        <v>0</v>
      </c>
      <c r="E71" s="83">
        <v>0</v>
      </c>
      <c r="F71" s="83">
        <v>0</v>
      </c>
      <c r="G71" s="83">
        <v>0</v>
      </c>
      <c r="H71" s="83">
        <v>0</v>
      </c>
      <c r="I71" s="57">
        <v>0</v>
      </c>
      <c r="J71" s="57">
        <v>0</v>
      </c>
      <c r="K71" s="7">
        <v>0</v>
      </c>
    </row>
    <row r="72" spans="1:11" x14ac:dyDescent="0.25">
      <c r="A72" s="82" t="s">
        <v>589</v>
      </c>
      <c r="B72" s="82" t="s">
        <v>590</v>
      </c>
      <c r="C72" s="82" t="s">
        <v>421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  <c r="I72" s="57">
        <v>0</v>
      </c>
      <c r="J72" s="57">
        <v>0</v>
      </c>
      <c r="K72" s="7">
        <v>0</v>
      </c>
    </row>
    <row r="73" spans="1:11" x14ac:dyDescent="0.25">
      <c r="A73" s="82" t="s">
        <v>589</v>
      </c>
      <c r="B73" s="82" t="s">
        <v>590</v>
      </c>
      <c r="C73" s="82" t="s">
        <v>486</v>
      </c>
      <c r="D73" s="83">
        <v>0</v>
      </c>
      <c r="E73" s="83">
        <v>0</v>
      </c>
      <c r="F73" s="83">
        <v>0</v>
      </c>
      <c r="G73" s="83">
        <v>0</v>
      </c>
      <c r="H73" s="83">
        <v>0</v>
      </c>
      <c r="I73" s="57">
        <v>0</v>
      </c>
      <c r="J73" s="57">
        <v>0</v>
      </c>
      <c r="K73" s="7">
        <v>0</v>
      </c>
    </row>
    <row r="74" spans="1:11" x14ac:dyDescent="0.25">
      <c r="I74" s="9"/>
      <c r="J74" s="9"/>
    </row>
  </sheetData>
  <autoFilter ref="A3:K87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2"/>
  <sheetViews>
    <sheetView workbookViewId="0">
      <selection activeCell="G20" sqref="G20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12.710937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10" t="s">
        <v>709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</row>
    <row r="2" spans="1:22" ht="15.75" thickBot="1" x14ac:dyDescent="0.3"/>
    <row r="3" spans="1:22" s="40" customFormat="1" ht="23.25" customHeight="1" thickBot="1" x14ac:dyDescent="0.3">
      <c r="A3" s="456" t="s">
        <v>17</v>
      </c>
      <c r="B3" s="456" t="s">
        <v>420</v>
      </c>
      <c r="C3" s="456" t="s">
        <v>419</v>
      </c>
      <c r="D3" s="453" t="s">
        <v>5</v>
      </c>
      <c r="E3" s="454"/>
      <c r="F3" s="455"/>
      <c r="G3" s="453" t="s">
        <v>6</v>
      </c>
      <c r="H3" s="454"/>
      <c r="I3" s="455"/>
      <c r="J3" s="453" t="s">
        <v>45</v>
      </c>
      <c r="K3" s="454"/>
      <c r="L3" s="455"/>
      <c r="M3" s="453" t="s">
        <v>8</v>
      </c>
      <c r="N3" s="454"/>
      <c r="O3" s="455"/>
      <c r="P3" s="458" t="s">
        <v>492</v>
      </c>
      <c r="Q3" s="458" t="s">
        <v>574</v>
      </c>
      <c r="R3" s="458" t="s">
        <v>575</v>
      </c>
      <c r="S3" s="458" t="s">
        <v>582</v>
      </c>
    </row>
    <row r="4" spans="1:22" s="40" customFormat="1" ht="52.5" customHeight="1" thickBot="1" x14ac:dyDescent="0.3">
      <c r="A4" s="457"/>
      <c r="B4" s="457"/>
      <c r="C4" s="457"/>
      <c r="D4" s="92" t="s">
        <v>1</v>
      </c>
      <c r="E4" s="194" t="s">
        <v>580</v>
      </c>
      <c r="F4" s="195" t="s">
        <v>581</v>
      </c>
      <c r="G4" s="92" t="s">
        <v>1</v>
      </c>
      <c r="H4" s="194" t="s">
        <v>580</v>
      </c>
      <c r="I4" s="195" t="s">
        <v>581</v>
      </c>
      <c r="J4" s="92" t="s">
        <v>1</v>
      </c>
      <c r="K4" s="194" t="s">
        <v>580</v>
      </c>
      <c r="L4" s="195" t="s">
        <v>581</v>
      </c>
      <c r="M4" s="92" t="s">
        <v>1</v>
      </c>
      <c r="N4" s="194" t="s">
        <v>580</v>
      </c>
      <c r="O4" s="195" t="s">
        <v>581</v>
      </c>
      <c r="P4" s="459"/>
      <c r="Q4" s="459"/>
      <c r="R4" s="459"/>
      <c r="S4" s="459"/>
      <c r="U4"/>
      <c r="V4"/>
    </row>
    <row r="5" spans="1:22" x14ac:dyDescent="0.25">
      <c r="A5" s="210">
        <v>1</v>
      </c>
      <c r="B5" s="366" t="s">
        <v>501</v>
      </c>
      <c r="C5" s="180" t="s">
        <v>502</v>
      </c>
      <c r="D5" s="181">
        <v>8055</v>
      </c>
      <c r="E5" s="312">
        <v>42571105.789999999</v>
      </c>
      <c r="F5" s="312">
        <v>6995930.7699999996</v>
      </c>
      <c r="G5" s="181">
        <v>4758</v>
      </c>
      <c r="H5" s="312">
        <v>13337245.050000001</v>
      </c>
      <c r="I5" s="312">
        <v>2943109.2</v>
      </c>
      <c r="J5" s="181">
        <v>2379</v>
      </c>
      <c r="K5" s="312">
        <v>5854169.9400000004</v>
      </c>
      <c r="L5" s="312">
        <v>1384219.22</v>
      </c>
      <c r="M5" s="181">
        <v>1198</v>
      </c>
      <c r="N5" s="312">
        <v>8962945.7699999996</v>
      </c>
      <c r="O5" s="312">
        <v>1008855</v>
      </c>
      <c r="P5" s="181">
        <v>16390</v>
      </c>
      <c r="Q5" s="312">
        <v>70725466.549999997</v>
      </c>
      <c r="R5" s="312">
        <v>12332114.189999999</v>
      </c>
      <c r="S5" s="314">
        <v>752.42</v>
      </c>
    </row>
    <row r="6" spans="1:22" x14ac:dyDescent="0.25">
      <c r="A6" s="211">
        <v>2</v>
      </c>
      <c r="B6" s="367" t="s">
        <v>610</v>
      </c>
      <c r="C6" s="178" t="s">
        <v>417</v>
      </c>
      <c r="D6" s="179">
        <v>1525</v>
      </c>
      <c r="E6" s="218">
        <v>7069726.9299999997</v>
      </c>
      <c r="F6" s="218">
        <v>2191390.5</v>
      </c>
      <c r="G6" s="179">
        <v>135</v>
      </c>
      <c r="H6" s="218">
        <v>468212.13</v>
      </c>
      <c r="I6" s="218">
        <v>71347.38</v>
      </c>
      <c r="J6" s="179">
        <v>51</v>
      </c>
      <c r="K6" s="218">
        <v>215664.06</v>
      </c>
      <c r="L6" s="218">
        <v>58577.37</v>
      </c>
      <c r="M6" s="179">
        <v>9</v>
      </c>
      <c r="N6" s="218">
        <v>75769.119999999995</v>
      </c>
      <c r="O6" s="218">
        <v>3104.68</v>
      </c>
      <c r="P6" s="179">
        <v>1720</v>
      </c>
      <c r="Q6" s="218">
        <v>7829372.2400000002</v>
      </c>
      <c r="R6" s="218">
        <v>2324419.9300000002</v>
      </c>
      <c r="S6" s="315">
        <v>1351.41</v>
      </c>
    </row>
    <row r="7" spans="1:22" x14ac:dyDescent="0.25">
      <c r="A7" s="211">
        <v>3</v>
      </c>
      <c r="B7" s="367" t="s">
        <v>589</v>
      </c>
      <c r="C7" s="178" t="s">
        <v>590</v>
      </c>
      <c r="D7" s="179" t="s">
        <v>431</v>
      </c>
      <c r="E7" s="218" t="s">
        <v>431</v>
      </c>
      <c r="F7" s="218" t="s">
        <v>431</v>
      </c>
      <c r="G7" s="179" t="s">
        <v>431</v>
      </c>
      <c r="H7" s="218" t="s">
        <v>431</v>
      </c>
      <c r="I7" s="218" t="s">
        <v>431</v>
      </c>
      <c r="J7" s="179" t="s">
        <v>431</v>
      </c>
      <c r="K7" s="218" t="s">
        <v>431</v>
      </c>
      <c r="L7" s="218" t="s">
        <v>431</v>
      </c>
      <c r="M7" s="179">
        <v>310</v>
      </c>
      <c r="N7" s="218">
        <v>1864241.03</v>
      </c>
      <c r="O7" s="218">
        <v>110475.54</v>
      </c>
      <c r="P7" s="179">
        <v>310</v>
      </c>
      <c r="Q7" s="218">
        <v>1864241.03</v>
      </c>
      <c r="R7" s="218">
        <v>110475.54</v>
      </c>
      <c r="S7" s="315">
        <v>356.37</v>
      </c>
    </row>
    <row r="8" spans="1:22" x14ac:dyDescent="0.25">
      <c r="A8" s="211">
        <v>4</v>
      </c>
      <c r="B8" s="367" t="s">
        <v>412</v>
      </c>
      <c r="C8" s="178" t="s">
        <v>493</v>
      </c>
      <c r="D8" s="179">
        <v>1</v>
      </c>
      <c r="E8" s="218" t="s">
        <v>431</v>
      </c>
      <c r="F8" s="218">
        <v>2050.63</v>
      </c>
      <c r="G8" s="179">
        <v>5</v>
      </c>
      <c r="H8" s="218">
        <v>16065.41</v>
      </c>
      <c r="I8" s="218">
        <v>6331.92</v>
      </c>
      <c r="J8" s="179" t="s">
        <v>431</v>
      </c>
      <c r="K8" s="218" t="s">
        <v>431</v>
      </c>
      <c r="L8" s="218" t="s">
        <v>431</v>
      </c>
      <c r="M8" s="179" t="s">
        <v>431</v>
      </c>
      <c r="N8" s="218" t="s">
        <v>431</v>
      </c>
      <c r="O8" s="218" t="s">
        <v>431</v>
      </c>
      <c r="P8" s="179">
        <v>6</v>
      </c>
      <c r="Q8" s="218">
        <v>16065.41</v>
      </c>
      <c r="R8" s="218">
        <v>8382.5499999999993</v>
      </c>
      <c r="S8" s="315">
        <v>1397.09</v>
      </c>
    </row>
    <row r="9" spans="1:22" x14ac:dyDescent="0.25">
      <c r="A9" s="211">
        <v>5</v>
      </c>
      <c r="B9" s="367" t="s">
        <v>403</v>
      </c>
      <c r="C9" s="178" t="s">
        <v>556</v>
      </c>
      <c r="D9" s="179">
        <v>6691</v>
      </c>
      <c r="E9" s="218">
        <v>30386149.899999999</v>
      </c>
      <c r="F9" s="218">
        <v>1685055.13</v>
      </c>
      <c r="G9" s="179">
        <v>2702</v>
      </c>
      <c r="H9" s="218">
        <v>1422373.84</v>
      </c>
      <c r="I9" s="218">
        <v>360772.27</v>
      </c>
      <c r="J9" s="179">
        <v>1136</v>
      </c>
      <c r="K9" s="218">
        <v>366315.03</v>
      </c>
      <c r="L9" s="218">
        <v>217329.5</v>
      </c>
      <c r="M9" s="179" t="s">
        <v>431</v>
      </c>
      <c r="N9" s="218" t="s">
        <v>431</v>
      </c>
      <c r="O9" s="218" t="s">
        <v>431</v>
      </c>
      <c r="P9" s="179">
        <v>10529</v>
      </c>
      <c r="Q9" s="218">
        <v>32174838.77</v>
      </c>
      <c r="R9" s="218">
        <v>2263156.9</v>
      </c>
      <c r="S9" s="315">
        <v>214.95</v>
      </c>
    </row>
    <row r="10" spans="1:22" ht="15.75" thickBot="1" x14ac:dyDescent="0.3">
      <c r="A10" s="212">
        <v>6</v>
      </c>
      <c r="B10" s="368" t="s">
        <v>298</v>
      </c>
      <c r="C10" s="213" t="s">
        <v>491</v>
      </c>
      <c r="D10" s="214">
        <v>647</v>
      </c>
      <c r="E10" s="313">
        <v>413528.82</v>
      </c>
      <c r="F10" s="313">
        <v>138575.10999999999</v>
      </c>
      <c r="G10" s="214">
        <v>372</v>
      </c>
      <c r="H10" s="313">
        <v>172628.87</v>
      </c>
      <c r="I10" s="313">
        <v>40724.01</v>
      </c>
      <c r="J10" s="214" t="s">
        <v>431</v>
      </c>
      <c r="K10" s="313" t="s">
        <v>431</v>
      </c>
      <c r="L10" s="313" t="s">
        <v>431</v>
      </c>
      <c r="M10" s="214" t="s">
        <v>431</v>
      </c>
      <c r="N10" s="313" t="s">
        <v>431</v>
      </c>
      <c r="O10" s="313" t="s">
        <v>431</v>
      </c>
      <c r="P10" s="214">
        <v>1019</v>
      </c>
      <c r="Q10" s="313">
        <v>586157.68999999994</v>
      </c>
      <c r="R10" s="313">
        <v>179299.12</v>
      </c>
      <c r="S10" s="316">
        <v>175.96</v>
      </c>
    </row>
    <row r="11" spans="1:22" x14ac:dyDescent="0.25"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8"/>
      <c r="Q11" s="215"/>
      <c r="R11" s="215"/>
      <c r="S11" s="9"/>
    </row>
    <row r="12" spans="1:22" x14ac:dyDescent="0.25">
      <c r="R12" s="9"/>
    </row>
    <row r="13" spans="1:22" x14ac:dyDescent="0.25"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O16" s="8"/>
      <c r="P16" s="8"/>
      <c r="Q16" s="9"/>
      <c r="R16" s="9"/>
    </row>
    <row r="17" spans="11:18" x14ac:dyDescent="0.25">
      <c r="K17" s="8"/>
      <c r="O17" s="8"/>
      <c r="P17" s="8"/>
      <c r="Q17" s="8"/>
      <c r="R17" s="9"/>
    </row>
    <row r="18" spans="11:18" x14ac:dyDescent="0.25">
      <c r="P18" s="8"/>
      <c r="R18" s="9"/>
    </row>
    <row r="19" spans="11:18" x14ac:dyDescent="0.25">
      <c r="M19" s="9"/>
      <c r="N19" s="8"/>
      <c r="P19" s="8"/>
    </row>
    <row r="20" spans="11:18" x14ac:dyDescent="0.25">
      <c r="Q20" s="9"/>
    </row>
    <row r="21" spans="11:18" x14ac:dyDescent="0.25">
      <c r="P21" s="8"/>
    </row>
    <row r="22" spans="11:18" x14ac:dyDescent="0.25">
      <c r="O22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63"/>
  <sheetViews>
    <sheetView topLeftCell="A27" workbookViewId="0">
      <selection activeCell="I55" sqref="I55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10" t="s">
        <v>718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9" t="s">
        <v>52</v>
      </c>
      <c r="B3" s="447" t="s">
        <v>102</v>
      </c>
      <c r="C3" s="444" t="s">
        <v>105</v>
      </c>
      <c r="D3" s="445"/>
      <c r="E3" s="445"/>
      <c r="F3" s="446"/>
      <c r="G3" s="444" t="s">
        <v>106</v>
      </c>
      <c r="H3" s="445"/>
      <c r="I3" s="445"/>
      <c r="J3" s="446"/>
      <c r="K3" s="444" t="s">
        <v>107</v>
      </c>
      <c r="L3" s="445"/>
      <c r="M3" s="445"/>
      <c r="N3" s="446"/>
      <c r="O3" s="444" t="s">
        <v>108</v>
      </c>
      <c r="P3" s="445"/>
      <c r="Q3" s="445"/>
      <c r="R3" s="446"/>
      <c r="S3" s="444" t="s">
        <v>104</v>
      </c>
      <c r="T3" s="445"/>
      <c r="U3" s="445"/>
      <c r="V3" s="445"/>
      <c r="W3" s="446"/>
    </row>
    <row r="4" spans="1:23" ht="16.5" thickBot="1" x14ac:dyDescent="0.3">
      <c r="A4" s="451"/>
      <c r="B4" s="416"/>
      <c r="C4" s="271" t="s">
        <v>1</v>
      </c>
      <c r="D4" s="272" t="s">
        <v>103</v>
      </c>
      <c r="E4" s="267" t="s">
        <v>21</v>
      </c>
      <c r="F4" s="273" t="s">
        <v>433</v>
      </c>
      <c r="G4" s="271" t="s">
        <v>1</v>
      </c>
      <c r="H4" s="272" t="s">
        <v>103</v>
      </c>
      <c r="I4" s="267" t="s">
        <v>21</v>
      </c>
      <c r="J4" s="273" t="s">
        <v>433</v>
      </c>
      <c r="K4" s="271" t="s">
        <v>1</v>
      </c>
      <c r="L4" s="272" t="s">
        <v>103</v>
      </c>
      <c r="M4" s="267" t="s">
        <v>21</v>
      </c>
      <c r="N4" s="273" t="s">
        <v>433</v>
      </c>
      <c r="O4" s="271" t="s">
        <v>1</v>
      </c>
      <c r="P4" s="272" t="s">
        <v>103</v>
      </c>
      <c r="Q4" s="267" t="s">
        <v>21</v>
      </c>
      <c r="R4" s="273" t="s">
        <v>433</v>
      </c>
      <c r="S4" s="271" t="s">
        <v>1</v>
      </c>
      <c r="T4" s="272" t="s">
        <v>103</v>
      </c>
      <c r="U4" s="267" t="s">
        <v>21</v>
      </c>
      <c r="V4" s="273" t="s">
        <v>433</v>
      </c>
      <c r="W4" s="267" t="s">
        <v>529</v>
      </c>
    </row>
    <row r="5" spans="1:23" x14ac:dyDescent="0.25">
      <c r="A5" s="86">
        <v>1</v>
      </c>
      <c r="B5" s="130" t="s">
        <v>76</v>
      </c>
      <c r="C5" s="130">
        <v>0</v>
      </c>
      <c r="D5" s="130">
        <v>0</v>
      </c>
      <c r="E5" s="130">
        <v>0</v>
      </c>
      <c r="F5" s="131" t="s">
        <v>431</v>
      </c>
      <c r="G5" s="132">
        <v>30845</v>
      </c>
      <c r="H5" s="133">
        <v>9995163.0800000001</v>
      </c>
      <c r="I5" s="130">
        <v>324.04000000000002</v>
      </c>
      <c r="J5" s="131">
        <v>311.47000000000003</v>
      </c>
      <c r="K5" s="132">
        <v>1454</v>
      </c>
      <c r="L5" s="133">
        <v>1130638.3500000001</v>
      </c>
      <c r="M5" s="130">
        <v>777.61</v>
      </c>
      <c r="N5" s="131">
        <v>795.24</v>
      </c>
      <c r="O5" s="132">
        <v>1081</v>
      </c>
      <c r="P5" s="133">
        <v>857867.51</v>
      </c>
      <c r="Q5" s="130">
        <v>793.59</v>
      </c>
      <c r="R5" s="131">
        <v>795.24</v>
      </c>
      <c r="S5" s="132">
        <v>33380</v>
      </c>
      <c r="T5" s="263">
        <v>11983668.939999999</v>
      </c>
      <c r="U5" s="274">
        <v>359.01</v>
      </c>
      <c r="V5" s="265">
        <v>375.57</v>
      </c>
      <c r="W5" s="111">
        <v>1.34</v>
      </c>
    </row>
    <row r="6" spans="1:23" x14ac:dyDescent="0.25">
      <c r="A6" s="52">
        <v>2</v>
      </c>
      <c r="B6" s="116" t="s">
        <v>77</v>
      </c>
      <c r="C6" s="118">
        <v>2841</v>
      </c>
      <c r="D6" s="119">
        <v>3618151.19</v>
      </c>
      <c r="E6" s="116">
        <v>1273.55</v>
      </c>
      <c r="F6" s="117">
        <v>1300.6300000000001</v>
      </c>
      <c r="G6" s="118">
        <v>16907</v>
      </c>
      <c r="H6" s="119">
        <v>8963100.1799999997</v>
      </c>
      <c r="I6" s="116">
        <v>530.14</v>
      </c>
      <c r="J6" s="117">
        <v>445.28</v>
      </c>
      <c r="K6" s="118">
        <v>17887</v>
      </c>
      <c r="L6" s="119">
        <v>11261261.189999999</v>
      </c>
      <c r="M6" s="116">
        <v>629.58000000000004</v>
      </c>
      <c r="N6" s="117">
        <v>507.73</v>
      </c>
      <c r="O6" s="118">
        <v>1560</v>
      </c>
      <c r="P6" s="119">
        <v>1229356.4099999999</v>
      </c>
      <c r="Q6" s="116">
        <v>788.05</v>
      </c>
      <c r="R6" s="117">
        <v>795.24</v>
      </c>
      <c r="S6" s="118">
        <v>39195</v>
      </c>
      <c r="T6" s="264">
        <v>25071868.969999999</v>
      </c>
      <c r="U6" s="268">
        <v>639.66999999999996</v>
      </c>
      <c r="V6" s="266">
        <v>508.53</v>
      </c>
      <c r="W6" s="113">
        <v>1.57</v>
      </c>
    </row>
    <row r="7" spans="1:23" x14ac:dyDescent="0.25">
      <c r="A7" s="52">
        <v>3</v>
      </c>
      <c r="B7" s="116" t="s">
        <v>95</v>
      </c>
      <c r="C7" s="118">
        <v>9976</v>
      </c>
      <c r="D7" s="119">
        <v>13515888.65</v>
      </c>
      <c r="E7" s="116">
        <v>1354.84</v>
      </c>
      <c r="F7" s="117">
        <v>1352.03</v>
      </c>
      <c r="G7" s="118">
        <v>15561</v>
      </c>
      <c r="H7" s="119">
        <v>9064690.4600000009</v>
      </c>
      <c r="I7" s="116">
        <v>582.53</v>
      </c>
      <c r="J7" s="117">
        <v>499.44</v>
      </c>
      <c r="K7" s="118">
        <v>13730</v>
      </c>
      <c r="L7" s="119">
        <v>8921953.3200000003</v>
      </c>
      <c r="M7" s="116">
        <v>649.80999999999995</v>
      </c>
      <c r="N7" s="117">
        <v>534.01</v>
      </c>
      <c r="O7" s="118">
        <v>391</v>
      </c>
      <c r="P7" s="119">
        <v>306659.15999999997</v>
      </c>
      <c r="Q7" s="116">
        <v>784.29</v>
      </c>
      <c r="R7" s="117">
        <v>795.24</v>
      </c>
      <c r="S7" s="118">
        <v>39658</v>
      </c>
      <c r="T7" s="264">
        <v>31809191.59</v>
      </c>
      <c r="U7" s="268">
        <v>802.09</v>
      </c>
      <c r="V7" s="266">
        <v>634.22</v>
      </c>
      <c r="W7" s="113">
        <v>1.59</v>
      </c>
    </row>
    <row r="8" spans="1:23" x14ac:dyDescent="0.25">
      <c r="A8" s="52">
        <v>4</v>
      </c>
      <c r="B8" s="116" t="s">
        <v>96</v>
      </c>
      <c r="C8" s="118">
        <v>58080</v>
      </c>
      <c r="D8" s="119">
        <v>74019993.859999999</v>
      </c>
      <c r="E8" s="116">
        <v>1274.45</v>
      </c>
      <c r="F8" s="117">
        <v>1272.3</v>
      </c>
      <c r="G8" s="118">
        <v>25731</v>
      </c>
      <c r="H8" s="119">
        <v>16426367.6</v>
      </c>
      <c r="I8" s="116">
        <v>638.39</v>
      </c>
      <c r="J8" s="117">
        <v>543.37</v>
      </c>
      <c r="K8" s="118">
        <v>20780</v>
      </c>
      <c r="L8" s="119">
        <v>14313904</v>
      </c>
      <c r="M8" s="116">
        <v>688.83</v>
      </c>
      <c r="N8" s="117">
        <v>567.95000000000005</v>
      </c>
      <c r="O8" s="118">
        <v>360</v>
      </c>
      <c r="P8" s="119">
        <v>281365.3</v>
      </c>
      <c r="Q8" s="116">
        <v>781.57</v>
      </c>
      <c r="R8" s="117">
        <v>795.24</v>
      </c>
      <c r="S8" s="118">
        <v>104951</v>
      </c>
      <c r="T8" s="264">
        <v>105041630.76000001</v>
      </c>
      <c r="U8" s="268">
        <v>1000.86</v>
      </c>
      <c r="V8" s="266">
        <v>930.96</v>
      </c>
      <c r="W8" s="113">
        <v>4.21</v>
      </c>
    </row>
    <row r="9" spans="1:23" x14ac:dyDescent="0.25">
      <c r="A9" s="52">
        <v>5</v>
      </c>
      <c r="B9" s="116" t="s">
        <v>97</v>
      </c>
      <c r="C9" s="118">
        <v>206384</v>
      </c>
      <c r="D9" s="119">
        <v>257561730.03</v>
      </c>
      <c r="E9" s="116">
        <v>1247.97</v>
      </c>
      <c r="F9" s="117">
        <v>1180.5899999999999</v>
      </c>
      <c r="G9" s="118">
        <v>35473</v>
      </c>
      <c r="H9" s="119">
        <v>24388226.559999999</v>
      </c>
      <c r="I9" s="116">
        <v>687.52</v>
      </c>
      <c r="J9" s="117">
        <v>598.67999999999995</v>
      </c>
      <c r="K9" s="118">
        <v>26946</v>
      </c>
      <c r="L9" s="119">
        <v>18997372.98</v>
      </c>
      <c r="M9" s="116">
        <v>705.02</v>
      </c>
      <c r="N9" s="117">
        <v>582.73</v>
      </c>
      <c r="O9" s="118">
        <v>299</v>
      </c>
      <c r="P9" s="119">
        <v>233131.32</v>
      </c>
      <c r="Q9" s="116">
        <v>779.7</v>
      </c>
      <c r="R9" s="117">
        <v>795.24</v>
      </c>
      <c r="S9" s="118">
        <v>269102</v>
      </c>
      <c r="T9" s="264">
        <v>301180460.88999999</v>
      </c>
      <c r="U9" s="268">
        <v>1119.21</v>
      </c>
      <c r="V9" s="266">
        <v>1047.1400000000001</v>
      </c>
      <c r="W9" s="113">
        <v>10.79</v>
      </c>
    </row>
    <row r="10" spans="1:23" x14ac:dyDescent="0.25">
      <c r="A10" s="52">
        <v>6</v>
      </c>
      <c r="B10" s="116" t="s">
        <v>98</v>
      </c>
      <c r="C10" s="118">
        <v>372007</v>
      </c>
      <c r="D10" s="119">
        <v>430584406.42000002</v>
      </c>
      <c r="E10" s="116">
        <v>1157.46</v>
      </c>
      <c r="F10" s="117">
        <v>1111.79</v>
      </c>
      <c r="G10" s="118">
        <v>39340</v>
      </c>
      <c r="H10" s="119">
        <v>29658739.379999999</v>
      </c>
      <c r="I10" s="116">
        <v>753.91</v>
      </c>
      <c r="J10" s="117">
        <v>680.07</v>
      </c>
      <c r="K10" s="118">
        <v>27286</v>
      </c>
      <c r="L10" s="119">
        <v>19206023.59</v>
      </c>
      <c r="M10" s="116">
        <v>703.88</v>
      </c>
      <c r="N10" s="117">
        <v>585.66999999999996</v>
      </c>
      <c r="O10" s="118">
        <v>3790</v>
      </c>
      <c r="P10" s="119">
        <v>1473718.6</v>
      </c>
      <c r="Q10" s="116">
        <v>388.84</v>
      </c>
      <c r="R10" s="117">
        <v>399.54</v>
      </c>
      <c r="S10" s="118">
        <v>442423</v>
      </c>
      <c r="T10" s="264">
        <v>480922887.99000001</v>
      </c>
      <c r="U10" s="268">
        <v>1087.02</v>
      </c>
      <c r="V10" s="266">
        <v>1018.82</v>
      </c>
      <c r="W10" s="113">
        <v>17.739999999999998</v>
      </c>
    </row>
    <row r="11" spans="1:23" x14ac:dyDescent="0.25">
      <c r="A11" s="52">
        <v>7</v>
      </c>
      <c r="B11" s="116" t="s">
        <v>99</v>
      </c>
      <c r="C11" s="118">
        <v>390508</v>
      </c>
      <c r="D11" s="119">
        <v>436878684.72000003</v>
      </c>
      <c r="E11" s="116">
        <v>1118.74</v>
      </c>
      <c r="F11" s="117">
        <v>1067.73</v>
      </c>
      <c r="G11" s="118">
        <v>40500</v>
      </c>
      <c r="H11" s="119">
        <v>31563739.32</v>
      </c>
      <c r="I11" s="116">
        <v>779.35</v>
      </c>
      <c r="J11" s="117">
        <v>711.07</v>
      </c>
      <c r="K11" s="118">
        <v>22518</v>
      </c>
      <c r="L11" s="119">
        <v>15555943.82</v>
      </c>
      <c r="M11" s="116">
        <v>690.82</v>
      </c>
      <c r="N11" s="117">
        <v>578.69000000000005</v>
      </c>
      <c r="O11" s="118">
        <v>9693</v>
      </c>
      <c r="P11" s="119">
        <v>3387369.61</v>
      </c>
      <c r="Q11" s="116">
        <v>349.47</v>
      </c>
      <c r="R11" s="117">
        <v>399.54</v>
      </c>
      <c r="S11" s="118">
        <v>463219</v>
      </c>
      <c r="T11" s="264">
        <v>487385737.47000003</v>
      </c>
      <c r="U11" s="268">
        <v>1052.17</v>
      </c>
      <c r="V11" s="266">
        <v>959.9</v>
      </c>
      <c r="W11" s="113">
        <v>18.579999999999998</v>
      </c>
    </row>
    <row r="12" spans="1:23" x14ac:dyDescent="0.25">
      <c r="A12" s="52">
        <v>8</v>
      </c>
      <c r="B12" s="116" t="s">
        <v>100</v>
      </c>
      <c r="C12" s="118">
        <v>353689</v>
      </c>
      <c r="D12" s="119">
        <v>370350508.89999998</v>
      </c>
      <c r="E12" s="116">
        <v>1047.1099999999999</v>
      </c>
      <c r="F12" s="117">
        <v>972.44</v>
      </c>
      <c r="G12" s="118">
        <v>56202</v>
      </c>
      <c r="H12" s="119">
        <v>43077695.590000004</v>
      </c>
      <c r="I12" s="116">
        <v>766.48</v>
      </c>
      <c r="J12" s="117">
        <v>686.46</v>
      </c>
      <c r="K12" s="118">
        <v>19838</v>
      </c>
      <c r="L12" s="119">
        <v>13021070.550000001</v>
      </c>
      <c r="M12" s="116">
        <v>656.37</v>
      </c>
      <c r="N12" s="117">
        <v>564.1</v>
      </c>
      <c r="O12" s="118">
        <v>3644</v>
      </c>
      <c r="P12" s="119">
        <v>1233986.29</v>
      </c>
      <c r="Q12" s="116">
        <v>338.64</v>
      </c>
      <c r="R12" s="117">
        <v>399.54</v>
      </c>
      <c r="S12" s="118">
        <v>433373</v>
      </c>
      <c r="T12" s="264">
        <v>427683261.32999998</v>
      </c>
      <c r="U12" s="268">
        <v>986.87</v>
      </c>
      <c r="V12" s="266">
        <v>887.86</v>
      </c>
      <c r="W12" s="113">
        <v>17.38</v>
      </c>
    </row>
    <row r="13" spans="1:23" x14ac:dyDescent="0.25">
      <c r="A13" s="52">
        <v>9</v>
      </c>
      <c r="B13" s="116" t="s">
        <v>101</v>
      </c>
      <c r="C13" s="118">
        <v>238466</v>
      </c>
      <c r="D13" s="119">
        <v>226729646.5</v>
      </c>
      <c r="E13" s="116">
        <v>950.78</v>
      </c>
      <c r="F13" s="117">
        <v>825.24</v>
      </c>
      <c r="G13" s="118">
        <v>48259</v>
      </c>
      <c r="H13" s="119">
        <v>36294485.479999997</v>
      </c>
      <c r="I13" s="116">
        <v>752.08</v>
      </c>
      <c r="J13" s="117">
        <v>657.09</v>
      </c>
      <c r="K13" s="118">
        <v>13279</v>
      </c>
      <c r="L13" s="119">
        <v>8406151.8399999999</v>
      </c>
      <c r="M13" s="116">
        <v>633.04</v>
      </c>
      <c r="N13" s="117">
        <v>542.46</v>
      </c>
      <c r="O13" s="118">
        <v>1260</v>
      </c>
      <c r="P13" s="119">
        <v>367222.37</v>
      </c>
      <c r="Q13" s="116">
        <v>291.45</v>
      </c>
      <c r="R13" s="117">
        <v>194.06</v>
      </c>
      <c r="S13" s="118">
        <v>301264</v>
      </c>
      <c r="T13" s="264">
        <v>271797506.19</v>
      </c>
      <c r="U13" s="268">
        <v>902.19</v>
      </c>
      <c r="V13" s="266">
        <v>767.82</v>
      </c>
      <c r="W13" s="113">
        <v>12.08</v>
      </c>
    </row>
    <row r="14" spans="1:23" x14ac:dyDescent="0.25">
      <c r="A14" s="52">
        <v>10</v>
      </c>
      <c r="B14" s="116" t="s">
        <v>109</v>
      </c>
      <c r="C14" s="118">
        <v>184655</v>
      </c>
      <c r="D14" s="119">
        <v>166191136.31999999</v>
      </c>
      <c r="E14" s="116">
        <v>900.01</v>
      </c>
      <c r="F14" s="117">
        <v>725.55</v>
      </c>
      <c r="G14" s="118">
        <v>46336</v>
      </c>
      <c r="H14" s="119">
        <v>34871261.810000002</v>
      </c>
      <c r="I14" s="116">
        <v>752.57</v>
      </c>
      <c r="J14" s="117">
        <v>649.66</v>
      </c>
      <c r="K14" s="118">
        <v>8908</v>
      </c>
      <c r="L14" s="119">
        <v>5619582.1600000001</v>
      </c>
      <c r="M14" s="116">
        <v>630.85</v>
      </c>
      <c r="N14" s="117">
        <v>505.95</v>
      </c>
      <c r="O14" s="118">
        <v>756</v>
      </c>
      <c r="P14" s="119">
        <v>214077.85</v>
      </c>
      <c r="Q14" s="116">
        <v>283.17</v>
      </c>
      <c r="R14" s="117">
        <v>193.09</v>
      </c>
      <c r="S14" s="118">
        <v>240655</v>
      </c>
      <c r="T14" s="264">
        <v>206896058.13999999</v>
      </c>
      <c r="U14" s="268">
        <v>859.72</v>
      </c>
      <c r="V14" s="266">
        <v>694.56</v>
      </c>
      <c r="W14" s="113">
        <v>9.65</v>
      </c>
    </row>
    <row r="15" spans="1:23" x14ac:dyDescent="0.25">
      <c r="A15" s="52">
        <v>11</v>
      </c>
      <c r="B15" s="116" t="s">
        <v>110</v>
      </c>
      <c r="C15" s="118">
        <v>74781</v>
      </c>
      <c r="D15" s="119">
        <v>63331778.210000001</v>
      </c>
      <c r="E15" s="116">
        <v>846.9</v>
      </c>
      <c r="F15" s="117">
        <v>651.28</v>
      </c>
      <c r="G15" s="118">
        <v>23409</v>
      </c>
      <c r="H15" s="119">
        <v>17783369.93</v>
      </c>
      <c r="I15" s="116">
        <v>759.68</v>
      </c>
      <c r="J15" s="117">
        <v>649.9</v>
      </c>
      <c r="K15" s="118">
        <v>3295</v>
      </c>
      <c r="L15" s="119">
        <v>2160085.2000000002</v>
      </c>
      <c r="M15" s="116">
        <v>655.56</v>
      </c>
      <c r="N15" s="117">
        <v>486.11</v>
      </c>
      <c r="O15" s="118">
        <v>263</v>
      </c>
      <c r="P15" s="119">
        <v>72651.77</v>
      </c>
      <c r="Q15" s="116">
        <v>276.24</v>
      </c>
      <c r="R15" s="117">
        <v>181.67</v>
      </c>
      <c r="S15" s="118">
        <v>101748</v>
      </c>
      <c r="T15" s="264">
        <v>83347885.109999999</v>
      </c>
      <c r="U15" s="268">
        <v>819.16</v>
      </c>
      <c r="V15" s="266">
        <v>643.99</v>
      </c>
      <c r="W15" s="113">
        <v>4.08</v>
      </c>
    </row>
    <row r="16" spans="1:23" ht="15.75" thickBot="1" x14ac:dyDescent="0.3">
      <c r="A16" s="276">
        <v>12</v>
      </c>
      <c r="B16" s="289" t="s">
        <v>111</v>
      </c>
      <c r="C16" s="290">
        <v>17050</v>
      </c>
      <c r="D16" s="291">
        <v>13577373.52</v>
      </c>
      <c r="E16" s="292">
        <v>796.32689266862167</v>
      </c>
      <c r="F16" s="292">
        <v>569.58000000000004</v>
      </c>
      <c r="G16" s="290">
        <v>6654</v>
      </c>
      <c r="H16" s="291">
        <v>4980780.3999999994</v>
      </c>
      <c r="I16" s="292">
        <v>748.53928464081741</v>
      </c>
      <c r="J16" s="292">
        <v>615.61</v>
      </c>
      <c r="K16" s="290">
        <v>1013</v>
      </c>
      <c r="L16" s="291">
        <v>643835.9</v>
      </c>
      <c r="M16" s="292">
        <v>635.57344521224093</v>
      </c>
      <c r="N16" s="292">
        <v>457.63</v>
      </c>
      <c r="O16" s="290">
        <v>50</v>
      </c>
      <c r="P16" s="291">
        <v>11004.81</v>
      </c>
      <c r="Q16" s="289">
        <v>220.09619999999998</v>
      </c>
      <c r="R16" s="292">
        <v>170.26</v>
      </c>
      <c r="S16" s="290">
        <v>24767</v>
      </c>
      <c r="T16" s="293">
        <v>19212994.629999999</v>
      </c>
      <c r="U16" s="356">
        <v>775.74977308515361</v>
      </c>
      <c r="V16" s="295">
        <v>580.84</v>
      </c>
      <c r="W16" s="296">
        <v>0.99316888121632807</v>
      </c>
    </row>
    <row r="17" spans="1:25" ht="16.5" thickBot="1" x14ac:dyDescent="0.3">
      <c r="A17" s="114"/>
      <c r="B17" s="122" t="s">
        <v>528</v>
      </c>
      <c r="C17" s="123">
        <v>1908437</v>
      </c>
      <c r="D17" s="124">
        <v>2056359298.3199999</v>
      </c>
      <c r="E17" s="125">
        <v>1077.5096575469875</v>
      </c>
      <c r="F17" s="125">
        <v>1008.22</v>
      </c>
      <c r="G17" s="123">
        <v>385217</v>
      </c>
      <c r="H17" s="124">
        <v>267067619.78999999</v>
      </c>
      <c r="I17" s="125">
        <v>693.29136510070941</v>
      </c>
      <c r="J17" s="125">
        <v>590.75</v>
      </c>
      <c r="K17" s="123">
        <v>176934</v>
      </c>
      <c r="L17" s="124">
        <v>119237822.90000001</v>
      </c>
      <c r="M17" s="125">
        <v>673.91130534549609</v>
      </c>
      <c r="N17" s="125">
        <v>565.16</v>
      </c>
      <c r="O17" s="123">
        <v>23147</v>
      </c>
      <c r="P17" s="124">
        <v>9668410.9999999981</v>
      </c>
      <c r="Q17" s="125">
        <v>417.69607292521704</v>
      </c>
      <c r="R17" s="125">
        <v>399.54</v>
      </c>
      <c r="S17" s="123">
        <v>2493735</v>
      </c>
      <c r="T17" s="124">
        <v>2452333152.0100002</v>
      </c>
      <c r="U17" s="125">
        <v>983.39765532825265</v>
      </c>
      <c r="V17" s="122">
        <v>879.66</v>
      </c>
      <c r="W17" s="115">
        <v>100</v>
      </c>
      <c r="X17" s="8"/>
      <c r="Y17" s="9"/>
    </row>
    <row r="18" spans="1:25" x14ac:dyDescent="0.25">
      <c r="C18" s="208"/>
      <c r="D18" s="208"/>
      <c r="E18" s="208"/>
      <c r="F18" s="209"/>
      <c r="G18" s="208"/>
      <c r="H18" s="208"/>
      <c r="I18" s="208"/>
      <c r="J18" s="209"/>
      <c r="K18" s="208"/>
      <c r="L18" s="208"/>
      <c r="M18" s="208"/>
      <c r="N18" s="209"/>
      <c r="O18" s="208"/>
      <c r="P18" s="208"/>
      <c r="Q18" s="208"/>
      <c r="R18" s="209"/>
      <c r="S18" s="208"/>
      <c r="T18" s="208"/>
      <c r="U18" s="208"/>
      <c r="V18" s="208"/>
      <c r="W18" s="208"/>
    </row>
    <row r="19" spans="1:25" ht="15.75" x14ac:dyDescent="0.25">
      <c r="A19" s="410" t="s">
        <v>719</v>
      </c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9" t="s">
        <v>52</v>
      </c>
      <c r="B21" s="447" t="s">
        <v>102</v>
      </c>
      <c r="C21" s="444" t="s">
        <v>105</v>
      </c>
      <c r="D21" s="445"/>
      <c r="E21" s="445"/>
      <c r="F21" s="446"/>
      <c r="G21" s="444" t="s">
        <v>106</v>
      </c>
      <c r="H21" s="445"/>
      <c r="I21" s="445"/>
      <c r="J21" s="446"/>
      <c r="K21" s="444" t="s">
        <v>107</v>
      </c>
      <c r="L21" s="445"/>
      <c r="M21" s="445"/>
      <c r="N21" s="446"/>
      <c r="O21" s="444" t="s">
        <v>108</v>
      </c>
      <c r="P21" s="445"/>
      <c r="Q21" s="445"/>
      <c r="R21" s="446"/>
      <c r="S21" s="444" t="s">
        <v>104</v>
      </c>
      <c r="T21" s="445"/>
      <c r="U21" s="445"/>
      <c r="V21" s="445"/>
      <c r="W21" s="446"/>
    </row>
    <row r="22" spans="1:25" ht="16.5" thickBot="1" x14ac:dyDescent="0.3">
      <c r="A22" s="451"/>
      <c r="B22" s="416"/>
      <c r="C22" s="271" t="s">
        <v>1</v>
      </c>
      <c r="D22" s="272" t="s">
        <v>103</v>
      </c>
      <c r="E22" s="267" t="s">
        <v>21</v>
      </c>
      <c r="F22" s="273" t="s">
        <v>433</v>
      </c>
      <c r="G22" s="271" t="s">
        <v>1</v>
      </c>
      <c r="H22" s="272" t="s">
        <v>103</v>
      </c>
      <c r="I22" s="267" t="s">
        <v>21</v>
      </c>
      <c r="J22" s="273" t="s">
        <v>433</v>
      </c>
      <c r="K22" s="271" t="s">
        <v>1</v>
      </c>
      <c r="L22" s="272" t="s">
        <v>103</v>
      </c>
      <c r="M22" s="267" t="s">
        <v>21</v>
      </c>
      <c r="N22" s="273" t="s">
        <v>433</v>
      </c>
      <c r="O22" s="271" t="s">
        <v>1</v>
      </c>
      <c r="P22" s="272" t="s">
        <v>103</v>
      </c>
      <c r="Q22" s="267" t="s">
        <v>21</v>
      </c>
      <c r="R22" s="273" t="s">
        <v>433</v>
      </c>
      <c r="S22" s="271" t="s">
        <v>1</v>
      </c>
      <c r="T22" s="272" t="s">
        <v>103</v>
      </c>
      <c r="U22" s="267" t="s">
        <v>21</v>
      </c>
      <c r="V22" s="273" t="s">
        <v>433</v>
      </c>
      <c r="W22" s="267" t="s">
        <v>529</v>
      </c>
    </row>
    <row r="23" spans="1:25" x14ac:dyDescent="0.25">
      <c r="A23" s="86">
        <v>1</v>
      </c>
      <c r="B23" s="130" t="s">
        <v>76</v>
      </c>
      <c r="C23" s="130">
        <v>0</v>
      </c>
      <c r="D23" s="130">
        <v>0</v>
      </c>
      <c r="E23" s="130">
        <v>0</v>
      </c>
      <c r="F23" s="131" t="s">
        <v>431</v>
      </c>
      <c r="G23" s="132">
        <v>15687</v>
      </c>
      <c r="H23" s="133">
        <v>5063845.66</v>
      </c>
      <c r="I23" s="130">
        <v>322.81</v>
      </c>
      <c r="J23" s="131">
        <v>292.23</v>
      </c>
      <c r="K23" s="132">
        <v>823</v>
      </c>
      <c r="L23" s="133">
        <v>639734.81000000006</v>
      </c>
      <c r="M23" s="130">
        <v>777.32</v>
      </c>
      <c r="N23" s="131">
        <v>795.24</v>
      </c>
      <c r="O23" s="132">
        <v>637</v>
      </c>
      <c r="P23" s="133">
        <v>504962.99</v>
      </c>
      <c r="Q23" s="130">
        <v>792.72</v>
      </c>
      <c r="R23" s="131">
        <v>795.24</v>
      </c>
      <c r="S23" s="132">
        <v>17147</v>
      </c>
      <c r="T23" s="263">
        <v>6208543.46</v>
      </c>
      <c r="U23" s="274">
        <v>362.08</v>
      </c>
      <c r="V23" s="265">
        <v>375.57</v>
      </c>
      <c r="W23" s="111">
        <v>1.47</v>
      </c>
    </row>
    <row r="24" spans="1:25" x14ac:dyDescent="0.25">
      <c r="A24" s="52">
        <v>2</v>
      </c>
      <c r="B24" s="116" t="s">
        <v>77</v>
      </c>
      <c r="C24" s="118">
        <v>2113</v>
      </c>
      <c r="D24" s="119">
        <v>2679063.4500000002</v>
      </c>
      <c r="E24" s="116">
        <v>1267.9000000000001</v>
      </c>
      <c r="F24" s="117">
        <v>1251.05</v>
      </c>
      <c r="G24" s="118">
        <v>3561</v>
      </c>
      <c r="H24" s="119">
        <v>2067932.79</v>
      </c>
      <c r="I24" s="116">
        <v>580.72</v>
      </c>
      <c r="J24" s="117">
        <v>450.48</v>
      </c>
      <c r="K24" s="118">
        <v>10885</v>
      </c>
      <c r="L24" s="119">
        <v>7000387.3700000001</v>
      </c>
      <c r="M24" s="116">
        <v>643.12</v>
      </c>
      <c r="N24" s="117">
        <v>520.9</v>
      </c>
      <c r="O24" s="118">
        <v>831</v>
      </c>
      <c r="P24" s="119">
        <v>651492.81000000006</v>
      </c>
      <c r="Q24" s="116">
        <v>783.99</v>
      </c>
      <c r="R24" s="117">
        <v>795.24</v>
      </c>
      <c r="S24" s="118">
        <v>17390</v>
      </c>
      <c r="T24" s="264">
        <v>12398876.42</v>
      </c>
      <c r="U24" s="268">
        <v>712.99</v>
      </c>
      <c r="V24" s="266">
        <v>570.44000000000005</v>
      </c>
      <c r="W24" s="113">
        <v>1.49</v>
      </c>
    </row>
    <row r="25" spans="1:25" x14ac:dyDescent="0.25">
      <c r="A25" s="52">
        <v>3</v>
      </c>
      <c r="B25" s="116" t="s">
        <v>95</v>
      </c>
      <c r="C25" s="118">
        <v>6495</v>
      </c>
      <c r="D25" s="119">
        <v>9333586.9499999993</v>
      </c>
      <c r="E25" s="116">
        <v>1437.04</v>
      </c>
      <c r="F25" s="117">
        <v>1411.45</v>
      </c>
      <c r="G25" s="118">
        <v>2037</v>
      </c>
      <c r="H25" s="119">
        <v>1157545.2</v>
      </c>
      <c r="I25" s="116">
        <v>568.26</v>
      </c>
      <c r="J25" s="117">
        <v>441.64</v>
      </c>
      <c r="K25" s="118">
        <v>8131</v>
      </c>
      <c r="L25" s="119">
        <v>5468817.3300000001</v>
      </c>
      <c r="M25" s="116">
        <v>672.59</v>
      </c>
      <c r="N25" s="117">
        <v>565.96</v>
      </c>
      <c r="O25" s="118">
        <v>200</v>
      </c>
      <c r="P25" s="119">
        <v>155430.64000000001</v>
      </c>
      <c r="Q25" s="116">
        <v>777.15</v>
      </c>
      <c r="R25" s="117">
        <v>795.24</v>
      </c>
      <c r="S25" s="118">
        <v>16863</v>
      </c>
      <c r="T25" s="264">
        <v>16115380.119999999</v>
      </c>
      <c r="U25" s="268">
        <v>955.67</v>
      </c>
      <c r="V25" s="266">
        <v>815.77</v>
      </c>
      <c r="W25" s="113">
        <v>1.45</v>
      </c>
    </row>
    <row r="26" spans="1:25" x14ac:dyDescent="0.25">
      <c r="A26" s="52">
        <v>4</v>
      </c>
      <c r="B26" s="350" t="s">
        <v>96</v>
      </c>
      <c r="C26" s="351">
        <v>24150</v>
      </c>
      <c r="D26" s="352">
        <v>36836769.479999997</v>
      </c>
      <c r="E26" s="116">
        <v>1525.33</v>
      </c>
      <c r="F26" s="117">
        <v>1502.36</v>
      </c>
      <c r="G26" s="118">
        <v>2812</v>
      </c>
      <c r="H26" s="119">
        <v>1649578.17</v>
      </c>
      <c r="I26" s="116">
        <v>586.62</v>
      </c>
      <c r="J26" s="117">
        <v>471.85</v>
      </c>
      <c r="K26" s="118">
        <v>12797</v>
      </c>
      <c r="L26" s="119">
        <v>9288668.5</v>
      </c>
      <c r="M26" s="116">
        <v>725.85</v>
      </c>
      <c r="N26" s="117">
        <v>603.83000000000004</v>
      </c>
      <c r="O26" s="118">
        <v>171</v>
      </c>
      <c r="P26" s="119">
        <v>132759.70000000001</v>
      </c>
      <c r="Q26" s="116">
        <v>776.37</v>
      </c>
      <c r="R26" s="117">
        <v>795.24</v>
      </c>
      <c r="S26" s="118">
        <v>39930</v>
      </c>
      <c r="T26" s="264">
        <v>47907775.850000001</v>
      </c>
      <c r="U26" s="268">
        <v>1199.79</v>
      </c>
      <c r="V26" s="266">
        <v>1289.8699999999999</v>
      </c>
      <c r="W26" s="113">
        <v>3.42</v>
      </c>
    </row>
    <row r="27" spans="1:25" x14ac:dyDescent="0.25">
      <c r="A27" s="52">
        <v>5</v>
      </c>
      <c r="B27" s="116" t="s">
        <v>97</v>
      </c>
      <c r="C27" s="118">
        <v>110325</v>
      </c>
      <c r="D27" s="119">
        <v>152071463.91</v>
      </c>
      <c r="E27" s="116">
        <v>1378.4</v>
      </c>
      <c r="F27" s="117">
        <v>1306.28</v>
      </c>
      <c r="G27" s="118">
        <v>2697</v>
      </c>
      <c r="H27" s="119">
        <v>1651065.18</v>
      </c>
      <c r="I27" s="116">
        <v>612.19000000000005</v>
      </c>
      <c r="J27" s="117">
        <v>498.52</v>
      </c>
      <c r="K27" s="118">
        <v>17208</v>
      </c>
      <c r="L27" s="119">
        <v>13068399.16</v>
      </c>
      <c r="M27" s="116">
        <v>759.44</v>
      </c>
      <c r="N27" s="117">
        <v>641.25</v>
      </c>
      <c r="O27" s="118">
        <v>130</v>
      </c>
      <c r="P27" s="119">
        <v>100466.92</v>
      </c>
      <c r="Q27" s="116">
        <v>772.82</v>
      </c>
      <c r="R27" s="117">
        <v>795.24</v>
      </c>
      <c r="S27" s="118">
        <v>130360</v>
      </c>
      <c r="T27" s="264">
        <v>166891395.16999999</v>
      </c>
      <c r="U27" s="268">
        <v>1280.23</v>
      </c>
      <c r="V27" s="266">
        <v>1202.77</v>
      </c>
      <c r="W27" s="113">
        <v>11.18</v>
      </c>
    </row>
    <row r="28" spans="1:25" x14ac:dyDescent="0.25">
      <c r="A28" s="52">
        <v>6</v>
      </c>
      <c r="B28" s="116" t="s">
        <v>98</v>
      </c>
      <c r="C28" s="118">
        <v>207010</v>
      </c>
      <c r="D28" s="119">
        <v>263655890.53</v>
      </c>
      <c r="E28" s="116">
        <v>1273.6400000000001</v>
      </c>
      <c r="F28" s="117">
        <v>1231.03</v>
      </c>
      <c r="G28" s="118">
        <v>1875</v>
      </c>
      <c r="H28" s="119">
        <v>1322863.8999999999</v>
      </c>
      <c r="I28" s="116">
        <v>705.53</v>
      </c>
      <c r="J28" s="117">
        <v>544.25</v>
      </c>
      <c r="K28" s="118">
        <v>17671</v>
      </c>
      <c r="L28" s="119">
        <v>13543426.65</v>
      </c>
      <c r="M28" s="116">
        <v>766.42</v>
      </c>
      <c r="N28" s="117">
        <v>659.37</v>
      </c>
      <c r="O28" s="118">
        <v>1694</v>
      </c>
      <c r="P28" s="119">
        <v>649157.41</v>
      </c>
      <c r="Q28" s="116">
        <v>383.21</v>
      </c>
      <c r="R28" s="117">
        <v>399.54</v>
      </c>
      <c r="S28" s="118">
        <v>228250</v>
      </c>
      <c r="T28" s="264">
        <v>279171338.49000001</v>
      </c>
      <c r="U28" s="268">
        <v>1223.0899999999999</v>
      </c>
      <c r="V28" s="266">
        <v>1178.4000000000001</v>
      </c>
      <c r="W28" s="113">
        <v>19.57</v>
      </c>
    </row>
    <row r="29" spans="1:25" x14ac:dyDescent="0.25">
      <c r="A29" s="52">
        <v>7</v>
      </c>
      <c r="B29" s="116" t="s">
        <v>99</v>
      </c>
      <c r="C29" s="118">
        <v>215246</v>
      </c>
      <c r="D29" s="119">
        <v>266778282.46000001</v>
      </c>
      <c r="E29" s="116">
        <v>1239.4100000000001</v>
      </c>
      <c r="F29" s="117">
        <v>1243.8499999999999</v>
      </c>
      <c r="G29" s="118">
        <v>1175</v>
      </c>
      <c r="H29" s="119">
        <v>944372.55</v>
      </c>
      <c r="I29" s="116">
        <v>803.72</v>
      </c>
      <c r="J29" s="117">
        <v>658.5</v>
      </c>
      <c r="K29" s="118">
        <v>14474</v>
      </c>
      <c r="L29" s="119">
        <v>10879538.51</v>
      </c>
      <c r="M29" s="116">
        <v>751.66</v>
      </c>
      <c r="N29" s="117">
        <v>653.04999999999995</v>
      </c>
      <c r="O29" s="118">
        <v>3996</v>
      </c>
      <c r="P29" s="119">
        <v>1404440.23</v>
      </c>
      <c r="Q29" s="116">
        <v>351.46</v>
      </c>
      <c r="R29" s="117">
        <v>399.54</v>
      </c>
      <c r="S29" s="118">
        <v>234891</v>
      </c>
      <c r="T29" s="264">
        <v>280006633.75</v>
      </c>
      <c r="U29" s="268">
        <v>1192.07</v>
      </c>
      <c r="V29" s="266">
        <v>1199.68</v>
      </c>
      <c r="W29" s="113">
        <v>20.14</v>
      </c>
    </row>
    <row r="30" spans="1:25" x14ac:dyDescent="0.25">
      <c r="A30" s="52">
        <v>8</v>
      </c>
      <c r="B30" s="116" t="s">
        <v>100</v>
      </c>
      <c r="C30" s="118">
        <v>193035</v>
      </c>
      <c r="D30" s="119">
        <v>224206595.86000001</v>
      </c>
      <c r="E30" s="116">
        <v>1161.48</v>
      </c>
      <c r="F30" s="117">
        <v>1155.78</v>
      </c>
      <c r="G30" s="118">
        <v>1157</v>
      </c>
      <c r="H30" s="119">
        <v>907243.92</v>
      </c>
      <c r="I30" s="116">
        <v>784.13</v>
      </c>
      <c r="J30" s="117">
        <v>676.56</v>
      </c>
      <c r="K30" s="118">
        <v>12178</v>
      </c>
      <c r="L30" s="119">
        <v>8717104.75</v>
      </c>
      <c r="M30" s="116">
        <v>715.81</v>
      </c>
      <c r="N30" s="117">
        <v>625.89</v>
      </c>
      <c r="O30" s="118">
        <v>1343</v>
      </c>
      <c r="P30" s="119">
        <v>438319.58</v>
      </c>
      <c r="Q30" s="116">
        <v>326.37</v>
      </c>
      <c r="R30" s="117">
        <v>399.54</v>
      </c>
      <c r="S30" s="118">
        <v>207713</v>
      </c>
      <c r="T30" s="264">
        <v>234269264.11000001</v>
      </c>
      <c r="U30" s="268">
        <v>1127.8499999999999</v>
      </c>
      <c r="V30" s="266">
        <v>1109.19</v>
      </c>
      <c r="W30" s="113">
        <v>17.809999999999999</v>
      </c>
    </row>
    <row r="31" spans="1:25" x14ac:dyDescent="0.25">
      <c r="A31" s="52">
        <v>9</v>
      </c>
      <c r="B31" s="116" t="s">
        <v>101</v>
      </c>
      <c r="C31" s="118">
        <v>124170</v>
      </c>
      <c r="D31" s="119">
        <v>130005370.92</v>
      </c>
      <c r="E31" s="116">
        <v>1047</v>
      </c>
      <c r="F31" s="117">
        <v>963.8</v>
      </c>
      <c r="G31" s="118">
        <v>884</v>
      </c>
      <c r="H31" s="119">
        <v>709070.64</v>
      </c>
      <c r="I31" s="116">
        <v>802.12</v>
      </c>
      <c r="J31" s="117">
        <v>750.21</v>
      </c>
      <c r="K31" s="118">
        <v>7468</v>
      </c>
      <c r="L31" s="119">
        <v>5126804.8</v>
      </c>
      <c r="M31" s="116">
        <v>686.5</v>
      </c>
      <c r="N31" s="117">
        <v>600.29999999999995</v>
      </c>
      <c r="O31" s="118">
        <v>416</v>
      </c>
      <c r="P31" s="119">
        <v>99585.45</v>
      </c>
      <c r="Q31" s="116">
        <v>239.39</v>
      </c>
      <c r="R31" s="117">
        <v>193.09</v>
      </c>
      <c r="S31" s="118">
        <v>132938</v>
      </c>
      <c r="T31" s="264">
        <v>135940831.81</v>
      </c>
      <c r="U31" s="268">
        <v>1022.59</v>
      </c>
      <c r="V31" s="266">
        <v>940.01</v>
      </c>
      <c r="W31" s="113">
        <v>11.4</v>
      </c>
    </row>
    <row r="32" spans="1:25" x14ac:dyDescent="0.25">
      <c r="A32" s="276">
        <v>10</v>
      </c>
      <c r="B32" s="289" t="s">
        <v>109</v>
      </c>
      <c r="C32" s="290">
        <v>90321</v>
      </c>
      <c r="D32" s="291">
        <v>89458427.329999998</v>
      </c>
      <c r="E32" s="289">
        <v>990.45</v>
      </c>
      <c r="F32" s="292">
        <v>870.8</v>
      </c>
      <c r="G32" s="290">
        <v>756</v>
      </c>
      <c r="H32" s="291">
        <v>557167.18999999994</v>
      </c>
      <c r="I32" s="289">
        <v>736.99</v>
      </c>
      <c r="J32" s="292">
        <v>693.94</v>
      </c>
      <c r="K32" s="290">
        <v>4526</v>
      </c>
      <c r="L32" s="291">
        <v>3039786.72</v>
      </c>
      <c r="M32" s="289">
        <v>671.63</v>
      </c>
      <c r="N32" s="292">
        <v>582.47</v>
      </c>
      <c r="O32" s="290">
        <v>207</v>
      </c>
      <c r="P32" s="291">
        <v>41554.07</v>
      </c>
      <c r="Q32" s="289">
        <v>200.74</v>
      </c>
      <c r="R32" s="292">
        <v>171.23</v>
      </c>
      <c r="S32" s="290">
        <v>95810</v>
      </c>
      <c r="T32" s="293">
        <v>93096935.310000002</v>
      </c>
      <c r="U32" s="294">
        <v>971.68</v>
      </c>
      <c r="V32" s="295">
        <v>843.91</v>
      </c>
      <c r="W32" s="296">
        <v>8.2200000000000006</v>
      </c>
    </row>
    <row r="33" spans="1:23" x14ac:dyDescent="0.25">
      <c r="A33" s="35">
        <v>11</v>
      </c>
      <c r="B33" s="268" t="s">
        <v>110</v>
      </c>
      <c r="C33" s="297">
        <v>35100</v>
      </c>
      <c r="D33" s="282">
        <v>32804476.149999999</v>
      </c>
      <c r="E33" s="268">
        <v>934.6</v>
      </c>
      <c r="F33" s="298">
        <v>796.01</v>
      </c>
      <c r="G33" s="297">
        <v>482</v>
      </c>
      <c r="H33" s="282">
        <v>340491.37</v>
      </c>
      <c r="I33" s="268">
        <v>706.41</v>
      </c>
      <c r="J33" s="298">
        <v>510.65</v>
      </c>
      <c r="K33" s="297">
        <v>1523</v>
      </c>
      <c r="L33" s="282">
        <v>1052945.51</v>
      </c>
      <c r="M33" s="268">
        <v>691.36</v>
      </c>
      <c r="N33" s="298">
        <v>602.70000000000005</v>
      </c>
      <c r="O33" s="297">
        <v>69</v>
      </c>
      <c r="P33" s="282">
        <v>16001.11</v>
      </c>
      <c r="Q33" s="268">
        <v>231.9</v>
      </c>
      <c r="R33" s="298">
        <v>170.26</v>
      </c>
      <c r="S33" s="297">
        <v>37174</v>
      </c>
      <c r="T33" s="282">
        <v>34213914.140000001</v>
      </c>
      <c r="U33" s="268">
        <v>920.37</v>
      </c>
      <c r="V33" s="298">
        <v>783.4</v>
      </c>
      <c r="W33" s="299">
        <v>3.19</v>
      </c>
    </row>
    <row r="34" spans="1:23" ht="15.75" thickBot="1" x14ac:dyDescent="0.3">
      <c r="A34" s="357">
        <v>12</v>
      </c>
      <c r="B34" s="294" t="s">
        <v>111</v>
      </c>
      <c r="C34" s="261">
        <v>7112</v>
      </c>
      <c r="D34" s="358">
        <v>6354667.6699999999</v>
      </c>
      <c r="E34" s="262">
        <v>893.51345191226096</v>
      </c>
      <c r="F34" s="356">
        <v>732.67</v>
      </c>
      <c r="G34" s="261">
        <v>120</v>
      </c>
      <c r="H34" s="358">
        <v>68592.160000000003</v>
      </c>
      <c r="I34" s="262">
        <v>571.6013333333334</v>
      </c>
      <c r="J34" s="356">
        <v>436.23</v>
      </c>
      <c r="K34" s="261">
        <v>376</v>
      </c>
      <c r="L34" s="358">
        <v>246564.28</v>
      </c>
      <c r="M34" s="262">
        <v>655.75606382978719</v>
      </c>
      <c r="N34" s="356">
        <v>579.80999999999995</v>
      </c>
      <c r="O34" s="261">
        <v>6</v>
      </c>
      <c r="P34" s="358">
        <v>2015.14</v>
      </c>
      <c r="Q34" s="262">
        <v>335.85666666666668</v>
      </c>
      <c r="R34" s="356">
        <v>284.89999999999998</v>
      </c>
      <c r="S34" s="261">
        <v>7614</v>
      </c>
      <c r="T34" s="358">
        <v>6671839.25</v>
      </c>
      <c r="U34" s="262">
        <v>876.2594234305227</v>
      </c>
      <c r="V34" s="356">
        <v>717.66</v>
      </c>
      <c r="W34" s="359">
        <v>0.65295691547749724</v>
      </c>
    </row>
    <row r="35" spans="1:23" ht="16.5" thickBot="1" x14ac:dyDescent="0.3">
      <c r="A35" s="360"/>
      <c r="B35" s="361" t="s">
        <v>528</v>
      </c>
      <c r="C35" s="123">
        <v>1015077</v>
      </c>
      <c r="D35" s="124">
        <v>1214184594.71</v>
      </c>
      <c r="E35" s="125">
        <v>1196.150237578036</v>
      </c>
      <c r="F35" s="125">
        <v>1172.22</v>
      </c>
      <c r="G35" s="123">
        <v>33243</v>
      </c>
      <c r="H35" s="124">
        <v>16439768.73</v>
      </c>
      <c r="I35" s="125">
        <v>494.53324699936832</v>
      </c>
      <c r="J35" s="125">
        <v>400.6</v>
      </c>
      <c r="K35" s="123">
        <v>108060</v>
      </c>
      <c r="L35" s="124">
        <v>78072178.390000001</v>
      </c>
      <c r="M35" s="125">
        <v>722.48915778271328</v>
      </c>
      <c r="N35" s="125">
        <v>614.66999999999996</v>
      </c>
      <c r="O35" s="123">
        <v>9700</v>
      </c>
      <c r="P35" s="124">
        <v>4196186.05</v>
      </c>
      <c r="Q35" s="125">
        <v>432.59649999999999</v>
      </c>
      <c r="R35" s="125">
        <v>399.54</v>
      </c>
      <c r="S35" s="123">
        <v>1166080</v>
      </c>
      <c r="T35" s="124">
        <v>1312892727.8800001</v>
      </c>
      <c r="U35" s="125">
        <v>1125.9027921583427</v>
      </c>
      <c r="V35" s="122">
        <v>1078.2</v>
      </c>
      <c r="W35" s="115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10" t="s">
        <v>720</v>
      </c>
      <c r="B37" s="410"/>
      <c r="C37" s="410"/>
      <c r="D37" s="410"/>
      <c r="E37" s="410"/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9" t="s">
        <v>52</v>
      </c>
      <c r="B39" s="447" t="s">
        <v>102</v>
      </c>
      <c r="C39" s="444" t="s">
        <v>105</v>
      </c>
      <c r="D39" s="445"/>
      <c r="E39" s="445"/>
      <c r="F39" s="446"/>
      <c r="G39" s="444" t="s">
        <v>106</v>
      </c>
      <c r="H39" s="445"/>
      <c r="I39" s="445"/>
      <c r="J39" s="446"/>
      <c r="K39" s="444" t="s">
        <v>107</v>
      </c>
      <c r="L39" s="445"/>
      <c r="M39" s="445"/>
      <c r="N39" s="446"/>
      <c r="O39" s="444" t="s">
        <v>108</v>
      </c>
      <c r="P39" s="445"/>
      <c r="Q39" s="445"/>
      <c r="R39" s="446"/>
      <c r="S39" s="444" t="s">
        <v>104</v>
      </c>
      <c r="T39" s="445"/>
      <c r="U39" s="445"/>
      <c r="V39" s="445"/>
      <c r="W39" s="446"/>
    </row>
    <row r="40" spans="1:23" ht="16.5" thickBot="1" x14ac:dyDescent="0.3">
      <c r="A40" s="451"/>
      <c r="B40" s="416"/>
      <c r="C40" s="271" t="s">
        <v>1</v>
      </c>
      <c r="D40" s="272" t="s">
        <v>103</v>
      </c>
      <c r="E40" s="267" t="s">
        <v>21</v>
      </c>
      <c r="F40" s="273" t="s">
        <v>433</v>
      </c>
      <c r="G40" s="271" t="s">
        <v>1</v>
      </c>
      <c r="H40" s="272" t="s">
        <v>103</v>
      </c>
      <c r="I40" s="267" t="s">
        <v>21</v>
      </c>
      <c r="J40" s="273" t="s">
        <v>433</v>
      </c>
      <c r="K40" s="271" t="s">
        <v>1</v>
      </c>
      <c r="L40" s="272" t="s">
        <v>103</v>
      </c>
      <c r="M40" s="267" t="s">
        <v>21</v>
      </c>
      <c r="N40" s="273" t="s">
        <v>433</v>
      </c>
      <c r="O40" s="271" t="s">
        <v>1</v>
      </c>
      <c r="P40" s="272" t="s">
        <v>103</v>
      </c>
      <c r="Q40" s="267" t="s">
        <v>21</v>
      </c>
      <c r="R40" s="273" t="s">
        <v>433</v>
      </c>
      <c r="S40" s="271" t="s">
        <v>1</v>
      </c>
      <c r="T40" s="272" t="s">
        <v>103</v>
      </c>
      <c r="U40" s="267" t="s">
        <v>21</v>
      </c>
      <c r="V40" s="273" t="s">
        <v>433</v>
      </c>
      <c r="W40" s="267" t="s">
        <v>529</v>
      </c>
    </row>
    <row r="41" spans="1:23" x14ac:dyDescent="0.25">
      <c r="A41" s="86">
        <v>1</v>
      </c>
      <c r="B41" s="130" t="s">
        <v>76</v>
      </c>
      <c r="C41" s="130">
        <v>0</v>
      </c>
      <c r="D41" s="130">
        <v>0</v>
      </c>
      <c r="E41" s="130">
        <v>0</v>
      </c>
      <c r="F41" s="131" t="s">
        <v>431</v>
      </c>
      <c r="G41" s="132">
        <v>15158</v>
      </c>
      <c r="H41" s="133">
        <v>4931317.42</v>
      </c>
      <c r="I41" s="130">
        <v>325.33</v>
      </c>
      <c r="J41" s="131">
        <v>330.21</v>
      </c>
      <c r="K41" s="132">
        <v>631</v>
      </c>
      <c r="L41" s="133">
        <v>490903.54</v>
      </c>
      <c r="M41" s="130">
        <v>777.98</v>
      </c>
      <c r="N41" s="131">
        <v>795.24</v>
      </c>
      <c r="O41" s="132">
        <v>444</v>
      </c>
      <c r="P41" s="133">
        <v>352904.52</v>
      </c>
      <c r="Q41" s="130">
        <v>794.83</v>
      </c>
      <c r="R41" s="131">
        <v>795.24</v>
      </c>
      <c r="S41" s="132">
        <v>16233</v>
      </c>
      <c r="T41" s="263">
        <v>5775125.4800000004</v>
      </c>
      <c r="U41" s="274">
        <v>355.76</v>
      </c>
      <c r="V41" s="269">
        <v>375.57</v>
      </c>
      <c r="W41" s="111">
        <v>1.22</v>
      </c>
    </row>
    <row r="42" spans="1:23" x14ac:dyDescent="0.25">
      <c r="A42" s="52">
        <v>2</v>
      </c>
      <c r="B42" s="116" t="s">
        <v>77</v>
      </c>
      <c r="C42" s="118">
        <v>728</v>
      </c>
      <c r="D42" s="119">
        <v>939087.74</v>
      </c>
      <c r="E42" s="116">
        <v>1289.96</v>
      </c>
      <c r="F42" s="117">
        <v>1441.13</v>
      </c>
      <c r="G42" s="118">
        <v>13346</v>
      </c>
      <c r="H42" s="119">
        <v>6895167.3899999997</v>
      </c>
      <c r="I42" s="116">
        <v>516.65</v>
      </c>
      <c r="J42" s="117">
        <v>443.37</v>
      </c>
      <c r="K42" s="118">
        <v>7002</v>
      </c>
      <c r="L42" s="119">
        <v>4260873.82</v>
      </c>
      <c r="M42" s="116">
        <v>608.52</v>
      </c>
      <c r="N42" s="117">
        <v>480.28</v>
      </c>
      <c r="O42" s="118">
        <v>729</v>
      </c>
      <c r="P42" s="119">
        <v>577863.6</v>
      </c>
      <c r="Q42" s="116">
        <v>792.68</v>
      </c>
      <c r="R42" s="117">
        <v>795.24</v>
      </c>
      <c r="S42" s="118">
        <v>21805</v>
      </c>
      <c r="T42" s="264">
        <v>12672992.550000001</v>
      </c>
      <c r="U42" s="268">
        <v>581.20000000000005</v>
      </c>
      <c r="V42" s="270">
        <v>472.63</v>
      </c>
      <c r="W42" s="113">
        <v>1.64</v>
      </c>
    </row>
    <row r="43" spans="1:23" x14ac:dyDescent="0.25">
      <c r="A43" s="52">
        <v>3</v>
      </c>
      <c r="B43" s="116" t="s">
        <v>95</v>
      </c>
      <c r="C43" s="118">
        <v>3481</v>
      </c>
      <c r="D43" s="119">
        <v>4182301.7</v>
      </c>
      <c r="E43" s="116">
        <v>1201.47</v>
      </c>
      <c r="F43" s="117">
        <v>1156.1600000000001</v>
      </c>
      <c r="G43" s="118">
        <v>13524</v>
      </c>
      <c r="H43" s="119">
        <v>7907145.2599999998</v>
      </c>
      <c r="I43" s="116">
        <v>584.67999999999995</v>
      </c>
      <c r="J43" s="117">
        <v>507.82</v>
      </c>
      <c r="K43" s="118">
        <v>5599</v>
      </c>
      <c r="L43" s="119">
        <v>3453135.99</v>
      </c>
      <c r="M43" s="116">
        <v>616.74</v>
      </c>
      <c r="N43" s="117">
        <v>500.32</v>
      </c>
      <c r="O43" s="118">
        <v>191</v>
      </c>
      <c r="P43" s="119">
        <v>151228.51999999999</v>
      </c>
      <c r="Q43" s="116">
        <v>791.77</v>
      </c>
      <c r="R43" s="117">
        <v>795.24</v>
      </c>
      <c r="S43" s="118">
        <v>22795</v>
      </c>
      <c r="T43" s="264">
        <v>15693811.470000001</v>
      </c>
      <c r="U43" s="268">
        <v>688.48</v>
      </c>
      <c r="V43" s="270">
        <v>558.96</v>
      </c>
      <c r="W43" s="113">
        <v>1.72</v>
      </c>
    </row>
    <row r="44" spans="1:23" x14ac:dyDescent="0.25">
      <c r="A44" s="52">
        <v>4</v>
      </c>
      <c r="B44" s="350" t="s">
        <v>96</v>
      </c>
      <c r="C44" s="351">
        <v>33930</v>
      </c>
      <c r="D44" s="352">
        <v>37183224.380000003</v>
      </c>
      <c r="E44" s="116">
        <v>1095.8800000000001</v>
      </c>
      <c r="F44" s="117">
        <v>1064.48</v>
      </c>
      <c r="G44" s="118">
        <v>22919</v>
      </c>
      <c r="H44" s="119">
        <v>14776789.43</v>
      </c>
      <c r="I44" s="116">
        <v>644.74</v>
      </c>
      <c r="J44" s="117">
        <v>551.59</v>
      </c>
      <c r="K44" s="118">
        <v>7983</v>
      </c>
      <c r="L44" s="119">
        <v>5025235.5</v>
      </c>
      <c r="M44" s="116">
        <v>629.49</v>
      </c>
      <c r="N44" s="117">
        <v>508.06</v>
      </c>
      <c r="O44" s="118">
        <v>189</v>
      </c>
      <c r="P44" s="119">
        <v>148605.6</v>
      </c>
      <c r="Q44" s="116">
        <v>786.27</v>
      </c>
      <c r="R44" s="117">
        <v>795.24</v>
      </c>
      <c r="S44" s="118">
        <v>65021</v>
      </c>
      <c r="T44" s="264">
        <v>57133854.909999996</v>
      </c>
      <c r="U44" s="268">
        <v>878.7</v>
      </c>
      <c r="V44" s="270">
        <v>808.76</v>
      </c>
      <c r="W44" s="113">
        <v>4.9000000000000004</v>
      </c>
    </row>
    <row r="45" spans="1:23" x14ac:dyDescent="0.25">
      <c r="A45" s="52">
        <v>5</v>
      </c>
      <c r="B45" s="116" t="s">
        <v>97</v>
      </c>
      <c r="C45" s="118">
        <v>96059</v>
      </c>
      <c r="D45" s="119">
        <v>105490266.12</v>
      </c>
      <c r="E45" s="116">
        <v>1098.18</v>
      </c>
      <c r="F45" s="117">
        <v>1055.96</v>
      </c>
      <c r="G45" s="118">
        <v>32776</v>
      </c>
      <c r="H45" s="119">
        <v>22737161.379999999</v>
      </c>
      <c r="I45" s="116">
        <v>693.71</v>
      </c>
      <c r="J45" s="117">
        <v>609.5</v>
      </c>
      <c r="K45" s="118">
        <v>9738</v>
      </c>
      <c r="L45" s="119">
        <v>5928973.8200000003</v>
      </c>
      <c r="M45" s="116">
        <v>608.85</v>
      </c>
      <c r="N45" s="117">
        <v>500.56</v>
      </c>
      <c r="O45" s="118">
        <v>169</v>
      </c>
      <c r="P45" s="119">
        <v>132664.4</v>
      </c>
      <c r="Q45" s="116">
        <v>785</v>
      </c>
      <c r="R45" s="117">
        <v>795.24</v>
      </c>
      <c r="S45" s="118">
        <v>138742</v>
      </c>
      <c r="T45" s="264">
        <v>134289065.72</v>
      </c>
      <c r="U45" s="268">
        <v>967.9</v>
      </c>
      <c r="V45" s="270">
        <v>898.95</v>
      </c>
      <c r="W45" s="113">
        <v>10.45</v>
      </c>
    </row>
    <row r="46" spans="1:23" x14ac:dyDescent="0.25">
      <c r="A46" s="52">
        <v>6</v>
      </c>
      <c r="B46" s="116" t="s">
        <v>98</v>
      </c>
      <c r="C46" s="118">
        <v>164997</v>
      </c>
      <c r="D46" s="119">
        <v>166928515.88999999</v>
      </c>
      <c r="E46" s="116">
        <v>1011.71</v>
      </c>
      <c r="F46" s="117">
        <v>928.65</v>
      </c>
      <c r="G46" s="118">
        <v>37465</v>
      </c>
      <c r="H46" s="119">
        <v>28335875.48</v>
      </c>
      <c r="I46" s="116">
        <v>756.33</v>
      </c>
      <c r="J46" s="117">
        <v>686.46</v>
      </c>
      <c r="K46" s="118">
        <v>9615</v>
      </c>
      <c r="L46" s="119">
        <v>5662596.9400000004</v>
      </c>
      <c r="M46" s="116">
        <v>588.92999999999995</v>
      </c>
      <c r="N46" s="117">
        <v>497.39</v>
      </c>
      <c r="O46" s="118">
        <v>2096</v>
      </c>
      <c r="P46" s="119">
        <v>824561.19</v>
      </c>
      <c r="Q46" s="116">
        <v>393.4</v>
      </c>
      <c r="R46" s="117">
        <v>399.54</v>
      </c>
      <c r="S46" s="118">
        <v>214173</v>
      </c>
      <c r="T46" s="264">
        <v>201751549.5</v>
      </c>
      <c r="U46" s="268">
        <v>942</v>
      </c>
      <c r="V46" s="270">
        <v>835.97</v>
      </c>
      <c r="W46" s="113">
        <v>16.13</v>
      </c>
    </row>
    <row r="47" spans="1:23" x14ac:dyDescent="0.25">
      <c r="A47" s="52">
        <v>7</v>
      </c>
      <c r="B47" s="116" t="s">
        <v>99</v>
      </c>
      <c r="C47" s="118">
        <v>175262</v>
      </c>
      <c r="D47" s="119">
        <v>170100402.25999999</v>
      </c>
      <c r="E47" s="116">
        <v>970.55</v>
      </c>
      <c r="F47" s="117">
        <v>836.29</v>
      </c>
      <c r="G47" s="118">
        <v>39325</v>
      </c>
      <c r="H47" s="119">
        <v>30619366.77</v>
      </c>
      <c r="I47" s="116">
        <v>778.62</v>
      </c>
      <c r="J47" s="117">
        <v>712.09</v>
      </c>
      <c r="K47" s="118">
        <v>8044</v>
      </c>
      <c r="L47" s="119">
        <v>4676405.3099999996</v>
      </c>
      <c r="M47" s="116">
        <v>581.35</v>
      </c>
      <c r="N47" s="117">
        <v>502.81</v>
      </c>
      <c r="O47" s="118">
        <v>5697</v>
      </c>
      <c r="P47" s="119">
        <v>1982929.38</v>
      </c>
      <c r="Q47" s="116">
        <v>348.07</v>
      </c>
      <c r="R47" s="117">
        <v>399.54</v>
      </c>
      <c r="S47" s="118">
        <v>228328</v>
      </c>
      <c r="T47" s="264">
        <v>207379103.72</v>
      </c>
      <c r="U47" s="268">
        <v>908.25</v>
      </c>
      <c r="V47" s="270">
        <v>769</v>
      </c>
      <c r="W47" s="113">
        <v>17.2</v>
      </c>
    </row>
    <row r="48" spans="1:23" x14ac:dyDescent="0.25">
      <c r="A48" s="52">
        <v>8</v>
      </c>
      <c r="B48" s="116" t="s">
        <v>100</v>
      </c>
      <c r="C48" s="118">
        <v>160654</v>
      </c>
      <c r="D48" s="119">
        <v>146143913.03999999</v>
      </c>
      <c r="E48" s="116">
        <v>909.68</v>
      </c>
      <c r="F48" s="117">
        <v>748.13</v>
      </c>
      <c r="G48" s="118">
        <v>55045</v>
      </c>
      <c r="H48" s="119">
        <v>42170451.670000002</v>
      </c>
      <c r="I48" s="116">
        <v>766.11</v>
      </c>
      <c r="J48" s="117">
        <v>686.46</v>
      </c>
      <c r="K48" s="118">
        <v>7660</v>
      </c>
      <c r="L48" s="119">
        <v>4303965.8</v>
      </c>
      <c r="M48" s="116">
        <v>561.88</v>
      </c>
      <c r="N48" s="117">
        <v>505.43</v>
      </c>
      <c r="O48" s="118">
        <v>2301</v>
      </c>
      <c r="P48" s="119">
        <v>795666.71</v>
      </c>
      <c r="Q48" s="116">
        <v>345.79</v>
      </c>
      <c r="R48" s="117">
        <v>399.54</v>
      </c>
      <c r="S48" s="118">
        <v>225660</v>
      </c>
      <c r="T48" s="264">
        <v>193413997.22</v>
      </c>
      <c r="U48" s="268">
        <v>857.1</v>
      </c>
      <c r="V48" s="270">
        <v>709.13</v>
      </c>
      <c r="W48" s="113">
        <v>17</v>
      </c>
    </row>
    <row r="49" spans="1:23" x14ac:dyDescent="0.25">
      <c r="A49" s="52">
        <v>9</v>
      </c>
      <c r="B49" s="116" t="s">
        <v>101</v>
      </c>
      <c r="C49" s="118">
        <v>114296</v>
      </c>
      <c r="D49" s="119">
        <v>96724275.579999998</v>
      </c>
      <c r="E49" s="116">
        <v>846.26</v>
      </c>
      <c r="F49" s="117">
        <v>667.88</v>
      </c>
      <c r="G49" s="118">
        <v>47375</v>
      </c>
      <c r="H49" s="119">
        <v>35585414.840000004</v>
      </c>
      <c r="I49" s="116">
        <v>751.14</v>
      </c>
      <c r="J49" s="117">
        <v>656.39</v>
      </c>
      <c r="K49" s="118">
        <v>5811</v>
      </c>
      <c r="L49" s="119">
        <v>3279347.04</v>
      </c>
      <c r="M49" s="116">
        <v>564.33000000000004</v>
      </c>
      <c r="N49" s="117">
        <v>499.47</v>
      </c>
      <c r="O49" s="118">
        <v>844</v>
      </c>
      <c r="P49" s="119">
        <v>267636.92</v>
      </c>
      <c r="Q49" s="116">
        <v>317.11</v>
      </c>
      <c r="R49" s="117">
        <v>194.06</v>
      </c>
      <c r="S49" s="118">
        <v>168326</v>
      </c>
      <c r="T49" s="264">
        <v>135856674.38</v>
      </c>
      <c r="U49" s="268">
        <v>807.1</v>
      </c>
      <c r="V49" s="270">
        <v>652.54999999999995</v>
      </c>
      <c r="W49" s="113">
        <v>12.68</v>
      </c>
    </row>
    <row r="50" spans="1:23" x14ac:dyDescent="0.25">
      <c r="A50" s="52">
        <v>10</v>
      </c>
      <c r="B50" s="116" t="s">
        <v>109</v>
      </c>
      <c r="C50" s="118">
        <v>94334</v>
      </c>
      <c r="D50" s="119">
        <v>76732708.989999995</v>
      </c>
      <c r="E50" s="116">
        <v>813.42</v>
      </c>
      <c r="F50" s="117">
        <v>610.76</v>
      </c>
      <c r="G50" s="118">
        <v>45580</v>
      </c>
      <c r="H50" s="119">
        <v>34314094.619999997</v>
      </c>
      <c r="I50" s="116">
        <v>752.83</v>
      </c>
      <c r="J50" s="117">
        <v>649.5</v>
      </c>
      <c r="K50" s="118">
        <v>4382</v>
      </c>
      <c r="L50" s="119">
        <v>2579795.44</v>
      </c>
      <c r="M50" s="116">
        <v>588.73</v>
      </c>
      <c r="N50" s="117">
        <v>449.17</v>
      </c>
      <c r="O50" s="118">
        <v>549</v>
      </c>
      <c r="P50" s="119">
        <v>172523.78</v>
      </c>
      <c r="Q50" s="116">
        <v>314.25</v>
      </c>
      <c r="R50" s="117">
        <v>194.06</v>
      </c>
      <c r="S50" s="118">
        <v>144845</v>
      </c>
      <c r="T50" s="264">
        <v>113799122.83</v>
      </c>
      <c r="U50" s="268">
        <v>785.66</v>
      </c>
      <c r="V50" s="270">
        <v>611.74</v>
      </c>
      <c r="W50" s="113">
        <v>10.91</v>
      </c>
    </row>
    <row r="51" spans="1:23" x14ac:dyDescent="0.25">
      <c r="A51" s="52">
        <v>11</v>
      </c>
      <c r="B51" s="116" t="s">
        <v>110</v>
      </c>
      <c r="C51" s="118">
        <v>39681</v>
      </c>
      <c r="D51" s="119">
        <v>30527302.059999999</v>
      </c>
      <c r="E51" s="116">
        <v>769.32</v>
      </c>
      <c r="F51" s="117">
        <v>499.15</v>
      </c>
      <c r="G51" s="118">
        <v>22927</v>
      </c>
      <c r="H51" s="119">
        <v>17442878.559999999</v>
      </c>
      <c r="I51" s="116">
        <v>760.8</v>
      </c>
      <c r="J51" s="117">
        <v>651.1</v>
      </c>
      <c r="K51" s="118">
        <v>1772</v>
      </c>
      <c r="L51" s="119">
        <v>1107139.69</v>
      </c>
      <c r="M51" s="116">
        <v>624.79999999999995</v>
      </c>
      <c r="N51" s="117">
        <v>424.68</v>
      </c>
      <c r="O51" s="118">
        <v>194</v>
      </c>
      <c r="P51" s="119">
        <v>56650.66</v>
      </c>
      <c r="Q51" s="116">
        <v>292.01</v>
      </c>
      <c r="R51" s="117">
        <v>182.65</v>
      </c>
      <c r="S51" s="118">
        <v>64574</v>
      </c>
      <c r="T51" s="264">
        <v>49133970.969999999</v>
      </c>
      <c r="U51" s="268">
        <v>760.89</v>
      </c>
      <c r="V51" s="270">
        <v>561.79</v>
      </c>
      <c r="W51" s="113">
        <v>4.8600000000000003</v>
      </c>
    </row>
    <row r="52" spans="1:23" ht="15.75" thickBot="1" x14ac:dyDescent="0.3">
      <c r="A52" s="276">
        <v>12</v>
      </c>
      <c r="B52" s="294" t="s">
        <v>111</v>
      </c>
      <c r="C52" s="261">
        <v>9938</v>
      </c>
      <c r="D52" s="358">
        <v>7222705.8499999996</v>
      </c>
      <c r="E52" s="262">
        <v>726.77659991950088</v>
      </c>
      <c r="F52" s="292">
        <v>440.68</v>
      </c>
      <c r="G52" s="261">
        <v>6534</v>
      </c>
      <c r="H52" s="358">
        <v>4912188.24</v>
      </c>
      <c r="I52" s="262">
        <v>751.7888337924702</v>
      </c>
      <c r="J52" s="292">
        <v>619.9</v>
      </c>
      <c r="K52" s="261">
        <v>637</v>
      </c>
      <c r="L52" s="358">
        <v>397271.62</v>
      </c>
      <c r="M52" s="262">
        <v>623.66031397174254</v>
      </c>
      <c r="N52" s="292">
        <v>409.1</v>
      </c>
      <c r="O52" s="261">
        <v>44</v>
      </c>
      <c r="P52" s="358">
        <v>8989.67</v>
      </c>
      <c r="Q52" s="262">
        <v>204.31068181818182</v>
      </c>
      <c r="R52" s="292">
        <v>170.26</v>
      </c>
      <c r="S52" s="261">
        <v>17153</v>
      </c>
      <c r="T52" s="358">
        <v>12541155.379999999</v>
      </c>
      <c r="U52" s="262">
        <v>731.1348090712994</v>
      </c>
      <c r="V52" s="289">
        <v>515.97</v>
      </c>
      <c r="W52" s="262">
        <v>1.2919772079342902</v>
      </c>
    </row>
    <row r="53" spans="1:23" ht="16.5" thickBot="1" x14ac:dyDescent="0.3">
      <c r="A53" s="360"/>
      <c r="B53" s="361" t="s">
        <v>528</v>
      </c>
      <c r="C53" s="123">
        <v>893360</v>
      </c>
      <c r="D53" s="124">
        <v>842174703.61000001</v>
      </c>
      <c r="E53" s="125">
        <v>942.70473673547065</v>
      </c>
      <c r="F53" s="125">
        <v>817.37</v>
      </c>
      <c r="G53" s="123">
        <v>351974</v>
      </c>
      <c r="H53" s="124">
        <v>250627851.06000003</v>
      </c>
      <c r="I53" s="125">
        <v>712.06353611346299</v>
      </c>
      <c r="J53" s="125">
        <v>616.55999999999995</v>
      </c>
      <c r="K53" s="123">
        <v>68874</v>
      </c>
      <c r="L53" s="124">
        <v>41165644.50999999</v>
      </c>
      <c r="M53" s="125">
        <v>597.69498664227422</v>
      </c>
      <c r="N53" s="125">
        <v>498.5</v>
      </c>
      <c r="O53" s="123">
        <v>13447</v>
      </c>
      <c r="P53" s="124">
        <v>5472224.9500000002</v>
      </c>
      <c r="Q53" s="125">
        <v>406.94764259686178</v>
      </c>
      <c r="R53" s="125">
        <v>399.54</v>
      </c>
      <c r="S53" s="123">
        <v>1327655</v>
      </c>
      <c r="T53" s="124">
        <v>1139440424.1300001</v>
      </c>
      <c r="U53" s="125">
        <v>858.23532779976733</v>
      </c>
      <c r="V53" s="122">
        <v>719.59</v>
      </c>
      <c r="W53" s="115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  <c r="D58" s="8"/>
    </row>
    <row r="59" spans="1:23" x14ac:dyDescent="0.25"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F24" sqref="F24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10" t="s">
        <v>712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</row>
    <row r="2" spans="1:12" ht="15.75" customHeight="1" thickBot="1" x14ac:dyDescent="0.3"/>
    <row r="3" spans="1:12" ht="15.75" thickBot="1" x14ac:dyDescent="0.3">
      <c r="A3" s="464" t="s">
        <v>17</v>
      </c>
      <c r="B3" s="466" t="s">
        <v>420</v>
      </c>
      <c r="C3" s="468" t="s">
        <v>419</v>
      </c>
      <c r="D3" s="460" t="s">
        <v>5</v>
      </c>
      <c r="E3" s="461"/>
      <c r="F3" s="460" t="s">
        <v>6</v>
      </c>
      <c r="G3" s="461"/>
      <c r="H3" s="460" t="s">
        <v>45</v>
      </c>
      <c r="I3" s="461"/>
      <c r="J3" s="460" t="s">
        <v>8</v>
      </c>
      <c r="K3" s="461"/>
      <c r="L3" s="462" t="s">
        <v>492</v>
      </c>
    </row>
    <row r="4" spans="1:12" ht="15.75" thickBot="1" x14ac:dyDescent="0.3">
      <c r="A4" s="465"/>
      <c r="B4" s="467"/>
      <c r="C4" s="469"/>
      <c r="D4" s="81" t="s">
        <v>1</v>
      </c>
      <c r="E4" s="120" t="s">
        <v>50</v>
      </c>
      <c r="F4" s="81" t="s">
        <v>1</v>
      </c>
      <c r="G4" s="120" t="s">
        <v>50</v>
      </c>
      <c r="H4" s="81" t="s">
        <v>1</v>
      </c>
      <c r="I4" s="120" t="s">
        <v>50</v>
      </c>
      <c r="J4" s="81" t="s">
        <v>1</v>
      </c>
      <c r="K4" s="120" t="s">
        <v>50</v>
      </c>
      <c r="L4" s="463"/>
    </row>
    <row r="5" spans="1:12" x14ac:dyDescent="0.25">
      <c r="A5" s="382">
        <v>1</v>
      </c>
      <c r="B5" s="137" t="s">
        <v>501</v>
      </c>
      <c r="C5" s="137" t="s">
        <v>502</v>
      </c>
      <c r="D5" s="137" t="s">
        <v>431</v>
      </c>
      <c r="E5" s="137" t="s">
        <v>431</v>
      </c>
      <c r="F5" s="237">
        <v>21</v>
      </c>
      <c r="G5" s="93">
        <v>7458.71</v>
      </c>
      <c r="H5" s="137" t="s">
        <v>431</v>
      </c>
      <c r="I5" s="93" t="s">
        <v>431</v>
      </c>
      <c r="J5" s="137" t="s">
        <v>431</v>
      </c>
      <c r="K5" s="137" t="s">
        <v>431</v>
      </c>
      <c r="L5" s="384">
        <v>21</v>
      </c>
    </row>
    <row r="6" spans="1:12" x14ac:dyDescent="0.25">
      <c r="A6" s="385">
        <v>2</v>
      </c>
      <c r="B6" s="7" t="s">
        <v>610</v>
      </c>
      <c r="C6" s="7" t="s">
        <v>417</v>
      </c>
      <c r="D6" s="7" t="s">
        <v>431</v>
      </c>
      <c r="E6" s="7" t="s">
        <v>431</v>
      </c>
      <c r="F6" s="6">
        <v>1</v>
      </c>
      <c r="G6" s="22">
        <v>230.24</v>
      </c>
      <c r="H6" s="7" t="s">
        <v>431</v>
      </c>
      <c r="I6" s="22" t="s">
        <v>431</v>
      </c>
      <c r="J6" s="7" t="s">
        <v>431</v>
      </c>
      <c r="K6" s="7" t="s">
        <v>431</v>
      </c>
      <c r="L6" s="386">
        <v>1</v>
      </c>
    </row>
    <row r="7" spans="1:12" x14ac:dyDescent="0.25">
      <c r="A7" s="408">
        <v>3</v>
      </c>
      <c r="B7" s="277" t="s">
        <v>403</v>
      </c>
      <c r="C7" s="277" t="s">
        <v>556</v>
      </c>
      <c r="D7" s="277" t="s">
        <v>431</v>
      </c>
      <c r="E7" s="277" t="s">
        <v>431</v>
      </c>
      <c r="F7" s="261">
        <v>7</v>
      </c>
      <c r="G7" s="262">
        <v>591.38</v>
      </c>
      <c r="H7" s="277" t="s">
        <v>431</v>
      </c>
      <c r="I7" s="262" t="s">
        <v>431</v>
      </c>
      <c r="J7" s="277" t="s">
        <v>431</v>
      </c>
      <c r="K7" s="277" t="s">
        <v>431</v>
      </c>
      <c r="L7" s="409">
        <v>7</v>
      </c>
    </row>
    <row r="8" spans="1:12" ht="15.75" thickBot="1" x14ac:dyDescent="0.3">
      <c r="A8" s="339">
        <v>4</v>
      </c>
      <c r="B8" s="96" t="s">
        <v>298</v>
      </c>
      <c r="C8" s="96" t="s">
        <v>491</v>
      </c>
      <c r="D8" s="96" t="s">
        <v>431</v>
      </c>
      <c r="E8" s="96" t="s">
        <v>431</v>
      </c>
      <c r="F8" s="193">
        <v>2</v>
      </c>
      <c r="G8" s="96">
        <v>45.6</v>
      </c>
      <c r="H8" s="96" t="s">
        <v>431</v>
      </c>
      <c r="I8" s="96" t="s">
        <v>431</v>
      </c>
      <c r="J8" s="96" t="s">
        <v>431</v>
      </c>
      <c r="K8" s="96" t="s">
        <v>431</v>
      </c>
      <c r="L8" s="387">
        <v>2</v>
      </c>
    </row>
    <row r="9" spans="1:12" x14ac:dyDescent="0.25">
      <c r="G9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G19" sqref="G19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10" t="s">
        <v>713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</row>
    <row r="2" spans="1:12" ht="15.75" thickBot="1" x14ac:dyDescent="0.3"/>
    <row r="3" spans="1:12" ht="22.5" customHeight="1" thickBot="1" x14ac:dyDescent="0.3">
      <c r="A3" s="464" t="s">
        <v>17</v>
      </c>
      <c r="B3" s="466" t="s">
        <v>420</v>
      </c>
      <c r="C3" s="468" t="s">
        <v>419</v>
      </c>
      <c r="D3" s="460" t="s">
        <v>5</v>
      </c>
      <c r="E3" s="461"/>
      <c r="F3" s="460" t="s">
        <v>6</v>
      </c>
      <c r="G3" s="461"/>
      <c r="H3" s="460" t="s">
        <v>45</v>
      </c>
      <c r="I3" s="461"/>
      <c r="J3" s="460" t="s">
        <v>8</v>
      </c>
      <c r="K3" s="461"/>
      <c r="L3" s="462" t="s">
        <v>492</v>
      </c>
    </row>
    <row r="4" spans="1:12" ht="24" customHeight="1" thickBot="1" x14ac:dyDescent="0.3">
      <c r="A4" s="465"/>
      <c r="B4" s="467"/>
      <c r="C4" s="469"/>
      <c r="D4" s="81" t="s">
        <v>1</v>
      </c>
      <c r="E4" s="120" t="s">
        <v>50</v>
      </c>
      <c r="F4" s="81" t="s">
        <v>1</v>
      </c>
      <c r="G4" s="120" t="s">
        <v>50</v>
      </c>
      <c r="H4" s="81" t="s">
        <v>1</v>
      </c>
      <c r="I4" s="120" t="s">
        <v>50</v>
      </c>
      <c r="J4" s="81" t="s">
        <v>1</v>
      </c>
      <c r="K4" s="120" t="s">
        <v>50</v>
      </c>
      <c r="L4" s="463"/>
    </row>
    <row r="5" spans="1:12" x14ac:dyDescent="0.25">
      <c r="A5" s="86">
        <v>1</v>
      </c>
      <c r="B5" s="334" t="s">
        <v>501</v>
      </c>
      <c r="C5" s="353" t="s">
        <v>502</v>
      </c>
      <c r="D5" s="197">
        <v>5012</v>
      </c>
      <c r="E5" s="198">
        <v>3257929.18</v>
      </c>
      <c r="F5" s="354">
        <v>2033</v>
      </c>
      <c r="G5" s="198">
        <v>1081082.0900000001</v>
      </c>
      <c r="H5" s="197">
        <v>852</v>
      </c>
      <c r="I5" s="198">
        <v>550736.56999999995</v>
      </c>
      <c r="J5" s="138">
        <v>531</v>
      </c>
      <c r="K5" s="198">
        <v>806588.61</v>
      </c>
      <c r="L5" s="335">
        <v>8428</v>
      </c>
    </row>
    <row r="6" spans="1:12" x14ac:dyDescent="0.25">
      <c r="A6" s="52">
        <v>2</v>
      </c>
      <c r="B6" s="79" t="s">
        <v>610</v>
      </c>
      <c r="C6" s="80" t="s">
        <v>417</v>
      </c>
      <c r="D6" s="17">
        <v>266</v>
      </c>
      <c r="E6" s="18">
        <v>265131.94</v>
      </c>
      <c r="F6" s="87">
        <v>149</v>
      </c>
      <c r="G6" s="18">
        <v>95986.03</v>
      </c>
      <c r="H6" s="17">
        <v>13</v>
      </c>
      <c r="I6" s="18">
        <v>11885.08</v>
      </c>
      <c r="J6" s="58">
        <v>2</v>
      </c>
      <c r="K6" s="18">
        <v>400</v>
      </c>
      <c r="L6" s="135">
        <v>430</v>
      </c>
    </row>
    <row r="7" spans="1:12" x14ac:dyDescent="0.25">
      <c r="A7" s="52">
        <v>3</v>
      </c>
      <c r="B7" s="79" t="s">
        <v>589</v>
      </c>
      <c r="C7" s="80" t="s">
        <v>590</v>
      </c>
      <c r="D7" s="17">
        <v>105</v>
      </c>
      <c r="E7" s="18">
        <v>39434.85</v>
      </c>
      <c r="F7" s="87" t="s">
        <v>431</v>
      </c>
      <c r="G7" s="18" t="s">
        <v>431</v>
      </c>
      <c r="H7" s="17" t="s">
        <v>431</v>
      </c>
      <c r="I7" s="18" t="s">
        <v>431</v>
      </c>
      <c r="J7" s="17">
        <v>63</v>
      </c>
      <c r="K7" s="18">
        <v>34410.21</v>
      </c>
      <c r="L7" s="135">
        <v>168</v>
      </c>
    </row>
    <row r="8" spans="1:12" x14ac:dyDescent="0.25">
      <c r="A8" s="52">
        <v>4</v>
      </c>
      <c r="B8" s="79" t="s">
        <v>412</v>
      </c>
      <c r="C8" s="80" t="s">
        <v>493</v>
      </c>
      <c r="D8" s="17">
        <v>8</v>
      </c>
      <c r="E8" s="18">
        <v>9582.76</v>
      </c>
      <c r="F8" s="87">
        <v>2</v>
      </c>
      <c r="G8" s="18">
        <v>895.8</v>
      </c>
      <c r="H8" s="17">
        <v>1</v>
      </c>
      <c r="I8" s="18">
        <v>845.96</v>
      </c>
      <c r="J8" s="58" t="s">
        <v>431</v>
      </c>
      <c r="K8" s="18" t="s">
        <v>431</v>
      </c>
      <c r="L8" s="135">
        <v>11</v>
      </c>
    </row>
    <row r="9" spans="1:12" x14ac:dyDescent="0.25">
      <c r="A9" s="52">
        <v>5</v>
      </c>
      <c r="B9" s="79" t="s">
        <v>403</v>
      </c>
      <c r="C9" s="80" t="s">
        <v>556</v>
      </c>
      <c r="D9" s="17">
        <v>2332</v>
      </c>
      <c r="E9" s="18">
        <v>478687.06</v>
      </c>
      <c r="F9" s="87">
        <v>1038</v>
      </c>
      <c r="G9" s="18">
        <v>114373.2</v>
      </c>
      <c r="H9" s="17">
        <v>244</v>
      </c>
      <c r="I9" s="18">
        <v>33369.089999999997</v>
      </c>
      <c r="J9" s="17" t="s">
        <v>431</v>
      </c>
      <c r="K9" s="18" t="s">
        <v>431</v>
      </c>
      <c r="L9" s="135">
        <v>3614</v>
      </c>
    </row>
    <row r="10" spans="1:12" ht="15.75" thickBot="1" x14ac:dyDescent="0.3">
      <c r="A10" s="339">
        <v>6</v>
      </c>
      <c r="B10" s="369" t="s">
        <v>298</v>
      </c>
      <c r="C10" s="363" t="s">
        <v>491</v>
      </c>
      <c r="D10" s="254">
        <v>601</v>
      </c>
      <c r="E10" s="202">
        <v>59981.81</v>
      </c>
      <c r="F10" s="364">
        <v>252</v>
      </c>
      <c r="G10" s="202">
        <v>16115.68</v>
      </c>
      <c r="H10" s="254" t="s">
        <v>431</v>
      </c>
      <c r="I10" s="202" t="s">
        <v>431</v>
      </c>
      <c r="J10" s="254" t="s">
        <v>431</v>
      </c>
      <c r="K10" s="202" t="s">
        <v>431</v>
      </c>
      <c r="L10" s="365">
        <v>853</v>
      </c>
    </row>
    <row r="11" spans="1:12" x14ac:dyDescent="0.25">
      <c r="A11" s="64"/>
      <c r="F11" s="8"/>
      <c r="L11" s="8"/>
    </row>
    <row r="12" spans="1:12" x14ac:dyDescent="0.25">
      <c r="A12" s="362"/>
      <c r="B12" s="318"/>
      <c r="C12" s="318"/>
      <c r="D12" s="319"/>
      <c r="E12" s="320"/>
      <c r="F12" s="319"/>
      <c r="G12" s="320"/>
      <c r="H12" s="319"/>
      <c r="I12" s="320"/>
      <c r="J12" s="319"/>
      <c r="K12" s="320"/>
      <c r="L12" s="319"/>
    </row>
    <row r="13" spans="1:12" x14ac:dyDescent="0.25">
      <c r="A13" s="318"/>
      <c r="B13" s="318"/>
      <c r="C13" s="318"/>
      <c r="D13" s="319"/>
      <c r="E13" s="320"/>
      <c r="F13" s="319"/>
      <c r="G13" s="320"/>
      <c r="H13" s="319"/>
      <c r="I13" s="320"/>
      <c r="J13" s="319"/>
      <c r="K13" s="320"/>
      <c r="L13" s="319"/>
    </row>
    <row r="14" spans="1:12" x14ac:dyDescent="0.25">
      <c r="A14" s="318"/>
      <c r="B14" s="318"/>
      <c r="C14" s="318"/>
      <c r="D14" s="319"/>
      <c r="E14" s="320"/>
      <c r="F14" s="319"/>
      <c r="G14" s="320"/>
      <c r="H14" s="319"/>
      <c r="I14" s="320"/>
      <c r="J14" s="319"/>
      <c r="K14" s="320"/>
      <c r="L14" s="319"/>
    </row>
    <row r="15" spans="1:12" x14ac:dyDescent="0.25">
      <c r="A15" s="318"/>
      <c r="B15" s="318"/>
      <c r="C15" s="318"/>
      <c r="D15" s="319"/>
      <c r="E15" s="320"/>
      <c r="F15" s="319"/>
      <c r="G15" s="320"/>
      <c r="H15" s="319"/>
      <c r="I15" s="320"/>
      <c r="J15" s="319"/>
      <c r="K15" s="320"/>
      <c r="L15" s="319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E17" sqref="E17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10" t="s">
        <v>711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</row>
    <row r="2" spans="1:18" ht="15.75" thickBot="1" x14ac:dyDescent="0.3"/>
    <row r="3" spans="1:18" ht="16.5" customHeight="1" thickBot="1" x14ac:dyDescent="0.3">
      <c r="A3" s="456" t="s">
        <v>17</v>
      </c>
      <c r="B3" s="456" t="s">
        <v>419</v>
      </c>
      <c r="C3" s="453" t="s">
        <v>5</v>
      </c>
      <c r="D3" s="454"/>
      <c r="E3" s="455"/>
      <c r="F3" s="453" t="s">
        <v>6</v>
      </c>
      <c r="G3" s="454"/>
      <c r="H3" s="455"/>
      <c r="I3" s="453" t="s">
        <v>45</v>
      </c>
      <c r="J3" s="454"/>
      <c r="K3" s="455"/>
      <c r="L3" s="453" t="s">
        <v>8</v>
      </c>
      <c r="M3" s="454"/>
      <c r="N3" s="455"/>
      <c r="O3" s="458" t="s">
        <v>492</v>
      </c>
      <c r="P3" s="458" t="s">
        <v>574</v>
      </c>
      <c r="Q3" s="458" t="s">
        <v>575</v>
      </c>
      <c r="R3" s="458" t="s">
        <v>582</v>
      </c>
    </row>
    <row r="4" spans="1:18" ht="63.75" thickBot="1" x14ac:dyDescent="0.3">
      <c r="A4" s="457"/>
      <c r="B4" s="457"/>
      <c r="C4" s="92" t="s">
        <v>1</v>
      </c>
      <c r="D4" s="194" t="s">
        <v>580</v>
      </c>
      <c r="E4" s="195" t="s">
        <v>581</v>
      </c>
      <c r="F4" s="92" t="s">
        <v>1</v>
      </c>
      <c r="G4" s="194" t="s">
        <v>580</v>
      </c>
      <c r="H4" s="195" t="s">
        <v>581</v>
      </c>
      <c r="I4" s="92" t="s">
        <v>1</v>
      </c>
      <c r="J4" s="194" t="s">
        <v>580</v>
      </c>
      <c r="K4" s="195" t="s">
        <v>581</v>
      </c>
      <c r="L4" s="92" t="s">
        <v>1</v>
      </c>
      <c r="M4" s="194" t="s">
        <v>580</v>
      </c>
      <c r="N4" s="195" t="s">
        <v>581</v>
      </c>
      <c r="O4" s="459"/>
      <c r="P4" s="459"/>
      <c r="Q4" s="459"/>
      <c r="R4" s="459"/>
    </row>
    <row r="5" spans="1:18" x14ac:dyDescent="0.25">
      <c r="A5" s="182">
        <v>1</v>
      </c>
      <c r="B5" s="137" t="s">
        <v>502</v>
      </c>
      <c r="C5" s="137">
        <v>3379</v>
      </c>
      <c r="D5" s="93">
        <v>9774126.2300000004</v>
      </c>
      <c r="E5" s="93">
        <v>3640868</v>
      </c>
      <c r="F5" s="137">
        <v>444</v>
      </c>
      <c r="G5" s="93">
        <v>608879.5</v>
      </c>
      <c r="H5" s="93">
        <v>279095.67</v>
      </c>
      <c r="I5" s="137">
        <v>730</v>
      </c>
      <c r="J5" s="93">
        <v>804553.82</v>
      </c>
      <c r="K5" s="93">
        <v>452250.24</v>
      </c>
      <c r="L5" s="137" t="s">
        <v>431</v>
      </c>
      <c r="M5" s="93" t="s">
        <v>431</v>
      </c>
      <c r="N5" s="93" t="s">
        <v>431</v>
      </c>
      <c r="O5" s="237">
        <v>4553</v>
      </c>
      <c r="P5" s="93">
        <v>11187559.550000001</v>
      </c>
      <c r="Q5" s="93">
        <v>4372213.91</v>
      </c>
      <c r="R5" s="94">
        <v>960.29</v>
      </c>
    </row>
    <row r="6" spans="1:18" x14ac:dyDescent="0.25">
      <c r="A6" s="183">
        <v>2</v>
      </c>
      <c r="B6" s="7" t="s">
        <v>417</v>
      </c>
      <c r="C6" s="7">
        <v>219</v>
      </c>
      <c r="D6" s="22">
        <v>663474.63</v>
      </c>
      <c r="E6" s="22">
        <v>292900.09999999998</v>
      </c>
      <c r="F6" s="7">
        <v>53</v>
      </c>
      <c r="G6" s="22">
        <v>139827.39000000001</v>
      </c>
      <c r="H6" s="22">
        <v>33364.239999999998</v>
      </c>
      <c r="I6" s="7">
        <v>62</v>
      </c>
      <c r="J6" s="22">
        <v>908480.17</v>
      </c>
      <c r="K6" s="7">
        <v>84117.98</v>
      </c>
      <c r="L6" s="7" t="s">
        <v>431</v>
      </c>
      <c r="M6" s="22" t="s">
        <v>431</v>
      </c>
      <c r="N6" s="7" t="s">
        <v>431</v>
      </c>
      <c r="O6" s="6">
        <v>334</v>
      </c>
      <c r="P6" s="22">
        <v>1711782.19</v>
      </c>
      <c r="Q6" s="22">
        <v>410382.32</v>
      </c>
      <c r="R6" s="95">
        <v>1228.69</v>
      </c>
    </row>
    <row r="7" spans="1:18" ht="15.75" thickBot="1" x14ac:dyDescent="0.3">
      <c r="A7" s="196">
        <v>3</v>
      </c>
      <c r="B7" s="96" t="s">
        <v>556</v>
      </c>
      <c r="C7" s="96">
        <v>857</v>
      </c>
      <c r="D7" s="224" t="s">
        <v>431</v>
      </c>
      <c r="E7" s="224">
        <v>282361.07</v>
      </c>
      <c r="F7" s="96">
        <v>36</v>
      </c>
      <c r="G7" s="224">
        <v>1283.52</v>
      </c>
      <c r="H7" s="224">
        <v>5181.3599999999997</v>
      </c>
      <c r="I7" s="96">
        <v>40</v>
      </c>
      <c r="J7" s="224">
        <v>1536.36</v>
      </c>
      <c r="K7" s="224">
        <v>12026.52</v>
      </c>
      <c r="L7" s="96" t="s">
        <v>431</v>
      </c>
      <c r="M7" s="96" t="s">
        <v>431</v>
      </c>
      <c r="N7" s="96" t="s">
        <v>431</v>
      </c>
      <c r="O7" s="193">
        <v>933</v>
      </c>
      <c r="P7" s="224">
        <v>2819.88</v>
      </c>
      <c r="Q7" s="224">
        <v>299568.95</v>
      </c>
      <c r="R7" s="97">
        <v>321.08</v>
      </c>
    </row>
    <row r="8" spans="1:18" x14ac:dyDescent="0.25">
      <c r="B8" s="492" t="s">
        <v>10</v>
      </c>
      <c r="C8">
        <f>SUM(C5:C7)</f>
        <v>4455</v>
      </c>
      <c r="D8" s="9">
        <f>SUM(D5:D7)</f>
        <v>10437600.860000001</v>
      </c>
      <c r="E8" s="9">
        <f>SUM(E5:E7)</f>
        <v>4216129.17</v>
      </c>
      <c r="F8">
        <f t="shared" ref="F8:R8" si="0">SUM(F5:F7)</f>
        <v>533</v>
      </c>
      <c r="G8" s="9">
        <f t="shared" si="0"/>
        <v>749990.41</v>
      </c>
      <c r="H8" s="9">
        <f t="shared" si="0"/>
        <v>317641.26999999996</v>
      </c>
      <c r="I8">
        <f t="shared" si="0"/>
        <v>832</v>
      </c>
      <c r="J8" s="9">
        <f t="shared" si="0"/>
        <v>1714570.35</v>
      </c>
      <c r="K8" s="9">
        <f t="shared" si="0"/>
        <v>548394.74</v>
      </c>
      <c r="L8">
        <f t="shared" si="0"/>
        <v>0</v>
      </c>
      <c r="M8" s="9">
        <f t="shared" si="0"/>
        <v>0</v>
      </c>
      <c r="N8" s="9">
        <f t="shared" si="0"/>
        <v>0</v>
      </c>
      <c r="O8">
        <f t="shared" si="0"/>
        <v>5820</v>
      </c>
      <c r="P8" s="9">
        <f t="shared" si="0"/>
        <v>12902161.620000001</v>
      </c>
      <c r="Q8" s="9">
        <f t="shared" si="0"/>
        <v>5082165.1800000006</v>
      </c>
      <c r="R8">
        <f t="shared" si="0"/>
        <v>2510.06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G22" sqref="G22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10" t="s">
        <v>710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</row>
    <row r="2" spans="1:18" ht="15.75" thickBot="1" x14ac:dyDescent="0.3"/>
    <row r="3" spans="1:18" ht="16.5" customHeight="1" thickBot="1" x14ac:dyDescent="0.3">
      <c r="A3" s="456" t="s">
        <v>17</v>
      </c>
      <c r="B3" s="456" t="s">
        <v>419</v>
      </c>
      <c r="C3" s="453" t="s">
        <v>5</v>
      </c>
      <c r="D3" s="454"/>
      <c r="E3" s="455"/>
      <c r="F3" s="453" t="s">
        <v>6</v>
      </c>
      <c r="G3" s="454"/>
      <c r="H3" s="455"/>
      <c r="I3" s="453" t="s">
        <v>45</v>
      </c>
      <c r="J3" s="454"/>
      <c r="K3" s="455"/>
      <c r="L3" s="453" t="s">
        <v>8</v>
      </c>
      <c r="M3" s="454"/>
      <c r="N3" s="455"/>
      <c r="O3" s="458" t="s">
        <v>492</v>
      </c>
      <c r="P3" s="458" t="s">
        <v>574</v>
      </c>
      <c r="Q3" s="458" t="s">
        <v>575</v>
      </c>
      <c r="R3" s="458" t="s">
        <v>582</v>
      </c>
    </row>
    <row r="4" spans="1:18" ht="48" thickBot="1" x14ac:dyDescent="0.3">
      <c r="A4" s="457"/>
      <c r="B4" s="457"/>
      <c r="C4" s="92" t="s">
        <v>1</v>
      </c>
      <c r="D4" s="194" t="s">
        <v>580</v>
      </c>
      <c r="E4" s="195" t="s">
        <v>581</v>
      </c>
      <c r="F4" s="92" t="s">
        <v>1</v>
      </c>
      <c r="G4" s="194" t="s">
        <v>580</v>
      </c>
      <c r="H4" s="195" t="s">
        <v>581</v>
      </c>
      <c r="I4" s="92" t="s">
        <v>1</v>
      </c>
      <c r="J4" s="194" t="s">
        <v>580</v>
      </c>
      <c r="K4" s="195" t="s">
        <v>581</v>
      </c>
      <c r="L4" s="92" t="s">
        <v>1</v>
      </c>
      <c r="M4" s="194" t="s">
        <v>580</v>
      </c>
      <c r="N4" s="195" t="s">
        <v>581</v>
      </c>
      <c r="O4" s="459"/>
      <c r="P4" s="459"/>
      <c r="Q4" s="459"/>
      <c r="R4" s="459"/>
    </row>
    <row r="5" spans="1:18" x14ac:dyDescent="0.25">
      <c r="A5" s="382">
        <v>1</v>
      </c>
      <c r="B5" s="137" t="s">
        <v>502</v>
      </c>
      <c r="C5" s="237">
        <v>19</v>
      </c>
      <c r="D5" s="93">
        <v>56434.29</v>
      </c>
      <c r="E5" s="93">
        <v>10256.469999999999</v>
      </c>
      <c r="F5" s="137">
        <v>3</v>
      </c>
      <c r="G5" s="93">
        <v>30389.759999999998</v>
      </c>
      <c r="H5" s="93">
        <v>1036.8</v>
      </c>
      <c r="I5" s="137">
        <v>2</v>
      </c>
      <c r="J5" s="93">
        <v>3480.4</v>
      </c>
      <c r="K5" s="93">
        <v>512.02</v>
      </c>
      <c r="L5" s="137" t="s">
        <v>431</v>
      </c>
      <c r="M5" s="93" t="s">
        <v>431</v>
      </c>
      <c r="N5" s="93" t="s">
        <v>431</v>
      </c>
      <c r="O5" s="237">
        <v>24</v>
      </c>
      <c r="P5" s="93">
        <v>90304.45</v>
      </c>
      <c r="Q5" s="93">
        <v>11805.29</v>
      </c>
      <c r="R5" s="94">
        <v>491.89</v>
      </c>
    </row>
    <row r="6" spans="1:18" ht="15.75" thickBot="1" x14ac:dyDescent="0.3">
      <c r="A6" s="383">
        <v>2</v>
      </c>
      <c r="B6" s="96" t="s">
        <v>556</v>
      </c>
      <c r="C6" s="193">
        <v>1</v>
      </c>
      <c r="D6" s="224" t="s">
        <v>431</v>
      </c>
      <c r="E6" s="224">
        <v>457.12</v>
      </c>
      <c r="F6" s="96">
        <v>2</v>
      </c>
      <c r="G6" s="224" t="s">
        <v>431</v>
      </c>
      <c r="H6" s="224">
        <v>182.19</v>
      </c>
      <c r="I6" s="96" t="s">
        <v>431</v>
      </c>
      <c r="J6" s="224" t="s">
        <v>431</v>
      </c>
      <c r="K6" s="224" t="s">
        <v>431</v>
      </c>
      <c r="L6" s="96" t="s">
        <v>431</v>
      </c>
      <c r="M6" s="224" t="s">
        <v>431</v>
      </c>
      <c r="N6" s="224" t="s">
        <v>431</v>
      </c>
      <c r="O6" s="193">
        <v>3</v>
      </c>
      <c r="P6" s="224" t="s">
        <v>431</v>
      </c>
      <c r="Q6" s="224">
        <v>639.30999999999995</v>
      </c>
      <c r="R6" s="97">
        <v>213.1</v>
      </c>
    </row>
    <row r="7" spans="1:18" x14ac:dyDescent="0.25">
      <c r="B7" t="s">
        <v>10</v>
      </c>
      <c r="C7" s="8">
        <f>SUM(C5:C6)</f>
        <v>20</v>
      </c>
      <c r="D7" s="9">
        <f>SUM(D5:D6)</f>
        <v>56434.29</v>
      </c>
      <c r="E7" s="9">
        <f>SUM(E5:E6)</f>
        <v>10713.59</v>
      </c>
      <c r="F7" s="8">
        <f t="shared" ref="F7:R7" si="0">SUM(F5:F6)</f>
        <v>5</v>
      </c>
      <c r="G7" s="9">
        <f t="shared" si="0"/>
        <v>30389.759999999998</v>
      </c>
      <c r="H7" s="9">
        <f t="shared" si="0"/>
        <v>1218.99</v>
      </c>
      <c r="I7" s="8">
        <f t="shared" si="0"/>
        <v>2</v>
      </c>
      <c r="J7" s="9">
        <f t="shared" si="0"/>
        <v>3480.4</v>
      </c>
      <c r="K7" s="9">
        <f t="shared" si="0"/>
        <v>512.02</v>
      </c>
      <c r="L7" s="8">
        <f t="shared" si="0"/>
        <v>0</v>
      </c>
      <c r="M7" s="9">
        <f t="shared" si="0"/>
        <v>0</v>
      </c>
      <c r="N7" s="9">
        <f t="shared" si="0"/>
        <v>0</v>
      </c>
      <c r="O7" s="8">
        <f t="shared" si="0"/>
        <v>27</v>
      </c>
      <c r="P7" s="9">
        <f t="shared" si="0"/>
        <v>90304.45</v>
      </c>
      <c r="Q7" s="9">
        <f t="shared" si="0"/>
        <v>12444.6</v>
      </c>
      <c r="R7" s="8">
        <f t="shared" si="0"/>
        <v>704.99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N52"/>
  <sheetViews>
    <sheetView topLeftCell="A23" workbookViewId="0">
      <selection activeCell="D42" sqref="D42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4" s="2" customFormat="1" ht="15.75" x14ac:dyDescent="0.25">
      <c r="A1" s="410" t="s">
        <v>686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4" x14ac:dyDescent="0.25">
      <c r="A2" s="39"/>
    </row>
    <row r="3" spans="1:14" s="42" customFormat="1" ht="15" customHeight="1" x14ac:dyDescent="0.25">
      <c r="A3" s="414" t="s">
        <v>18</v>
      </c>
      <c r="B3" s="411" t="s">
        <v>5</v>
      </c>
      <c r="C3" s="412"/>
      <c r="D3" s="413"/>
      <c r="E3" s="411" t="s">
        <v>6</v>
      </c>
      <c r="F3" s="413"/>
      <c r="G3" s="62"/>
      <c r="H3" s="411" t="s">
        <v>19</v>
      </c>
      <c r="I3" s="412"/>
      <c r="J3" s="413"/>
      <c r="K3" s="411" t="s">
        <v>20</v>
      </c>
      <c r="L3" s="412"/>
      <c r="M3" s="413"/>
    </row>
    <row r="4" spans="1:14" s="42" customFormat="1" ht="15.75" x14ac:dyDescent="0.25">
      <c r="A4" s="415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436</v>
      </c>
      <c r="B6" s="26">
        <v>318868</v>
      </c>
      <c r="C6" s="54">
        <v>358.45</v>
      </c>
      <c r="D6" s="218">
        <v>409.73</v>
      </c>
      <c r="E6" s="179">
        <v>327664</v>
      </c>
      <c r="F6" s="218">
        <v>379.21</v>
      </c>
      <c r="G6" s="218">
        <v>420.85</v>
      </c>
      <c r="H6" s="179">
        <v>87256</v>
      </c>
      <c r="I6" s="218">
        <v>399.28</v>
      </c>
      <c r="J6" s="218">
        <v>399.54</v>
      </c>
      <c r="K6" s="179">
        <v>3055</v>
      </c>
      <c r="L6" s="218">
        <v>243.85</v>
      </c>
      <c r="M6" s="218">
        <v>200</v>
      </c>
    </row>
    <row r="7" spans="1:14" x14ac:dyDescent="0.25">
      <c r="A7" s="16" t="s">
        <v>437</v>
      </c>
      <c r="B7" s="26">
        <v>840658</v>
      </c>
      <c r="C7" s="54">
        <v>698.48</v>
      </c>
      <c r="D7" s="218">
        <v>666.85</v>
      </c>
      <c r="E7" s="179">
        <v>253248</v>
      </c>
      <c r="F7" s="218">
        <v>717.9</v>
      </c>
      <c r="G7" s="218">
        <v>706.04</v>
      </c>
      <c r="H7" s="179">
        <v>97832</v>
      </c>
      <c r="I7" s="218">
        <v>690.27</v>
      </c>
      <c r="J7" s="218">
        <v>662.35</v>
      </c>
      <c r="K7" s="179">
        <v>28059</v>
      </c>
      <c r="L7" s="218">
        <v>846.23</v>
      </c>
      <c r="M7" s="218">
        <v>846</v>
      </c>
    </row>
    <row r="8" spans="1:14" x14ac:dyDescent="0.25">
      <c r="A8" s="16" t="s">
        <v>438</v>
      </c>
      <c r="B8" s="26">
        <v>568179</v>
      </c>
      <c r="C8" s="54">
        <v>1225.81</v>
      </c>
      <c r="D8" s="218">
        <v>1218</v>
      </c>
      <c r="E8" s="179">
        <v>60099</v>
      </c>
      <c r="F8" s="218">
        <v>1159.58</v>
      </c>
      <c r="G8" s="218">
        <v>1129.33</v>
      </c>
      <c r="H8" s="179">
        <v>19486</v>
      </c>
      <c r="I8" s="218">
        <v>1184.5</v>
      </c>
      <c r="J8" s="218">
        <v>1160.54</v>
      </c>
      <c r="K8" s="179">
        <v>1</v>
      </c>
      <c r="L8" s="218">
        <v>1293.8800000000001</v>
      </c>
      <c r="M8" s="218">
        <v>1293.8800000000001</v>
      </c>
    </row>
    <row r="9" spans="1:14" x14ac:dyDescent="0.25">
      <c r="A9" s="16" t="s">
        <v>439</v>
      </c>
      <c r="B9" s="26">
        <v>134559</v>
      </c>
      <c r="C9" s="54">
        <v>1687.76</v>
      </c>
      <c r="D9" s="218">
        <v>1661.18</v>
      </c>
      <c r="E9" s="179">
        <v>4652</v>
      </c>
      <c r="F9" s="218">
        <v>1661.88</v>
      </c>
      <c r="G9" s="218">
        <v>1628.97</v>
      </c>
      <c r="H9" s="179">
        <v>2792</v>
      </c>
      <c r="I9" s="218">
        <v>1687.86</v>
      </c>
      <c r="J9" s="218">
        <v>1663.8</v>
      </c>
      <c r="K9" s="179">
        <v>9</v>
      </c>
      <c r="L9" s="218">
        <v>1704.68</v>
      </c>
      <c r="M9" s="218">
        <v>1704.68</v>
      </c>
    </row>
    <row r="10" spans="1:14" x14ac:dyDescent="0.25">
      <c r="A10" s="16" t="s">
        <v>440</v>
      </c>
      <c r="B10" s="26">
        <v>36023</v>
      </c>
      <c r="C10" s="54">
        <v>2210.7600000000002</v>
      </c>
      <c r="D10" s="218">
        <v>2193.6999999999998</v>
      </c>
      <c r="E10" s="179">
        <v>819</v>
      </c>
      <c r="F10" s="218">
        <v>2198.7199999999998</v>
      </c>
      <c r="G10" s="218">
        <v>2167.31</v>
      </c>
      <c r="H10" s="179">
        <v>529</v>
      </c>
      <c r="I10" s="218">
        <v>2176.7199999999998</v>
      </c>
      <c r="J10" s="218">
        <v>2146.4299999999998</v>
      </c>
      <c r="K10" s="179">
        <v>0</v>
      </c>
      <c r="L10" s="218">
        <v>0</v>
      </c>
      <c r="M10" s="218" t="s">
        <v>431</v>
      </c>
    </row>
    <row r="11" spans="1:14" ht="15" customHeight="1" x14ac:dyDescent="0.25">
      <c r="A11" s="16" t="s">
        <v>441</v>
      </c>
      <c r="B11" s="26">
        <v>21880</v>
      </c>
      <c r="C11" s="54">
        <v>3162.81</v>
      </c>
      <c r="D11" s="218">
        <v>2948.47</v>
      </c>
      <c r="E11" s="179">
        <v>604</v>
      </c>
      <c r="F11" s="218">
        <v>3094.55</v>
      </c>
      <c r="G11" s="218">
        <v>3011.15</v>
      </c>
      <c r="H11" s="179">
        <v>178</v>
      </c>
      <c r="I11" s="218">
        <v>3061.24</v>
      </c>
      <c r="J11" s="218">
        <v>2798.4</v>
      </c>
      <c r="K11" s="179">
        <v>0</v>
      </c>
      <c r="L11" s="218">
        <v>0</v>
      </c>
      <c r="M11" s="218" t="s">
        <v>431</v>
      </c>
    </row>
    <row r="12" spans="1:14" s="38" customFormat="1" ht="15.75" x14ac:dyDescent="0.25">
      <c r="A12" s="70" t="s">
        <v>26</v>
      </c>
      <c r="B12" s="53">
        <f>SUM(B6:B11)</f>
        <v>1920167</v>
      </c>
      <c r="C12" s="71"/>
      <c r="D12" s="71"/>
      <c r="E12" s="53">
        <f>SUM(E6:E11)</f>
        <v>647086</v>
      </c>
      <c r="F12" s="71"/>
      <c r="G12" s="71"/>
      <c r="H12" s="53">
        <f>SUM(H6:H11)</f>
        <v>208073</v>
      </c>
      <c r="I12" s="71"/>
      <c r="J12" s="71"/>
      <c r="K12" s="53">
        <f>SUM(K6:K11)</f>
        <v>31124</v>
      </c>
      <c r="L12" s="71"/>
      <c r="M12" s="71"/>
      <c r="N12" s="44"/>
    </row>
    <row r="13" spans="1:14" ht="15" customHeight="1" x14ac:dyDescent="0.25">
      <c r="A13" s="77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25">
      <c r="A14" s="16" t="s">
        <v>442</v>
      </c>
      <c r="B14" s="26">
        <v>70242</v>
      </c>
      <c r="C14" s="54">
        <v>72.86</v>
      </c>
      <c r="D14" s="54">
        <v>78.45</v>
      </c>
      <c r="E14" s="26">
        <v>117359</v>
      </c>
      <c r="F14" s="54">
        <v>68</v>
      </c>
      <c r="G14" s="54">
        <v>72.7</v>
      </c>
      <c r="H14" s="26">
        <v>21996</v>
      </c>
      <c r="I14" s="54">
        <v>61.91</v>
      </c>
      <c r="J14" s="54">
        <v>64.75</v>
      </c>
      <c r="K14" s="26">
        <v>0</v>
      </c>
      <c r="L14" s="54">
        <v>0</v>
      </c>
      <c r="M14" s="54" t="s">
        <v>431</v>
      </c>
      <c r="N14" s="11"/>
    </row>
    <row r="15" spans="1:14" ht="15" customHeight="1" x14ac:dyDescent="0.25">
      <c r="A15" s="16" t="s">
        <v>443</v>
      </c>
      <c r="B15" s="26">
        <v>419853</v>
      </c>
      <c r="C15" s="54">
        <v>161.84</v>
      </c>
      <c r="D15" s="54">
        <v>169.19</v>
      </c>
      <c r="E15" s="26">
        <v>150778</v>
      </c>
      <c r="F15" s="54">
        <v>147.46</v>
      </c>
      <c r="G15" s="54">
        <v>145.75</v>
      </c>
      <c r="H15" s="26">
        <v>36281</v>
      </c>
      <c r="I15" s="54">
        <v>147.81</v>
      </c>
      <c r="J15" s="54">
        <v>147.29</v>
      </c>
      <c r="K15" s="26">
        <v>1</v>
      </c>
      <c r="L15" s="54">
        <v>143.53</v>
      </c>
      <c r="M15" s="54">
        <v>143.53</v>
      </c>
      <c r="N15" s="11"/>
    </row>
    <row r="16" spans="1:14" ht="15" customHeight="1" x14ac:dyDescent="0.25">
      <c r="A16" s="16" t="s">
        <v>444</v>
      </c>
      <c r="B16" s="26">
        <v>332910</v>
      </c>
      <c r="C16" s="54">
        <v>238.45</v>
      </c>
      <c r="D16" s="54">
        <v>235.84</v>
      </c>
      <c r="E16" s="26">
        <v>24334</v>
      </c>
      <c r="F16" s="54">
        <v>234.74</v>
      </c>
      <c r="G16" s="54">
        <v>230.79</v>
      </c>
      <c r="H16" s="26">
        <v>9619</v>
      </c>
      <c r="I16" s="54">
        <v>238.2</v>
      </c>
      <c r="J16" s="54">
        <v>233.51</v>
      </c>
      <c r="K16" s="26">
        <v>0</v>
      </c>
      <c r="L16" s="54">
        <v>0</v>
      </c>
      <c r="M16" s="54" t="s">
        <v>431</v>
      </c>
      <c r="N16" s="11"/>
    </row>
    <row r="17" spans="1:14" x14ac:dyDescent="0.25">
      <c r="A17" s="16" t="s">
        <v>445</v>
      </c>
      <c r="B17" s="26">
        <v>95274</v>
      </c>
      <c r="C17" s="54">
        <v>340.64</v>
      </c>
      <c r="D17" s="54">
        <v>335.34</v>
      </c>
      <c r="E17" s="26">
        <v>5036</v>
      </c>
      <c r="F17" s="54">
        <v>333.93</v>
      </c>
      <c r="G17" s="54">
        <v>329.31</v>
      </c>
      <c r="H17" s="26">
        <v>2035</v>
      </c>
      <c r="I17" s="54">
        <v>337.73</v>
      </c>
      <c r="J17" s="54">
        <v>332.61</v>
      </c>
      <c r="K17" s="26">
        <v>0</v>
      </c>
      <c r="L17" s="54">
        <v>0</v>
      </c>
      <c r="M17" s="54" t="s">
        <v>431</v>
      </c>
      <c r="N17" s="11"/>
    </row>
    <row r="18" spans="1:14" x14ac:dyDescent="0.25">
      <c r="A18" s="16" t="s">
        <v>446</v>
      </c>
      <c r="B18" s="26">
        <v>34944</v>
      </c>
      <c r="C18" s="54">
        <v>439.51</v>
      </c>
      <c r="D18" s="54">
        <v>437.06</v>
      </c>
      <c r="E18" s="26">
        <v>1358</v>
      </c>
      <c r="F18" s="54">
        <v>445.12</v>
      </c>
      <c r="G18" s="54">
        <v>442.2</v>
      </c>
      <c r="H18" s="26">
        <v>613</v>
      </c>
      <c r="I18" s="54">
        <v>442.53</v>
      </c>
      <c r="J18" s="54">
        <v>437.58</v>
      </c>
      <c r="K18" s="26">
        <v>0</v>
      </c>
      <c r="L18" s="54">
        <v>0</v>
      </c>
      <c r="M18" s="54" t="s">
        <v>431</v>
      </c>
    </row>
    <row r="19" spans="1:14" x14ac:dyDescent="0.25">
      <c r="A19" s="76" t="s">
        <v>447</v>
      </c>
      <c r="B19" s="26">
        <v>23924</v>
      </c>
      <c r="C19" s="54">
        <v>620.76</v>
      </c>
      <c r="D19" s="54">
        <v>590.98</v>
      </c>
      <c r="E19" s="26">
        <v>724</v>
      </c>
      <c r="F19" s="54">
        <v>607.77</v>
      </c>
      <c r="G19" s="54">
        <v>578.24</v>
      </c>
      <c r="H19" s="26">
        <v>360</v>
      </c>
      <c r="I19" s="54">
        <v>611.97</v>
      </c>
      <c r="J19" s="54">
        <v>576.55999999999995</v>
      </c>
      <c r="K19" s="26">
        <v>0</v>
      </c>
      <c r="L19" s="54">
        <v>0</v>
      </c>
      <c r="M19" s="54" t="s">
        <v>431</v>
      </c>
    </row>
    <row r="20" spans="1:14" x14ac:dyDescent="0.25">
      <c r="A20" s="16" t="s">
        <v>448</v>
      </c>
      <c r="B20" s="26">
        <v>683</v>
      </c>
      <c r="C20" s="54">
        <v>1161.47</v>
      </c>
      <c r="D20" s="54">
        <v>1113.17</v>
      </c>
      <c r="E20" s="26">
        <v>23</v>
      </c>
      <c r="F20" s="54">
        <v>1108.93</v>
      </c>
      <c r="G20" s="54">
        <v>1100.68</v>
      </c>
      <c r="H20" s="26">
        <v>8</v>
      </c>
      <c r="I20" s="54">
        <v>1066.26</v>
      </c>
      <c r="J20" s="54">
        <v>1054.94</v>
      </c>
      <c r="K20" s="26">
        <v>0</v>
      </c>
      <c r="L20" s="54">
        <v>0</v>
      </c>
      <c r="M20" s="54" t="s">
        <v>431</v>
      </c>
    </row>
    <row r="21" spans="1:14" ht="15" customHeight="1" x14ac:dyDescent="0.25">
      <c r="A21" s="16" t="s">
        <v>449</v>
      </c>
      <c r="B21" s="26">
        <v>73</v>
      </c>
      <c r="C21" s="54">
        <v>1633.85</v>
      </c>
      <c r="D21" s="54">
        <v>1578.11</v>
      </c>
      <c r="E21" s="26">
        <v>2</v>
      </c>
      <c r="F21" s="54">
        <v>1558.7</v>
      </c>
      <c r="G21" s="54">
        <v>1558.7</v>
      </c>
      <c r="H21" s="26">
        <v>1</v>
      </c>
      <c r="I21" s="54">
        <v>1534.99</v>
      </c>
      <c r="J21" s="54">
        <v>1534.99</v>
      </c>
      <c r="K21" s="26">
        <v>0</v>
      </c>
      <c r="L21" s="54">
        <v>0</v>
      </c>
      <c r="M21" s="54" t="s">
        <v>431</v>
      </c>
    </row>
    <row r="22" spans="1:14" ht="15" customHeight="1" x14ac:dyDescent="0.25">
      <c r="A22" s="16" t="s">
        <v>450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4" ht="15" customHeight="1" x14ac:dyDescent="0.25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4" s="38" customFormat="1" ht="15.75" x14ac:dyDescent="0.25">
      <c r="A24" s="70" t="s">
        <v>28</v>
      </c>
      <c r="B24" s="53">
        <f>SUM(B14:B23)</f>
        <v>977907</v>
      </c>
      <c r="C24" s="71"/>
      <c r="D24" s="71"/>
      <c r="E24" s="53">
        <f>SUM(E14:E23)</f>
        <v>299614</v>
      </c>
      <c r="F24" s="71"/>
      <c r="G24" s="71"/>
      <c r="H24" s="53">
        <f>SUM(H14:H23)</f>
        <v>70913</v>
      </c>
      <c r="I24" s="71"/>
      <c r="J24" s="71"/>
      <c r="K24" s="53">
        <f>SUM(K14:K23)</f>
        <v>1</v>
      </c>
      <c r="L24" s="71"/>
      <c r="M24" s="71"/>
    </row>
    <row r="25" spans="1:14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25">
      <c r="A26" s="16" t="s">
        <v>442</v>
      </c>
      <c r="B26" s="179">
        <v>167640</v>
      </c>
      <c r="C26" s="218">
        <v>73.12</v>
      </c>
      <c r="D26" s="218">
        <v>74.84</v>
      </c>
      <c r="E26" s="26">
        <v>60396</v>
      </c>
      <c r="F26" s="54">
        <v>47.17</v>
      </c>
      <c r="G26" s="54">
        <v>44.47</v>
      </c>
      <c r="H26" s="26">
        <v>1</v>
      </c>
      <c r="I26" s="54">
        <v>80</v>
      </c>
      <c r="J26" s="54">
        <v>80</v>
      </c>
      <c r="K26" s="179">
        <v>0</v>
      </c>
      <c r="L26" s="218">
        <v>0</v>
      </c>
      <c r="M26" s="218" t="s">
        <v>431</v>
      </c>
    </row>
    <row r="27" spans="1:14" ht="15" customHeight="1" x14ac:dyDescent="0.25">
      <c r="A27" s="16" t="s">
        <v>443</v>
      </c>
      <c r="B27" s="179">
        <v>156254</v>
      </c>
      <c r="C27" s="218">
        <v>128.53</v>
      </c>
      <c r="D27" s="218">
        <v>120.63</v>
      </c>
      <c r="E27" s="26">
        <v>11161</v>
      </c>
      <c r="F27" s="54">
        <v>134.13</v>
      </c>
      <c r="G27" s="54">
        <v>134.53</v>
      </c>
      <c r="H27" s="26">
        <v>1</v>
      </c>
      <c r="I27" s="54">
        <v>192</v>
      </c>
      <c r="J27" s="54">
        <v>192</v>
      </c>
      <c r="K27" s="179">
        <v>0</v>
      </c>
      <c r="L27" s="218">
        <v>0</v>
      </c>
      <c r="M27" s="218" t="s">
        <v>431</v>
      </c>
    </row>
    <row r="28" spans="1:14" x14ac:dyDescent="0.25">
      <c r="A28" s="16" t="s">
        <v>444</v>
      </c>
      <c r="B28" s="179">
        <v>19487</v>
      </c>
      <c r="C28" s="218">
        <v>225.56</v>
      </c>
      <c r="D28" s="218">
        <v>214.71</v>
      </c>
      <c r="E28" s="26">
        <v>2914</v>
      </c>
      <c r="F28" s="54">
        <v>222.56</v>
      </c>
      <c r="G28" s="54">
        <v>210.22</v>
      </c>
      <c r="H28" s="26">
        <v>1</v>
      </c>
      <c r="I28" s="54">
        <v>269.44</v>
      </c>
      <c r="J28" s="54">
        <v>269.44</v>
      </c>
      <c r="K28" s="179">
        <v>0</v>
      </c>
      <c r="L28" s="218">
        <v>0</v>
      </c>
      <c r="M28" s="218" t="s">
        <v>431</v>
      </c>
    </row>
    <row r="29" spans="1:14" ht="15" customHeight="1" x14ac:dyDescent="0.25">
      <c r="A29" s="16" t="s">
        <v>445</v>
      </c>
      <c r="B29" s="179">
        <v>3789</v>
      </c>
      <c r="C29" s="218">
        <v>353.65</v>
      </c>
      <c r="D29" s="218">
        <v>357.28</v>
      </c>
      <c r="E29" s="26">
        <v>1157</v>
      </c>
      <c r="F29" s="54">
        <v>345.46</v>
      </c>
      <c r="G29" s="54">
        <v>347.2</v>
      </c>
      <c r="H29" s="26">
        <v>1</v>
      </c>
      <c r="I29" s="54">
        <v>384</v>
      </c>
      <c r="J29" s="54">
        <v>384</v>
      </c>
      <c r="K29" s="179">
        <v>0</v>
      </c>
      <c r="L29" s="218">
        <v>0</v>
      </c>
      <c r="M29" s="218" t="s">
        <v>431</v>
      </c>
    </row>
    <row r="30" spans="1:14" ht="15" customHeight="1" x14ac:dyDescent="0.25">
      <c r="A30" s="16" t="s">
        <v>446</v>
      </c>
      <c r="B30" s="179">
        <v>4816</v>
      </c>
      <c r="C30" s="218">
        <v>457.84</v>
      </c>
      <c r="D30" s="218">
        <v>464</v>
      </c>
      <c r="E30" s="26">
        <v>542</v>
      </c>
      <c r="F30" s="54">
        <v>458.32</v>
      </c>
      <c r="G30" s="54">
        <v>448</v>
      </c>
      <c r="H30" s="26">
        <v>11</v>
      </c>
      <c r="I30" s="54">
        <v>458.18</v>
      </c>
      <c r="J30" s="54">
        <v>448</v>
      </c>
      <c r="K30" s="179">
        <v>0</v>
      </c>
      <c r="L30" s="218">
        <v>0</v>
      </c>
      <c r="M30" s="218" t="s">
        <v>431</v>
      </c>
    </row>
    <row r="31" spans="1:14" ht="15" customHeight="1" x14ac:dyDescent="0.25">
      <c r="A31" s="76" t="s">
        <v>447</v>
      </c>
      <c r="B31" s="179">
        <v>4263</v>
      </c>
      <c r="C31" s="218">
        <v>538.1</v>
      </c>
      <c r="D31" s="218">
        <v>512</v>
      </c>
      <c r="E31" s="26">
        <v>218</v>
      </c>
      <c r="F31" s="54">
        <v>531.36</v>
      </c>
      <c r="G31" s="54">
        <v>512</v>
      </c>
      <c r="H31" s="26">
        <v>1</v>
      </c>
      <c r="I31" s="54">
        <v>512</v>
      </c>
      <c r="J31" s="54">
        <v>512</v>
      </c>
      <c r="K31" s="179">
        <v>0</v>
      </c>
      <c r="L31" s="218">
        <v>0</v>
      </c>
      <c r="M31" s="218" t="s">
        <v>431</v>
      </c>
    </row>
    <row r="32" spans="1:14" s="38" customFormat="1" ht="15.75" x14ac:dyDescent="0.25">
      <c r="A32" s="16" t="s">
        <v>448</v>
      </c>
      <c r="B32" s="179">
        <v>0</v>
      </c>
      <c r="C32" s="218">
        <v>0</v>
      </c>
      <c r="D32" s="218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3" x14ac:dyDescent="0.25">
      <c r="A33" s="16" t="s">
        <v>449</v>
      </c>
      <c r="B33" s="179">
        <v>0</v>
      </c>
      <c r="C33" s="218">
        <v>0</v>
      </c>
      <c r="D33" s="218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3" x14ac:dyDescent="0.25">
      <c r="A34" s="16" t="s">
        <v>450</v>
      </c>
      <c r="B34" s="179">
        <v>0</v>
      </c>
      <c r="C34" s="218">
        <v>0</v>
      </c>
      <c r="D34" s="218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3" x14ac:dyDescent="0.25">
      <c r="A35" s="16" t="s">
        <v>441</v>
      </c>
      <c r="B35" s="179">
        <v>0</v>
      </c>
      <c r="C35" s="218">
        <v>0</v>
      </c>
      <c r="D35" s="218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3" ht="15.75" x14ac:dyDescent="0.25">
      <c r="A36" s="70" t="s">
        <v>639</v>
      </c>
      <c r="B36" s="53">
        <f>SUM(B26:B35)</f>
        <v>356249</v>
      </c>
      <c r="C36" s="71"/>
      <c r="D36" s="71"/>
      <c r="E36" s="53">
        <f>SUM(E26:E35)</f>
        <v>76388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592</v>
      </c>
      <c r="B37" s="29"/>
      <c r="C37" s="232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436</v>
      </c>
      <c r="B38" s="179">
        <v>14783</v>
      </c>
      <c r="C38" s="218">
        <v>399.59</v>
      </c>
      <c r="D38" s="218">
        <v>399.54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179">
        <v>18584</v>
      </c>
      <c r="L38" s="54">
        <v>322.43</v>
      </c>
      <c r="M38" s="54">
        <v>399.54</v>
      </c>
    </row>
    <row r="39" spans="1:13" x14ac:dyDescent="0.25">
      <c r="A39" s="16" t="s">
        <v>437</v>
      </c>
      <c r="B39" s="179">
        <v>0</v>
      </c>
      <c r="C39" s="218">
        <v>0</v>
      </c>
      <c r="D39" s="218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3" x14ac:dyDescent="0.25">
      <c r="A40" s="16" t="s">
        <v>438</v>
      </c>
      <c r="B40" s="179">
        <v>0</v>
      </c>
      <c r="C40" s="218">
        <v>0</v>
      </c>
      <c r="D40" s="218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3" x14ac:dyDescent="0.25">
      <c r="A41" s="16" t="s">
        <v>439</v>
      </c>
      <c r="B41" s="179">
        <v>0</v>
      </c>
      <c r="C41" s="218">
        <v>0</v>
      </c>
      <c r="D41" s="218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3" x14ac:dyDescent="0.25">
      <c r="A42" s="16" t="s">
        <v>440</v>
      </c>
      <c r="B42" s="179">
        <v>0</v>
      </c>
      <c r="C42" s="218">
        <v>0</v>
      </c>
      <c r="D42" s="218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3" x14ac:dyDescent="0.25">
      <c r="A43" s="16" t="s">
        <v>441</v>
      </c>
      <c r="B43" s="179">
        <v>0</v>
      </c>
      <c r="C43" s="218">
        <v>0</v>
      </c>
      <c r="D43" s="218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3" ht="15.75" x14ac:dyDescent="0.25">
      <c r="A44" s="70" t="s">
        <v>602</v>
      </c>
      <c r="B44" s="72">
        <f>SUM(B38:B43)</f>
        <v>14783</v>
      </c>
      <c r="C44" s="233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18584</v>
      </c>
      <c r="L44" s="71"/>
      <c r="M44" s="71"/>
    </row>
    <row r="45" spans="1:13" x14ac:dyDescent="0.25">
      <c r="A45" s="10" t="s">
        <v>591</v>
      </c>
      <c r="B45" s="29"/>
      <c r="C45" s="232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436</v>
      </c>
      <c r="B46" s="179">
        <v>0</v>
      </c>
      <c r="C46" s="218">
        <v>0</v>
      </c>
      <c r="D46" s="218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</row>
    <row r="47" spans="1:13" x14ac:dyDescent="0.25">
      <c r="A47" s="16" t="s">
        <v>437</v>
      </c>
      <c r="B47" s="179">
        <v>0</v>
      </c>
      <c r="C47" s="218">
        <v>0</v>
      </c>
      <c r="D47" s="218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</row>
    <row r="48" spans="1:13" x14ac:dyDescent="0.25">
      <c r="A48" s="16" t="s">
        <v>438</v>
      </c>
      <c r="B48" s="179">
        <v>0</v>
      </c>
      <c r="C48" s="218">
        <v>0</v>
      </c>
      <c r="D48" s="218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</row>
    <row r="49" spans="1:13" x14ac:dyDescent="0.25">
      <c r="A49" s="16" t="s">
        <v>439</v>
      </c>
      <c r="B49" s="179">
        <v>0</v>
      </c>
      <c r="C49" s="218">
        <v>0</v>
      </c>
      <c r="D49" s="218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</row>
    <row r="50" spans="1:13" x14ac:dyDescent="0.25">
      <c r="A50" s="16" t="s">
        <v>440</v>
      </c>
      <c r="B50" s="179">
        <v>0</v>
      </c>
      <c r="C50" s="218">
        <v>0</v>
      </c>
      <c r="D50" s="218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</row>
    <row r="51" spans="1:13" x14ac:dyDescent="0.25">
      <c r="A51" s="16" t="s">
        <v>441</v>
      </c>
      <c r="B51" s="179">
        <v>0</v>
      </c>
      <c r="C51" s="218">
        <v>0</v>
      </c>
      <c r="D51" s="218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</row>
    <row r="52" spans="1:13" ht="15.75" x14ac:dyDescent="0.25">
      <c r="A52" s="70" t="s">
        <v>29</v>
      </c>
      <c r="B52" s="72">
        <f>SUM(B46:B51)</f>
        <v>0</v>
      </c>
      <c r="C52" s="233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B23" sqref="B23:D23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10" t="s">
        <v>688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</row>
    <row r="2" spans="1:15" ht="16.5" thickBot="1" x14ac:dyDescent="0.3">
      <c r="A2" s="74"/>
      <c r="B2" s="74"/>
      <c r="C2" s="74"/>
      <c r="D2" s="74"/>
      <c r="E2" s="74"/>
      <c r="F2" s="74"/>
      <c r="G2" s="74"/>
      <c r="H2" s="74"/>
      <c r="I2" s="74"/>
    </row>
    <row r="3" spans="1:15" ht="15.75" x14ac:dyDescent="0.25">
      <c r="A3" s="421" t="s">
        <v>566</v>
      </c>
      <c r="B3" s="419" t="s">
        <v>5</v>
      </c>
      <c r="C3" s="419"/>
      <c r="D3" s="419"/>
      <c r="E3" s="419" t="s">
        <v>6</v>
      </c>
      <c r="F3" s="419"/>
      <c r="G3" s="419"/>
      <c r="H3" s="419" t="s">
        <v>19</v>
      </c>
      <c r="I3" s="419"/>
      <c r="J3" s="419"/>
      <c r="K3" s="419" t="s">
        <v>20</v>
      </c>
      <c r="L3" s="419"/>
      <c r="M3" s="419"/>
      <c r="N3" s="419" t="s">
        <v>564</v>
      </c>
      <c r="O3" s="420"/>
    </row>
    <row r="4" spans="1:15" ht="32.25" customHeight="1" thickBot="1" x14ac:dyDescent="0.3">
      <c r="A4" s="422"/>
      <c r="B4" s="219" t="s">
        <v>1</v>
      </c>
      <c r="C4" s="220" t="s">
        <v>2</v>
      </c>
      <c r="D4" s="221" t="s">
        <v>21</v>
      </c>
      <c r="E4" s="219" t="s">
        <v>1</v>
      </c>
      <c r="F4" s="220" t="s">
        <v>2</v>
      </c>
      <c r="G4" s="221" t="s">
        <v>21</v>
      </c>
      <c r="H4" s="219" t="s">
        <v>1</v>
      </c>
      <c r="I4" s="220" t="s">
        <v>2</v>
      </c>
      <c r="J4" s="221" t="s">
        <v>21</v>
      </c>
      <c r="K4" s="219" t="s">
        <v>1</v>
      </c>
      <c r="L4" s="220" t="s">
        <v>2</v>
      </c>
      <c r="M4" s="221" t="s">
        <v>21</v>
      </c>
      <c r="N4" s="185" t="s">
        <v>492</v>
      </c>
      <c r="O4" s="222" t="s">
        <v>563</v>
      </c>
    </row>
    <row r="5" spans="1:15" x14ac:dyDescent="0.25">
      <c r="A5" s="234" t="s">
        <v>502</v>
      </c>
      <c r="B5" s="197">
        <v>1559115</v>
      </c>
      <c r="C5" s="198">
        <v>1332298277.3499999</v>
      </c>
      <c r="D5" s="138">
        <v>854.52</v>
      </c>
      <c r="E5" s="197">
        <v>554034</v>
      </c>
      <c r="F5" s="198">
        <v>321766323.33999997</v>
      </c>
      <c r="G5" s="138">
        <v>580.77</v>
      </c>
      <c r="H5" s="197">
        <v>197753</v>
      </c>
      <c r="I5" s="198">
        <v>121043277.13</v>
      </c>
      <c r="J5" s="138">
        <v>612.09</v>
      </c>
      <c r="K5" s="197">
        <v>28574</v>
      </c>
      <c r="L5" s="198">
        <v>23928132.66</v>
      </c>
      <c r="M5" s="138">
        <v>837.41</v>
      </c>
      <c r="N5" s="370">
        <v>2339476</v>
      </c>
      <c r="O5" s="371">
        <v>1799036010.48</v>
      </c>
    </row>
    <row r="6" spans="1:15" x14ac:dyDescent="0.25">
      <c r="A6" s="191" t="s">
        <v>417</v>
      </c>
      <c r="B6" s="17">
        <v>357739</v>
      </c>
      <c r="C6" s="18">
        <v>434712390.02999997</v>
      </c>
      <c r="D6" s="18">
        <v>1215.17</v>
      </c>
      <c r="E6" s="17">
        <v>92060</v>
      </c>
      <c r="F6" s="18">
        <v>64338481.219999999</v>
      </c>
      <c r="G6" s="58">
        <v>698.88</v>
      </c>
      <c r="H6" s="17">
        <v>10202</v>
      </c>
      <c r="I6" s="18">
        <v>10673980.43</v>
      </c>
      <c r="J6" s="18">
        <v>1046.26</v>
      </c>
      <c r="K6" s="17">
        <v>2550</v>
      </c>
      <c r="L6" s="18">
        <v>577738.51</v>
      </c>
      <c r="M6" s="58">
        <v>226.56</v>
      </c>
      <c r="N6" s="199">
        <v>462551</v>
      </c>
      <c r="O6" s="200">
        <v>510302590.19</v>
      </c>
    </row>
    <row r="7" spans="1:15" x14ac:dyDescent="0.25">
      <c r="A7" s="191" t="s">
        <v>590</v>
      </c>
      <c r="B7" s="17">
        <v>14783</v>
      </c>
      <c r="C7" s="18">
        <v>5907186.6600000001</v>
      </c>
      <c r="D7" s="58">
        <v>399.59</v>
      </c>
      <c r="E7" s="17"/>
      <c r="F7" s="18"/>
      <c r="G7" s="58"/>
      <c r="H7" s="58"/>
      <c r="I7" s="18"/>
      <c r="J7" s="18"/>
      <c r="K7" s="17">
        <v>18584</v>
      </c>
      <c r="L7" s="18">
        <v>5992000.6500000004</v>
      </c>
      <c r="M7" s="58">
        <v>322.43</v>
      </c>
      <c r="N7" s="199">
        <v>33367</v>
      </c>
      <c r="O7" s="200">
        <v>11899187.310000001</v>
      </c>
    </row>
    <row r="8" spans="1:15" x14ac:dyDescent="0.25">
      <c r="A8" s="235" t="s">
        <v>493</v>
      </c>
      <c r="B8" s="17">
        <v>3033</v>
      </c>
      <c r="C8" s="18">
        <v>6780691.4699999997</v>
      </c>
      <c r="D8" s="18">
        <v>2235.64</v>
      </c>
      <c r="E8" s="58">
        <v>987</v>
      </c>
      <c r="F8" s="18">
        <v>1042530.04</v>
      </c>
      <c r="G8" s="18">
        <v>1056.26</v>
      </c>
      <c r="H8" s="58">
        <v>118</v>
      </c>
      <c r="I8" s="18">
        <v>143454.68</v>
      </c>
      <c r="J8" s="18">
        <v>1215.72</v>
      </c>
      <c r="K8" s="17"/>
      <c r="L8" s="18"/>
      <c r="M8" s="58"/>
      <c r="N8" s="199">
        <v>4138</v>
      </c>
      <c r="O8" s="200">
        <v>7966676.1900000004</v>
      </c>
    </row>
    <row r="9" spans="1:15" ht="15.75" thickBot="1" x14ac:dyDescent="0.3">
      <c r="A9" s="236" t="s">
        <v>556</v>
      </c>
      <c r="B9" s="201">
        <v>280</v>
      </c>
      <c r="C9" s="202">
        <v>111424.25</v>
      </c>
      <c r="D9" s="201">
        <v>397.94</v>
      </c>
      <c r="E9" s="201">
        <v>5</v>
      </c>
      <c r="F9" s="202">
        <v>4733.99</v>
      </c>
      <c r="G9" s="201">
        <v>946.8</v>
      </c>
      <c r="H9" s="201"/>
      <c r="I9" s="201"/>
      <c r="J9" s="201"/>
      <c r="K9" s="201"/>
      <c r="L9" s="202"/>
      <c r="M9" s="201"/>
      <c r="N9" s="399">
        <v>285</v>
      </c>
      <c r="O9" s="203">
        <v>116158.24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10" t="s">
        <v>689</v>
      </c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</row>
    <row r="12" spans="1:15" ht="16.5" thickBot="1" x14ac:dyDescent="0.3">
      <c r="A12" s="74"/>
      <c r="B12" s="74"/>
      <c r="C12" s="74"/>
      <c r="D12" s="74"/>
      <c r="E12" s="74"/>
      <c r="F12" s="74"/>
      <c r="G12" s="74"/>
      <c r="H12" s="74"/>
      <c r="I12" s="74"/>
    </row>
    <row r="13" spans="1:15" ht="15.75" x14ac:dyDescent="0.25">
      <c r="A13" s="421" t="s">
        <v>566</v>
      </c>
      <c r="B13" s="419" t="s">
        <v>5</v>
      </c>
      <c r="C13" s="419"/>
      <c r="D13" s="419"/>
      <c r="E13" s="419" t="s">
        <v>6</v>
      </c>
      <c r="F13" s="419"/>
      <c r="G13" s="419"/>
      <c r="H13" s="419" t="s">
        <v>19</v>
      </c>
      <c r="I13" s="419"/>
      <c r="J13" s="419"/>
      <c r="K13" s="419" t="s">
        <v>20</v>
      </c>
      <c r="L13" s="419"/>
      <c r="M13" s="419"/>
      <c r="N13" s="419" t="s">
        <v>564</v>
      </c>
      <c r="O13" s="420"/>
    </row>
    <row r="14" spans="1:15" ht="32.25" thickBot="1" x14ac:dyDescent="0.3">
      <c r="A14" s="422"/>
      <c r="B14" s="219" t="s">
        <v>1</v>
      </c>
      <c r="C14" s="220" t="s">
        <v>2</v>
      </c>
      <c r="D14" s="221" t="s">
        <v>21</v>
      </c>
      <c r="E14" s="219" t="s">
        <v>1</v>
      </c>
      <c r="F14" s="220" t="s">
        <v>2</v>
      </c>
      <c r="G14" s="221" t="s">
        <v>21</v>
      </c>
      <c r="H14" s="219" t="s">
        <v>1</v>
      </c>
      <c r="I14" s="220" t="s">
        <v>2</v>
      </c>
      <c r="J14" s="221" t="s">
        <v>21</v>
      </c>
      <c r="K14" s="219" t="s">
        <v>1</v>
      </c>
      <c r="L14" s="220" t="s">
        <v>2</v>
      </c>
      <c r="M14" s="221" t="s">
        <v>21</v>
      </c>
      <c r="N14" s="185" t="s">
        <v>492</v>
      </c>
      <c r="O14" s="222" t="s">
        <v>563</v>
      </c>
    </row>
    <row r="15" spans="1:15" x14ac:dyDescent="0.25">
      <c r="A15" s="283" t="s">
        <v>556</v>
      </c>
      <c r="B15" s="197">
        <v>972548</v>
      </c>
      <c r="C15" s="198">
        <v>213241257.87</v>
      </c>
      <c r="D15" s="138">
        <v>219.26</v>
      </c>
      <c r="E15" s="197">
        <v>299522</v>
      </c>
      <c r="F15" s="198">
        <v>38667691.240000002</v>
      </c>
      <c r="G15" s="138">
        <v>129.1</v>
      </c>
      <c r="H15" s="197">
        <v>70893</v>
      </c>
      <c r="I15" s="198">
        <v>10200420.470000001</v>
      </c>
      <c r="J15" s="138">
        <v>143.88</v>
      </c>
      <c r="K15" s="138">
        <v>1</v>
      </c>
      <c r="L15" s="138">
        <v>143.53</v>
      </c>
      <c r="M15" s="138">
        <v>143.53</v>
      </c>
      <c r="N15" s="370">
        <v>1342964</v>
      </c>
      <c r="O15" s="371">
        <v>262109513.11000001</v>
      </c>
    </row>
    <row r="16" spans="1:15" x14ac:dyDescent="0.25">
      <c r="A16" s="191" t="s">
        <v>576</v>
      </c>
      <c r="B16" s="17">
        <v>3588</v>
      </c>
      <c r="C16" s="18">
        <v>1918354.39</v>
      </c>
      <c r="D16" s="58">
        <v>534.66</v>
      </c>
      <c r="E16" s="58">
        <v>74</v>
      </c>
      <c r="F16" s="18">
        <v>9323.9</v>
      </c>
      <c r="G16" s="58">
        <v>126</v>
      </c>
      <c r="H16" s="58">
        <v>16</v>
      </c>
      <c r="I16" s="18">
        <v>3422.28</v>
      </c>
      <c r="J16" s="58">
        <v>213.89</v>
      </c>
      <c r="K16" s="58"/>
      <c r="L16" s="58"/>
      <c r="M16" s="58"/>
      <c r="N16" s="199">
        <v>3678</v>
      </c>
      <c r="O16" s="200">
        <v>1931100.57</v>
      </c>
    </row>
    <row r="17" spans="1:15" x14ac:dyDescent="0.25">
      <c r="A17" s="191" t="s">
        <v>323</v>
      </c>
      <c r="B17" s="17">
        <v>1432</v>
      </c>
      <c r="C17" s="18">
        <v>749575.88</v>
      </c>
      <c r="D17" s="58">
        <v>523.45000000000005</v>
      </c>
      <c r="E17" s="58"/>
      <c r="F17" s="18"/>
      <c r="G17" s="58"/>
      <c r="H17" s="58"/>
      <c r="I17" s="18"/>
      <c r="J17" s="58"/>
      <c r="K17" s="58"/>
      <c r="L17" s="58"/>
      <c r="M17" s="58"/>
      <c r="N17" s="199">
        <v>1432</v>
      </c>
      <c r="O17" s="200">
        <v>749575.88</v>
      </c>
    </row>
    <row r="18" spans="1:15" x14ac:dyDescent="0.25">
      <c r="A18" s="191" t="s">
        <v>426</v>
      </c>
      <c r="B18" s="58">
        <v>327</v>
      </c>
      <c r="C18" s="18">
        <v>119819.65</v>
      </c>
      <c r="D18" s="58">
        <v>366.42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88">
        <v>347</v>
      </c>
      <c r="O18" s="200">
        <v>123941.52</v>
      </c>
    </row>
    <row r="19" spans="1:15" ht="15.75" thickBot="1" x14ac:dyDescent="0.3">
      <c r="A19" s="236" t="s">
        <v>387</v>
      </c>
      <c r="B19" s="201">
        <v>12</v>
      </c>
      <c r="C19" s="202">
        <v>5944.79</v>
      </c>
      <c r="D19" s="201">
        <v>495.4</v>
      </c>
      <c r="E19" s="201">
        <v>2</v>
      </c>
      <c r="F19" s="201">
        <v>945.59</v>
      </c>
      <c r="G19" s="201">
        <v>472.8</v>
      </c>
      <c r="H19" s="201"/>
      <c r="I19" s="202"/>
      <c r="J19" s="201"/>
      <c r="K19" s="201"/>
      <c r="L19" s="201"/>
      <c r="M19" s="201"/>
      <c r="N19" s="399">
        <v>14</v>
      </c>
      <c r="O19" s="203">
        <v>6890.38</v>
      </c>
    </row>
    <row r="20" spans="1:15" x14ac:dyDescent="0.25">
      <c r="A20" s="2"/>
      <c r="B20" s="311"/>
      <c r="C20" s="245"/>
      <c r="D20" s="311"/>
      <c r="E20" s="311"/>
      <c r="F20" s="245"/>
      <c r="G20" s="311"/>
      <c r="H20" s="311"/>
      <c r="I20" s="245"/>
      <c r="J20" s="311"/>
      <c r="K20" s="311"/>
      <c r="L20" s="311"/>
      <c r="M20" s="311"/>
      <c r="N20" s="288"/>
      <c r="O20" s="246"/>
    </row>
    <row r="21" spans="1:15" ht="15.75" x14ac:dyDescent="0.25">
      <c r="A21" s="410" t="s">
        <v>690</v>
      </c>
      <c r="B21" s="410"/>
      <c r="C21" s="410"/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0"/>
      <c r="O21" s="410"/>
    </row>
    <row r="22" spans="1:15" ht="16.5" thickBot="1" x14ac:dyDescent="0.3">
      <c r="A22" s="74"/>
      <c r="B22" s="74"/>
      <c r="C22" s="74"/>
      <c r="D22" s="74"/>
      <c r="E22" s="74"/>
      <c r="F22" s="74"/>
      <c r="G22" s="74"/>
      <c r="H22" s="74"/>
      <c r="I22" s="74"/>
    </row>
    <row r="23" spans="1:15" ht="15.75" x14ac:dyDescent="0.25">
      <c r="A23" s="421" t="s">
        <v>566</v>
      </c>
      <c r="B23" s="419" t="s">
        <v>5</v>
      </c>
      <c r="C23" s="419"/>
      <c r="D23" s="419"/>
      <c r="E23" s="419" t="s">
        <v>6</v>
      </c>
      <c r="F23" s="419"/>
      <c r="G23" s="419"/>
      <c r="H23" s="419" t="s">
        <v>19</v>
      </c>
      <c r="I23" s="419"/>
      <c r="J23" s="419"/>
      <c r="K23" s="419" t="s">
        <v>20</v>
      </c>
      <c r="L23" s="419"/>
      <c r="M23" s="419"/>
      <c r="N23" s="419" t="s">
        <v>564</v>
      </c>
      <c r="O23" s="420"/>
    </row>
    <row r="24" spans="1:15" ht="31.5" x14ac:dyDescent="0.25">
      <c r="A24" s="422"/>
      <c r="B24" s="219" t="s">
        <v>1</v>
      </c>
      <c r="C24" s="220" t="s">
        <v>2</v>
      </c>
      <c r="D24" s="221" t="s">
        <v>21</v>
      </c>
      <c r="E24" s="219" t="s">
        <v>1</v>
      </c>
      <c r="F24" s="220" t="s">
        <v>2</v>
      </c>
      <c r="G24" s="221" t="s">
        <v>21</v>
      </c>
      <c r="H24" s="219" t="s">
        <v>1</v>
      </c>
      <c r="I24" s="220" t="s">
        <v>2</v>
      </c>
      <c r="J24" s="221" t="s">
        <v>21</v>
      </c>
      <c r="K24" s="219" t="s">
        <v>1</v>
      </c>
      <c r="L24" s="220" t="s">
        <v>2</v>
      </c>
      <c r="M24" s="221" t="s">
        <v>21</v>
      </c>
      <c r="N24" s="185" t="s">
        <v>492</v>
      </c>
      <c r="O24" s="222" t="s">
        <v>563</v>
      </c>
    </row>
    <row r="25" spans="1:15" ht="15.75" thickBot="1" x14ac:dyDescent="0.3">
      <c r="A25" s="236" t="s">
        <v>491</v>
      </c>
      <c r="B25" s="254">
        <v>356249</v>
      </c>
      <c r="C25" s="202">
        <v>42574645.719999999</v>
      </c>
      <c r="D25" s="202">
        <v>1137.1199999999999</v>
      </c>
      <c r="E25" s="254">
        <v>76388</v>
      </c>
      <c r="F25" s="202">
        <v>5758434.4400000004</v>
      </c>
      <c r="G25" s="201">
        <v>750.13</v>
      </c>
      <c r="H25" s="201">
        <v>16</v>
      </c>
      <c r="I25" s="202">
        <v>6477.44</v>
      </c>
      <c r="J25" s="201">
        <v>404.84</v>
      </c>
      <c r="K25" s="201"/>
      <c r="L25" s="201"/>
      <c r="M25" s="201"/>
      <c r="N25" s="255">
        <v>432653</v>
      </c>
      <c r="O25" s="203">
        <v>48339557.600000001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N23:O23"/>
    <mergeCell ref="B3:D3"/>
    <mergeCell ref="E3:G3"/>
    <mergeCell ref="H3:J3"/>
    <mergeCell ref="K3:M3"/>
    <mergeCell ref="N3:O3"/>
    <mergeCell ref="A23:A24"/>
    <mergeCell ref="B23:D23"/>
    <mergeCell ref="E23:G23"/>
    <mergeCell ref="H23:J23"/>
    <mergeCell ref="K23:M23"/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2"/>
  <sheetViews>
    <sheetView topLeftCell="A63" zoomScaleNormal="100" workbookViewId="0">
      <selection activeCell="B63" sqref="A1:B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10"/>
      <c r="B1" s="410"/>
      <c r="C1" s="410"/>
      <c r="D1" s="410"/>
      <c r="E1" s="410"/>
      <c r="F1" s="410"/>
      <c r="G1" s="410"/>
      <c r="H1" s="410"/>
      <c r="I1" s="410"/>
      <c r="J1" s="410"/>
    </row>
    <row r="2" spans="1:10" x14ac:dyDescent="0.25">
      <c r="I2"/>
    </row>
    <row r="3" spans="1:10" ht="63" x14ac:dyDescent="0.25">
      <c r="A3" s="184" t="s">
        <v>44</v>
      </c>
      <c r="B3" s="184" t="s">
        <v>5</v>
      </c>
      <c r="C3" s="184" t="s">
        <v>6</v>
      </c>
      <c r="D3" s="184" t="s">
        <v>45</v>
      </c>
      <c r="E3" s="90" t="s">
        <v>49</v>
      </c>
      <c r="F3" s="90" t="s">
        <v>619</v>
      </c>
      <c r="G3" s="184" t="s">
        <v>620</v>
      </c>
      <c r="H3" s="249" t="s">
        <v>621</v>
      </c>
      <c r="I3" s="249" t="s">
        <v>622</v>
      </c>
      <c r="J3" s="249" t="s">
        <v>499</v>
      </c>
    </row>
    <row r="4" spans="1:10" x14ac:dyDescent="0.25">
      <c r="A4" s="250" t="s">
        <v>623</v>
      </c>
      <c r="B4" s="6">
        <v>332</v>
      </c>
      <c r="C4" s="6">
        <v>8625</v>
      </c>
      <c r="D4" s="6">
        <v>2122</v>
      </c>
      <c r="E4" s="6">
        <v>0</v>
      </c>
      <c r="F4" s="6">
        <v>0</v>
      </c>
      <c r="G4" s="6">
        <v>11079</v>
      </c>
      <c r="H4" s="13">
        <v>5732231.4400000004</v>
      </c>
      <c r="I4" s="13">
        <v>2028.25</v>
      </c>
      <c r="J4" s="13">
        <v>303185.34999999998</v>
      </c>
    </row>
    <row r="5" spans="1:10" x14ac:dyDescent="0.25">
      <c r="A5" s="250" t="s">
        <v>635</v>
      </c>
      <c r="B5" s="6">
        <v>0</v>
      </c>
      <c r="C5" s="6">
        <v>0</v>
      </c>
      <c r="D5" s="6">
        <v>0</v>
      </c>
      <c r="E5" s="6">
        <v>2550</v>
      </c>
      <c r="F5" s="6">
        <v>0</v>
      </c>
      <c r="G5" s="6">
        <v>2550</v>
      </c>
      <c r="H5" s="13">
        <v>577738.51</v>
      </c>
      <c r="I5" s="13">
        <v>0</v>
      </c>
      <c r="J5" s="13">
        <v>5216.2700000000004</v>
      </c>
    </row>
    <row r="6" spans="1:10" x14ac:dyDescent="0.25">
      <c r="A6" s="7" t="s">
        <v>562</v>
      </c>
      <c r="B6" s="6">
        <v>357407</v>
      </c>
      <c r="C6" s="6">
        <v>83435</v>
      </c>
      <c r="D6" s="6">
        <v>8080</v>
      </c>
      <c r="E6" s="6">
        <v>0</v>
      </c>
      <c r="F6" s="6">
        <v>0</v>
      </c>
      <c r="G6" s="6">
        <v>448922</v>
      </c>
      <c r="H6" s="13">
        <v>503992620.24000001</v>
      </c>
      <c r="I6" s="13">
        <v>8704400.1500000004</v>
      </c>
      <c r="J6" s="13">
        <v>27610744.539999999</v>
      </c>
    </row>
    <row r="7" spans="1:10" x14ac:dyDescent="0.25">
      <c r="A7" s="7" t="s">
        <v>324</v>
      </c>
      <c r="B7" s="6">
        <v>428638</v>
      </c>
      <c r="C7" s="6">
        <v>137671</v>
      </c>
      <c r="D7" s="6">
        <v>63570</v>
      </c>
      <c r="E7" s="6">
        <v>0</v>
      </c>
      <c r="F7" s="6">
        <v>0</v>
      </c>
      <c r="G7" s="6">
        <v>629879</v>
      </c>
      <c r="H7" s="13">
        <v>450285892.88999999</v>
      </c>
      <c r="I7" s="13">
        <v>4351883.83</v>
      </c>
      <c r="J7" s="13">
        <v>25974800.420000002</v>
      </c>
    </row>
    <row r="8" spans="1:10" x14ac:dyDescent="0.25">
      <c r="A8" s="7" t="s">
        <v>325</v>
      </c>
      <c r="B8" s="6">
        <v>270</v>
      </c>
      <c r="C8" s="6">
        <v>62</v>
      </c>
      <c r="D8" s="6">
        <v>2</v>
      </c>
      <c r="E8" s="6">
        <v>0</v>
      </c>
      <c r="F8" s="6">
        <v>0</v>
      </c>
      <c r="G8" s="6">
        <v>334</v>
      </c>
      <c r="H8" s="13">
        <v>307024.75</v>
      </c>
      <c r="I8" s="13">
        <v>3595.4</v>
      </c>
      <c r="J8" s="13">
        <v>17537.28</v>
      </c>
    </row>
    <row r="9" spans="1:10" x14ac:dyDescent="0.25">
      <c r="A9" s="7" t="s">
        <v>326</v>
      </c>
      <c r="B9" s="6">
        <v>8383</v>
      </c>
      <c r="C9" s="6">
        <v>1685</v>
      </c>
      <c r="D9" s="6">
        <v>575</v>
      </c>
      <c r="E9" s="6">
        <v>0</v>
      </c>
      <c r="F9" s="6">
        <v>0</v>
      </c>
      <c r="G9" s="6">
        <v>10643</v>
      </c>
      <c r="H9" s="13">
        <v>9825234.6500000004</v>
      </c>
      <c r="I9" s="13">
        <v>38505.64</v>
      </c>
      <c r="J9" s="13">
        <v>575426.55000000005</v>
      </c>
    </row>
    <row r="10" spans="1:10" x14ac:dyDescent="0.25">
      <c r="A10" s="7" t="s">
        <v>327</v>
      </c>
      <c r="B10" s="6">
        <v>991</v>
      </c>
      <c r="C10" s="6">
        <v>342</v>
      </c>
      <c r="D10" s="6">
        <v>107</v>
      </c>
      <c r="E10" s="6">
        <v>0</v>
      </c>
      <c r="F10" s="6">
        <v>0</v>
      </c>
      <c r="G10" s="6">
        <v>1440</v>
      </c>
      <c r="H10" s="13">
        <v>3194417.99</v>
      </c>
      <c r="I10" s="13">
        <v>308497.61</v>
      </c>
      <c r="J10" s="13">
        <v>172318.29</v>
      </c>
    </row>
    <row r="11" spans="1:10" x14ac:dyDescent="0.25">
      <c r="A11" s="7" t="s">
        <v>531</v>
      </c>
      <c r="B11" s="6">
        <v>1232</v>
      </c>
      <c r="C11" s="6">
        <v>128</v>
      </c>
      <c r="D11" s="6">
        <v>26</v>
      </c>
      <c r="E11" s="6">
        <v>7</v>
      </c>
      <c r="F11" s="6">
        <v>0</v>
      </c>
      <c r="G11" s="6">
        <v>1393</v>
      </c>
      <c r="H11" s="13">
        <v>1902147.7</v>
      </c>
      <c r="I11" s="13">
        <v>63047.8</v>
      </c>
      <c r="J11" s="13">
        <v>102775.25</v>
      </c>
    </row>
    <row r="12" spans="1:10" x14ac:dyDescent="0.25">
      <c r="A12" s="7" t="s">
        <v>328</v>
      </c>
      <c r="B12" s="6">
        <v>10783</v>
      </c>
      <c r="C12" s="6">
        <v>1604</v>
      </c>
      <c r="D12" s="6">
        <v>263</v>
      </c>
      <c r="E12" s="6">
        <v>0</v>
      </c>
      <c r="F12" s="6">
        <v>0</v>
      </c>
      <c r="G12" s="6">
        <v>12650</v>
      </c>
      <c r="H12" s="13">
        <v>16310262.039999999</v>
      </c>
      <c r="I12" s="13">
        <v>566493.59</v>
      </c>
      <c r="J12" s="13">
        <v>816192.54</v>
      </c>
    </row>
    <row r="13" spans="1:10" x14ac:dyDescent="0.25">
      <c r="A13" s="7" t="s">
        <v>329</v>
      </c>
      <c r="B13" s="6">
        <v>3033</v>
      </c>
      <c r="C13" s="6">
        <v>987</v>
      </c>
      <c r="D13" s="6">
        <v>118</v>
      </c>
      <c r="E13" s="6">
        <v>0</v>
      </c>
      <c r="F13" s="6">
        <v>0</v>
      </c>
      <c r="G13" s="6">
        <v>4138</v>
      </c>
      <c r="H13" s="13">
        <v>7966676.1900000004</v>
      </c>
      <c r="I13" s="13">
        <v>678741.97</v>
      </c>
      <c r="J13" s="13">
        <v>400379.25</v>
      </c>
    </row>
    <row r="14" spans="1:10" x14ac:dyDescent="0.25">
      <c r="A14" s="7" t="s">
        <v>330</v>
      </c>
      <c r="B14" s="6">
        <v>4654</v>
      </c>
      <c r="C14" s="6">
        <v>1201</v>
      </c>
      <c r="D14" s="6">
        <v>127</v>
      </c>
      <c r="E14" s="6">
        <v>42</v>
      </c>
      <c r="F14" s="6">
        <v>0</v>
      </c>
      <c r="G14" s="6">
        <v>6024</v>
      </c>
      <c r="H14" s="13">
        <v>7797633.29</v>
      </c>
      <c r="I14" s="13">
        <v>288129.71999999997</v>
      </c>
      <c r="J14" s="13">
        <v>430694.18</v>
      </c>
    </row>
    <row r="15" spans="1:10" x14ac:dyDescent="0.25">
      <c r="A15" s="7" t="s">
        <v>331</v>
      </c>
      <c r="B15" s="6">
        <v>2034</v>
      </c>
      <c r="C15" s="6">
        <v>298</v>
      </c>
      <c r="D15" s="6">
        <v>92</v>
      </c>
      <c r="E15" s="6">
        <v>0</v>
      </c>
      <c r="F15" s="6">
        <v>0</v>
      </c>
      <c r="G15" s="6">
        <v>2424</v>
      </c>
      <c r="H15" s="13">
        <v>3738881.29</v>
      </c>
      <c r="I15" s="13">
        <v>190921.37</v>
      </c>
      <c r="J15" s="13">
        <v>209983.94</v>
      </c>
    </row>
    <row r="16" spans="1:10" x14ac:dyDescent="0.25">
      <c r="A16" s="7" t="s">
        <v>332</v>
      </c>
      <c r="B16" s="6">
        <v>514</v>
      </c>
      <c r="C16" s="6">
        <v>115</v>
      </c>
      <c r="D16" s="6">
        <v>0</v>
      </c>
      <c r="E16" s="6">
        <v>3</v>
      </c>
      <c r="F16" s="6">
        <v>0</v>
      </c>
      <c r="G16" s="6">
        <v>632</v>
      </c>
      <c r="H16" s="13">
        <v>815965.92</v>
      </c>
      <c r="I16" s="13">
        <v>35129.65</v>
      </c>
      <c r="J16" s="13">
        <v>43238.22</v>
      </c>
    </row>
    <row r="17" spans="1:10" x14ac:dyDescent="0.25">
      <c r="A17" s="7" t="s">
        <v>333</v>
      </c>
      <c r="B17" s="6">
        <v>36670</v>
      </c>
      <c r="C17" s="6">
        <v>7493</v>
      </c>
      <c r="D17" s="6">
        <v>977</v>
      </c>
      <c r="E17" s="6">
        <v>296</v>
      </c>
      <c r="F17" s="6">
        <v>0</v>
      </c>
      <c r="G17" s="6">
        <v>45436</v>
      </c>
      <c r="H17" s="13">
        <v>65149898.859999999</v>
      </c>
      <c r="I17" s="13">
        <v>2580886.66</v>
      </c>
      <c r="J17" s="13">
        <v>3493570.86</v>
      </c>
    </row>
    <row r="18" spans="1:10" x14ac:dyDescent="0.25">
      <c r="A18" s="7" t="s">
        <v>334</v>
      </c>
      <c r="B18" s="6">
        <v>150407</v>
      </c>
      <c r="C18" s="6">
        <v>79249</v>
      </c>
      <c r="D18" s="6">
        <v>21190</v>
      </c>
      <c r="E18" s="6">
        <v>2951</v>
      </c>
      <c r="F18" s="6">
        <v>0</v>
      </c>
      <c r="G18" s="6">
        <v>253797</v>
      </c>
      <c r="H18" s="13">
        <v>211370401.91</v>
      </c>
      <c r="I18" s="13">
        <v>345470.39</v>
      </c>
      <c r="J18" s="13">
        <v>10534541.17</v>
      </c>
    </row>
    <row r="19" spans="1:10" x14ac:dyDescent="0.25">
      <c r="A19" s="7" t="s">
        <v>356</v>
      </c>
      <c r="B19" s="6">
        <v>1129</v>
      </c>
      <c r="C19" s="6">
        <v>428</v>
      </c>
      <c r="D19" s="6">
        <v>46</v>
      </c>
      <c r="E19" s="6">
        <v>4</v>
      </c>
      <c r="F19" s="6">
        <v>0</v>
      </c>
      <c r="G19" s="6">
        <v>1607</v>
      </c>
      <c r="H19" s="13">
        <v>1209413.28</v>
      </c>
      <c r="I19" s="13">
        <v>16304.28</v>
      </c>
      <c r="J19" s="13">
        <v>69170.350000000006</v>
      </c>
    </row>
    <row r="20" spans="1:10" x14ac:dyDescent="0.25">
      <c r="A20" s="7" t="s">
        <v>357</v>
      </c>
      <c r="B20" s="6">
        <v>12392</v>
      </c>
      <c r="C20" s="6">
        <v>4113</v>
      </c>
      <c r="D20" s="6">
        <v>542</v>
      </c>
      <c r="E20" s="6">
        <v>0</v>
      </c>
      <c r="F20" s="6">
        <v>0</v>
      </c>
      <c r="G20" s="6">
        <v>17047</v>
      </c>
      <c r="H20" s="13">
        <v>12191528.300000001</v>
      </c>
      <c r="I20" s="13">
        <v>305180.65999999997</v>
      </c>
      <c r="J20" s="13">
        <v>681502.03</v>
      </c>
    </row>
    <row r="21" spans="1:10" x14ac:dyDescent="0.25">
      <c r="A21" s="7" t="s">
        <v>335</v>
      </c>
      <c r="B21" s="6">
        <v>13117</v>
      </c>
      <c r="C21" s="6">
        <v>5765</v>
      </c>
      <c r="D21" s="6">
        <v>295</v>
      </c>
      <c r="E21" s="6">
        <v>161</v>
      </c>
      <c r="F21" s="6">
        <v>0</v>
      </c>
      <c r="G21" s="6">
        <v>19338</v>
      </c>
      <c r="H21" s="13">
        <v>21929565.620000001</v>
      </c>
      <c r="I21" s="13">
        <v>1248741.74</v>
      </c>
      <c r="J21" s="13">
        <v>1175340.21</v>
      </c>
    </row>
    <row r="22" spans="1:10" x14ac:dyDescent="0.25">
      <c r="A22" s="7" t="s">
        <v>336</v>
      </c>
      <c r="B22" s="6">
        <v>17296</v>
      </c>
      <c r="C22" s="6">
        <v>5090</v>
      </c>
      <c r="D22" s="6">
        <v>976</v>
      </c>
      <c r="E22" s="6">
        <v>0</v>
      </c>
      <c r="F22" s="6">
        <v>0</v>
      </c>
      <c r="G22" s="6">
        <v>23362</v>
      </c>
      <c r="H22" s="13">
        <v>28731179.079999998</v>
      </c>
      <c r="I22" s="13">
        <v>1022677.36</v>
      </c>
      <c r="J22" s="13">
        <v>1472156.27</v>
      </c>
    </row>
    <row r="23" spans="1:10" x14ac:dyDescent="0.25">
      <c r="A23" s="7" t="s">
        <v>358</v>
      </c>
      <c r="B23" s="6">
        <v>2245</v>
      </c>
      <c r="C23" s="6">
        <v>493</v>
      </c>
      <c r="D23" s="6">
        <v>206</v>
      </c>
      <c r="E23" s="6">
        <v>0</v>
      </c>
      <c r="F23" s="6">
        <v>0</v>
      </c>
      <c r="G23" s="6">
        <v>2944</v>
      </c>
      <c r="H23" s="13">
        <v>4472428.4000000004</v>
      </c>
      <c r="I23" s="13">
        <v>277368.90999999997</v>
      </c>
      <c r="J23" s="13">
        <v>26405.88</v>
      </c>
    </row>
    <row r="24" spans="1:10" x14ac:dyDescent="0.25">
      <c r="A24" s="7" t="s">
        <v>359</v>
      </c>
      <c r="B24" s="6">
        <v>439</v>
      </c>
      <c r="C24" s="6">
        <v>109</v>
      </c>
      <c r="D24" s="6">
        <v>44</v>
      </c>
      <c r="E24" s="6">
        <v>0</v>
      </c>
      <c r="F24" s="6">
        <v>0</v>
      </c>
      <c r="G24" s="6">
        <v>592</v>
      </c>
      <c r="H24" s="13">
        <v>529717.92000000004</v>
      </c>
      <c r="I24" s="13">
        <v>5620.38</v>
      </c>
      <c r="J24" s="13">
        <v>26048.05</v>
      </c>
    </row>
    <row r="25" spans="1:10" x14ac:dyDescent="0.25">
      <c r="A25" s="7" t="s">
        <v>360</v>
      </c>
      <c r="B25" s="6">
        <v>480</v>
      </c>
      <c r="C25" s="6">
        <v>218</v>
      </c>
      <c r="D25" s="6">
        <v>39</v>
      </c>
      <c r="E25" s="6">
        <v>0</v>
      </c>
      <c r="F25" s="6">
        <v>0</v>
      </c>
      <c r="G25" s="6">
        <v>737</v>
      </c>
      <c r="H25" s="13">
        <v>803187.86</v>
      </c>
      <c r="I25" s="13">
        <v>2449.92</v>
      </c>
      <c r="J25" s="13">
        <v>40087.71</v>
      </c>
    </row>
    <row r="26" spans="1:10" s="37" customFormat="1" x14ac:dyDescent="0.25">
      <c r="A26" s="7" t="s">
        <v>361</v>
      </c>
      <c r="B26" s="6">
        <v>41</v>
      </c>
      <c r="C26" s="6">
        <v>22</v>
      </c>
      <c r="D26" s="6">
        <v>7</v>
      </c>
      <c r="E26" s="6">
        <v>0</v>
      </c>
      <c r="F26" s="6">
        <v>0</v>
      </c>
      <c r="G26" s="6">
        <v>70</v>
      </c>
      <c r="H26" s="13">
        <v>75413.429999999993</v>
      </c>
      <c r="I26" s="13">
        <v>566.91</v>
      </c>
      <c r="J26" s="13">
        <v>3680.52</v>
      </c>
    </row>
    <row r="27" spans="1:10" x14ac:dyDescent="0.25">
      <c r="A27" s="7" t="s">
        <v>362</v>
      </c>
      <c r="B27" s="6">
        <v>805</v>
      </c>
      <c r="C27" s="6">
        <v>212</v>
      </c>
      <c r="D27" s="6">
        <v>53</v>
      </c>
      <c r="E27" s="6">
        <v>0</v>
      </c>
      <c r="F27" s="6">
        <v>0</v>
      </c>
      <c r="G27" s="6">
        <v>1070</v>
      </c>
      <c r="H27" s="13">
        <v>1227898.33</v>
      </c>
      <c r="I27" s="13">
        <v>16682.47</v>
      </c>
      <c r="J27" s="13">
        <v>55511.87</v>
      </c>
    </row>
    <row r="28" spans="1:10" x14ac:dyDescent="0.25">
      <c r="A28" s="251" t="s">
        <v>363</v>
      </c>
      <c r="B28" s="6">
        <v>20867</v>
      </c>
      <c r="C28" s="6">
        <v>5853</v>
      </c>
      <c r="D28" s="6">
        <v>603</v>
      </c>
      <c r="E28" s="6">
        <v>0</v>
      </c>
      <c r="F28" s="6">
        <v>0</v>
      </c>
      <c r="G28" s="6">
        <v>27323</v>
      </c>
      <c r="H28" s="13">
        <v>42739872.020000003</v>
      </c>
      <c r="I28" s="13">
        <v>1729343.39</v>
      </c>
      <c r="J28" s="13">
        <v>2192288.15</v>
      </c>
    </row>
    <row r="29" spans="1:10" x14ac:dyDescent="0.25">
      <c r="A29" s="250" t="s">
        <v>599</v>
      </c>
      <c r="B29" s="6">
        <v>303264</v>
      </c>
      <c r="C29" s="6">
        <v>0</v>
      </c>
      <c r="D29" s="6">
        <v>62715</v>
      </c>
      <c r="E29" s="6">
        <v>0</v>
      </c>
      <c r="F29" s="6">
        <v>0</v>
      </c>
      <c r="G29" s="6">
        <v>365979</v>
      </c>
      <c r="H29" s="13">
        <v>184717148.02000001</v>
      </c>
      <c r="I29" s="13">
        <v>54661.09</v>
      </c>
      <c r="J29" s="13">
        <v>10721626</v>
      </c>
    </row>
    <row r="30" spans="1:10" x14ac:dyDescent="0.25">
      <c r="A30" s="7" t="s">
        <v>364</v>
      </c>
      <c r="B30" s="6">
        <v>26</v>
      </c>
      <c r="C30" s="6">
        <v>27</v>
      </c>
      <c r="D30" s="6">
        <v>5</v>
      </c>
      <c r="E30" s="6">
        <v>0</v>
      </c>
      <c r="F30" s="6">
        <v>0</v>
      </c>
      <c r="G30" s="6">
        <v>58</v>
      </c>
      <c r="H30" s="13">
        <v>49725.4</v>
      </c>
      <c r="I30" s="13">
        <v>64.83</v>
      </c>
      <c r="J30" s="13">
        <v>2517.73</v>
      </c>
    </row>
    <row r="31" spans="1:10" x14ac:dyDescent="0.25">
      <c r="A31" s="7" t="s">
        <v>365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43740.15</v>
      </c>
      <c r="I31" s="13">
        <v>297.93</v>
      </c>
      <c r="J31" s="13">
        <v>2126.29</v>
      </c>
    </row>
    <row r="32" spans="1:10" x14ac:dyDescent="0.25">
      <c r="A32" s="7" t="s">
        <v>532</v>
      </c>
      <c r="B32" s="6">
        <v>14</v>
      </c>
      <c r="C32" s="6">
        <v>5</v>
      </c>
      <c r="D32" s="6">
        <v>0</v>
      </c>
      <c r="E32" s="6">
        <v>0</v>
      </c>
      <c r="F32" s="6">
        <v>0</v>
      </c>
      <c r="G32" s="6">
        <v>19</v>
      </c>
      <c r="H32" s="13">
        <v>20173.580000000002</v>
      </c>
      <c r="I32" s="13">
        <v>349.97</v>
      </c>
      <c r="J32" s="13">
        <v>1163.8599999999999</v>
      </c>
    </row>
    <row r="33" spans="1:10" x14ac:dyDescent="0.25">
      <c r="A33" s="7" t="s">
        <v>337</v>
      </c>
      <c r="B33" s="6">
        <v>102176</v>
      </c>
      <c r="C33" s="6">
        <v>32001</v>
      </c>
      <c r="D33" s="6">
        <v>10625</v>
      </c>
      <c r="E33" s="6">
        <v>366</v>
      </c>
      <c r="F33" s="6">
        <v>0</v>
      </c>
      <c r="G33" s="6">
        <v>145168</v>
      </c>
      <c r="H33" s="13">
        <v>113746403</v>
      </c>
      <c r="I33" s="13">
        <v>861617.71</v>
      </c>
      <c r="J33" s="13">
        <v>6637881.9400000004</v>
      </c>
    </row>
    <row r="34" spans="1:10" x14ac:dyDescent="0.25">
      <c r="A34" s="7" t="s">
        <v>571</v>
      </c>
      <c r="B34" s="6">
        <v>404499</v>
      </c>
      <c r="C34" s="6">
        <v>246952</v>
      </c>
      <c r="D34" s="6">
        <v>32252</v>
      </c>
      <c r="E34" s="6">
        <v>24739</v>
      </c>
      <c r="F34" s="6">
        <v>0</v>
      </c>
      <c r="G34" s="6">
        <v>708442</v>
      </c>
      <c r="H34" s="13">
        <v>562830168.32000005</v>
      </c>
      <c r="I34" s="13">
        <v>11969631.140000001</v>
      </c>
      <c r="J34" s="13">
        <v>31801672.649999999</v>
      </c>
    </row>
    <row r="35" spans="1:10" x14ac:dyDescent="0.25">
      <c r="A35" s="7" t="s">
        <v>594</v>
      </c>
      <c r="B35" s="6">
        <v>0</v>
      </c>
      <c r="C35" s="6">
        <v>6179</v>
      </c>
      <c r="D35" s="6">
        <v>0</v>
      </c>
      <c r="E35" s="6">
        <v>0</v>
      </c>
      <c r="F35" s="6">
        <v>0</v>
      </c>
      <c r="G35" s="6">
        <v>6179</v>
      </c>
      <c r="H35" s="13">
        <v>1091479.6299999999</v>
      </c>
      <c r="I35" s="13">
        <v>13.43</v>
      </c>
      <c r="J35" s="13">
        <v>65489.14</v>
      </c>
    </row>
    <row r="36" spans="1:10" x14ac:dyDescent="0.25">
      <c r="A36" s="250" t="s">
        <v>595</v>
      </c>
      <c r="B36" s="6">
        <v>450</v>
      </c>
      <c r="C36" s="6">
        <v>54</v>
      </c>
      <c r="D36" s="6">
        <v>7</v>
      </c>
      <c r="E36" s="6">
        <v>5</v>
      </c>
      <c r="F36" s="6">
        <v>0</v>
      </c>
      <c r="G36" s="6">
        <v>516</v>
      </c>
      <c r="H36" s="13">
        <v>757402.06</v>
      </c>
      <c r="I36" s="13">
        <v>45224.34</v>
      </c>
      <c r="J36" s="13">
        <v>46060.5</v>
      </c>
    </row>
    <row r="37" spans="1:10" x14ac:dyDescent="0.25">
      <c r="A37" s="250" t="s">
        <v>596</v>
      </c>
      <c r="B37" s="6">
        <v>0</v>
      </c>
      <c r="C37" s="6">
        <v>1160</v>
      </c>
      <c r="D37" s="6">
        <v>0</v>
      </c>
      <c r="E37" s="6">
        <v>0</v>
      </c>
      <c r="F37" s="6">
        <v>0</v>
      </c>
      <c r="G37" s="6">
        <v>1160</v>
      </c>
      <c r="H37" s="13">
        <v>471798.14</v>
      </c>
      <c r="I37" s="13">
        <v>585.57000000000005</v>
      </c>
      <c r="J37" s="13">
        <v>28272.11</v>
      </c>
    </row>
    <row r="38" spans="1:10" x14ac:dyDescent="0.25">
      <c r="A38" s="250" t="s">
        <v>600</v>
      </c>
      <c r="B38" s="6">
        <v>14783</v>
      </c>
      <c r="C38" s="6">
        <v>0</v>
      </c>
      <c r="D38" s="6">
        <v>0</v>
      </c>
      <c r="E38" s="6">
        <v>18584</v>
      </c>
      <c r="F38" s="6">
        <v>0</v>
      </c>
      <c r="G38" s="6">
        <v>33367</v>
      </c>
      <c r="H38" s="13">
        <v>11899187.310000001</v>
      </c>
      <c r="I38" s="13">
        <v>12.87</v>
      </c>
      <c r="J38" s="13">
        <v>354395.14</v>
      </c>
    </row>
    <row r="39" spans="1:10" x14ac:dyDescent="0.25">
      <c r="A39" s="7" t="s">
        <v>533</v>
      </c>
      <c r="B39" s="6">
        <v>4848</v>
      </c>
      <c r="C39" s="6">
        <v>1277</v>
      </c>
      <c r="D39" s="6">
        <v>334</v>
      </c>
      <c r="E39" s="6">
        <v>0</v>
      </c>
      <c r="F39" s="6">
        <v>0</v>
      </c>
      <c r="G39" s="6">
        <v>6459</v>
      </c>
      <c r="H39" s="13">
        <v>2542692.73</v>
      </c>
      <c r="I39" s="13">
        <v>239648.76</v>
      </c>
      <c r="J39" s="13">
        <v>136584.47</v>
      </c>
    </row>
    <row r="40" spans="1:10" x14ac:dyDescent="0.25">
      <c r="A40" s="7" t="s">
        <v>534</v>
      </c>
      <c r="B40" s="6">
        <v>26835</v>
      </c>
      <c r="C40" s="6">
        <v>7874</v>
      </c>
      <c r="D40" s="6">
        <v>3077</v>
      </c>
      <c r="E40" s="6">
        <v>0</v>
      </c>
      <c r="F40" s="6">
        <v>0</v>
      </c>
      <c r="G40" s="6">
        <v>37786</v>
      </c>
      <c r="H40" s="13">
        <v>9032829.3699999992</v>
      </c>
      <c r="I40" s="13">
        <v>411089.82</v>
      </c>
      <c r="J40" s="13">
        <v>510895.24</v>
      </c>
    </row>
    <row r="41" spans="1:10" x14ac:dyDescent="0.25">
      <c r="A41" s="7" t="s">
        <v>647</v>
      </c>
      <c r="B41" s="6">
        <v>13170</v>
      </c>
      <c r="C41" s="6">
        <v>2562</v>
      </c>
      <c r="D41" s="6">
        <v>339</v>
      </c>
      <c r="E41" s="6">
        <v>0</v>
      </c>
      <c r="F41" s="6">
        <v>0</v>
      </c>
      <c r="G41" s="6">
        <v>16071</v>
      </c>
      <c r="H41" s="13">
        <v>6017459.4699999997</v>
      </c>
      <c r="I41" s="13">
        <v>299643.65000000002</v>
      </c>
      <c r="J41" s="13">
        <v>305658.23999999999</v>
      </c>
    </row>
    <row r="42" spans="1:10" x14ac:dyDescent="0.25">
      <c r="A42" s="7" t="s">
        <v>535</v>
      </c>
      <c r="B42" s="6">
        <v>2939</v>
      </c>
      <c r="C42" s="6">
        <v>1323</v>
      </c>
      <c r="D42" s="6">
        <v>290</v>
      </c>
      <c r="E42" s="6">
        <v>0</v>
      </c>
      <c r="F42" s="6">
        <v>0</v>
      </c>
      <c r="G42" s="6">
        <v>4552</v>
      </c>
      <c r="H42" s="13">
        <v>956253.1</v>
      </c>
      <c r="I42" s="13">
        <v>18594.490000000002</v>
      </c>
      <c r="J42" s="13">
        <v>56186.83</v>
      </c>
    </row>
    <row r="43" spans="1:10" x14ac:dyDescent="0.25">
      <c r="A43" s="7" t="s">
        <v>536</v>
      </c>
      <c r="B43" s="6">
        <v>2192</v>
      </c>
      <c r="C43" s="6">
        <v>726</v>
      </c>
      <c r="D43" s="6">
        <v>44</v>
      </c>
      <c r="E43" s="6">
        <v>0</v>
      </c>
      <c r="F43" s="6">
        <v>0</v>
      </c>
      <c r="G43" s="6">
        <v>2962</v>
      </c>
      <c r="H43" s="13">
        <v>631050.29</v>
      </c>
      <c r="I43" s="13">
        <v>16044.43</v>
      </c>
      <c r="J43" s="13">
        <v>36510.730000000003</v>
      </c>
    </row>
    <row r="44" spans="1:10" x14ac:dyDescent="0.25">
      <c r="A44" s="7" t="s">
        <v>537</v>
      </c>
      <c r="B44" s="6">
        <v>22757</v>
      </c>
      <c r="C44" s="6">
        <v>4547</v>
      </c>
      <c r="D44" s="6">
        <v>193</v>
      </c>
      <c r="E44" s="6">
        <v>0</v>
      </c>
      <c r="F44" s="6">
        <v>0</v>
      </c>
      <c r="G44" s="6">
        <v>27497</v>
      </c>
      <c r="H44" s="13">
        <v>6978842.7999999998</v>
      </c>
      <c r="I44" s="13">
        <v>313079.71999999997</v>
      </c>
      <c r="J44" s="13">
        <v>375695.7</v>
      </c>
    </row>
    <row r="45" spans="1:10" x14ac:dyDescent="0.25">
      <c r="A45" s="7" t="s">
        <v>538</v>
      </c>
      <c r="B45" s="6">
        <v>27763</v>
      </c>
      <c r="C45" s="6">
        <v>6986</v>
      </c>
      <c r="D45" s="6">
        <v>204</v>
      </c>
      <c r="E45" s="6">
        <v>0</v>
      </c>
      <c r="F45" s="6">
        <v>0</v>
      </c>
      <c r="G45" s="6">
        <v>34953</v>
      </c>
      <c r="H45" s="13">
        <v>8052404.3300000001</v>
      </c>
      <c r="I45" s="13">
        <v>264647.05</v>
      </c>
      <c r="J45" s="13">
        <v>460413.69</v>
      </c>
    </row>
    <row r="46" spans="1:10" x14ac:dyDescent="0.25">
      <c r="A46" s="7" t="s">
        <v>510</v>
      </c>
      <c r="B46" s="6">
        <v>3765</v>
      </c>
      <c r="C46" s="6">
        <v>854</v>
      </c>
      <c r="D46" s="6">
        <v>61</v>
      </c>
      <c r="E46" s="6">
        <v>0</v>
      </c>
      <c r="F46" s="6">
        <v>0</v>
      </c>
      <c r="G46" s="6">
        <v>4680</v>
      </c>
      <c r="H46" s="13">
        <v>1685297.45</v>
      </c>
      <c r="I46" s="13">
        <v>144905.66</v>
      </c>
      <c r="J46" s="13">
        <v>87754.39</v>
      </c>
    </row>
    <row r="47" spans="1:10" x14ac:dyDescent="0.25">
      <c r="A47" s="7" t="s">
        <v>539</v>
      </c>
      <c r="B47" s="6">
        <v>1840</v>
      </c>
      <c r="C47" s="6">
        <v>986</v>
      </c>
      <c r="D47" s="6">
        <v>285</v>
      </c>
      <c r="E47" s="6">
        <v>0</v>
      </c>
      <c r="F47" s="6">
        <v>0</v>
      </c>
      <c r="G47" s="6">
        <v>3111</v>
      </c>
      <c r="H47" s="13">
        <v>370276.67</v>
      </c>
      <c r="I47" s="13">
        <v>1439.86</v>
      </c>
      <c r="J47" s="13">
        <v>22112.48</v>
      </c>
    </row>
    <row r="48" spans="1:10" x14ac:dyDescent="0.25">
      <c r="A48" s="7" t="s">
        <v>540</v>
      </c>
      <c r="B48" s="6">
        <v>1173</v>
      </c>
      <c r="C48" s="6">
        <v>425</v>
      </c>
      <c r="D48" s="6">
        <v>6</v>
      </c>
      <c r="E48" s="6">
        <v>0</v>
      </c>
      <c r="F48" s="6">
        <v>0</v>
      </c>
      <c r="G48" s="6">
        <v>1604</v>
      </c>
      <c r="H48" s="13">
        <v>717319.79</v>
      </c>
      <c r="I48" s="13">
        <v>49682.59</v>
      </c>
      <c r="J48" s="13">
        <v>40017</v>
      </c>
    </row>
    <row r="49" spans="1:10" x14ac:dyDescent="0.25">
      <c r="A49" s="7" t="s">
        <v>628</v>
      </c>
      <c r="B49" s="6">
        <v>224641</v>
      </c>
      <c r="C49" s="6">
        <v>32131</v>
      </c>
      <c r="D49" s="6">
        <v>1075</v>
      </c>
      <c r="E49" s="6">
        <v>0</v>
      </c>
      <c r="F49" s="6">
        <v>0</v>
      </c>
      <c r="G49" s="6">
        <v>257847</v>
      </c>
      <c r="H49" s="13">
        <v>48165824.18</v>
      </c>
      <c r="I49" s="13">
        <v>434173.73</v>
      </c>
      <c r="J49" s="13">
        <v>2843353.9</v>
      </c>
    </row>
    <row r="50" spans="1:10" x14ac:dyDescent="0.25">
      <c r="A50" s="7" t="s">
        <v>541</v>
      </c>
      <c r="B50" s="6">
        <v>11029</v>
      </c>
      <c r="C50" s="6">
        <v>3538</v>
      </c>
      <c r="D50" s="6">
        <v>76</v>
      </c>
      <c r="E50" s="6">
        <v>0</v>
      </c>
      <c r="F50" s="6">
        <v>0</v>
      </c>
      <c r="G50" s="6">
        <v>14643</v>
      </c>
      <c r="H50" s="13">
        <v>1160690.8700000001</v>
      </c>
      <c r="I50" s="13">
        <v>78.31</v>
      </c>
      <c r="J50" s="13">
        <v>69640.2</v>
      </c>
    </row>
    <row r="51" spans="1:10" x14ac:dyDescent="0.25">
      <c r="A51" s="7" t="s">
        <v>542</v>
      </c>
      <c r="B51" s="6">
        <v>5820</v>
      </c>
      <c r="C51" s="6">
        <v>1498</v>
      </c>
      <c r="D51" s="6">
        <v>81</v>
      </c>
      <c r="E51" s="6">
        <v>0</v>
      </c>
      <c r="F51" s="6">
        <v>0</v>
      </c>
      <c r="G51" s="6">
        <v>7399</v>
      </c>
      <c r="H51" s="13">
        <v>784169.61</v>
      </c>
      <c r="I51" s="13">
        <v>106.41</v>
      </c>
      <c r="J51" s="13">
        <v>47038.99</v>
      </c>
    </row>
    <row r="52" spans="1:10" x14ac:dyDescent="0.25">
      <c r="A52" s="7" t="s">
        <v>543</v>
      </c>
      <c r="B52" s="6">
        <v>24332</v>
      </c>
      <c r="C52" s="6">
        <v>9964</v>
      </c>
      <c r="D52" s="6">
        <v>637</v>
      </c>
      <c r="E52" s="6">
        <v>1</v>
      </c>
      <c r="F52" s="6">
        <v>0</v>
      </c>
      <c r="G52" s="6">
        <v>34934</v>
      </c>
      <c r="H52" s="13">
        <v>3790625.86</v>
      </c>
      <c r="I52" s="13">
        <v>0</v>
      </c>
      <c r="J52" s="13">
        <v>227143.97</v>
      </c>
    </row>
    <row r="53" spans="1:10" x14ac:dyDescent="0.25">
      <c r="A53" s="7" t="s">
        <v>544</v>
      </c>
      <c r="B53" s="6">
        <v>1400</v>
      </c>
      <c r="C53" s="6">
        <v>280</v>
      </c>
      <c r="D53" s="6">
        <v>23</v>
      </c>
      <c r="E53" s="6">
        <v>0</v>
      </c>
      <c r="F53" s="6">
        <v>0</v>
      </c>
      <c r="G53" s="6">
        <v>1703</v>
      </c>
      <c r="H53" s="13">
        <v>423317.16</v>
      </c>
      <c r="I53" s="13">
        <v>22411.23</v>
      </c>
      <c r="J53" s="13">
        <v>23967.8</v>
      </c>
    </row>
    <row r="54" spans="1:10" x14ac:dyDescent="0.25">
      <c r="A54" s="7" t="s">
        <v>579</v>
      </c>
      <c r="B54" s="6">
        <v>6386</v>
      </c>
      <c r="C54" s="6">
        <v>74</v>
      </c>
      <c r="D54" s="6">
        <v>17</v>
      </c>
      <c r="E54" s="6">
        <v>0</v>
      </c>
      <c r="F54" s="6">
        <v>0</v>
      </c>
      <c r="G54" s="6">
        <v>6477</v>
      </c>
      <c r="H54" s="13">
        <v>3607706.05</v>
      </c>
      <c r="I54" s="13">
        <v>154196.29999999999</v>
      </c>
      <c r="J54" s="13">
        <v>207211.6</v>
      </c>
    </row>
    <row r="55" spans="1:10" x14ac:dyDescent="0.25">
      <c r="A55" s="7" t="s">
        <v>338</v>
      </c>
      <c r="B55" s="6">
        <v>2864</v>
      </c>
      <c r="C55" s="6">
        <v>0</v>
      </c>
      <c r="D55" s="6">
        <v>0</v>
      </c>
      <c r="E55" s="6">
        <v>0</v>
      </c>
      <c r="F55" s="6">
        <v>0</v>
      </c>
      <c r="G55" s="6">
        <v>2864</v>
      </c>
      <c r="H55" s="13">
        <v>1499145.79</v>
      </c>
      <c r="I55" s="13">
        <v>56028.43</v>
      </c>
      <c r="J55" s="13">
        <v>86448.61</v>
      </c>
    </row>
    <row r="56" spans="1:10" x14ac:dyDescent="0.25">
      <c r="A56" s="7" t="s">
        <v>545</v>
      </c>
      <c r="B56" s="6">
        <v>4104</v>
      </c>
      <c r="C56" s="6">
        <v>985</v>
      </c>
      <c r="D56" s="6">
        <v>87</v>
      </c>
      <c r="E56" s="6">
        <v>0</v>
      </c>
      <c r="F56" s="6">
        <v>0</v>
      </c>
      <c r="G56" s="6">
        <v>5176</v>
      </c>
      <c r="H56" s="13">
        <v>2559386.31</v>
      </c>
      <c r="I56" s="13">
        <v>339151.15</v>
      </c>
      <c r="J56" s="13">
        <v>122388.2</v>
      </c>
    </row>
    <row r="57" spans="1:10" x14ac:dyDescent="0.25">
      <c r="A57" s="7" t="s">
        <v>546</v>
      </c>
      <c r="B57" s="6">
        <v>7768</v>
      </c>
      <c r="C57" s="6">
        <v>2935</v>
      </c>
      <c r="D57" s="6">
        <v>329</v>
      </c>
      <c r="E57" s="6">
        <v>0</v>
      </c>
      <c r="F57" s="6">
        <v>0</v>
      </c>
      <c r="G57" s="6">
        <v>11032</v>
      </c>
      <c r="H57" s="13">
        <v>2863832.95</v>
      </c>
      <c r="I57" s="13">
        <v>101397.19</v>
      </c>
      <c r="J57" s="13">
        <v>159879.72</v>
      </c>
    </row>
    <row r="58" spans="1:10" x14ac:dyDescent="0.25">
      <c r="A58" s="7" t="s">
        <v>547</v>
      </c>
      <c r="B58" s="6">
        <v>294389</v>
      </c>
      <c r="C58" s="6">
        <v>91624</v>
      </c>
      <c r="D58" s="6">
        <v>40009</v>
      </c>
      <c r="E58" s="6">
        <v>0</v>
      </c>
      <c r="F58" s="6">
        <v>0</v>
      </c>
      <c r="G58" s="6">
        <v>426022</v>
      </c>
      <c r="H58" s="13">
        <v>77348488.109999999</v>
      </c>
      <c r="I58" s="13">
        <v>2851227.39</v>
      </c>
      <c r="J58" s="13">
        <v>4422790.42</v>
      </c>
    </row>
    <row r="59" spans="1:10" x14ac:dyDescent="0.25">
      <c r="A59" s="7" t="s">
        <v>548</v>
      </c>
      <c r="B59" s="6">
        <v>31275</v>
      </c>
      <c r="C59" s="6">
        <v>10263</v>
      </c>
      <c r="D59" s="6">
        <v>203</v>
      </c>
      <c r="E59" s="6">
        <v>0</v>
      </c>
      <c r="F59" s="6">
        <v>0</v>
      </c>
      <c r="G59" s="6">
        <v>41741</v>
      </c>
      <c r="H59" s="13">
        <v>12285222.43</v>
      </c>
      <c r="I59" s="13">
        <v>544092.25</v>
      </c>
      <c r="J59" s="13">
        <v>704102.97</v>
      </c>
    </row>
    <row r="60" spans="1:10" x14ac:dyDescent="0.25">
      <c r="A60" s="7" t="s">
        <v>549</v>
      </c>
      <c r="B60" s="6">
        <v>442</v>
      </c>
      <c r="C60" s="6">
        <v>55</v>
      </c>
      <c r="D60" s="6">
        <v>2</v>
      </c>
      <c r="E60" s="6">
        <v>0</v>
      </c>
      <c r="F60" s="6">
        <v>0</v>
      </c>
      <c r="G60" s="6">
        <v>499</v>
      </c>
      <c r="H60" s="13">
        <v>116813.55</v>
      </c>
      <c r="I60" s="13">
        <v>2760.66</v>
      </c>
      <c r="J60" s="13">
        <v>6791.69</v>
      </c>
    </row>
    <row r="61" spans="1:10" x14ac:dyDescent="0.25">
      <c r="A61" s="7" t="s">
        <v>550</v>
      </c>
      <c r="B61" s="6">
        <v>764</v>
      </c>
      <c r="C61" s="6">
        <v>275</v>
      </c>
      <c r="D61" s="6">
        <v>57</v>
      </c>
      <c r="E61" s="6">
        <v>0</v>
      </c>
      <c r="F61" s="6">
        <v>0</v>
      </c>
      <c r="G61" s="6">
        <v>1096</v>
      </c>
      <c r="H61" s="13">
        <v>229082.44</v>
      </c>
      <c r="I61" s="13">
        <v>4073.68</v>
      </c>
      <c r="J61" s="13">
        <v>13500.9</v>
      </c>
    </row>
    <row r="62" spans="1:10" x14ac:dyDescent="0.25">
      <c r="A62" s="7" t="s">
        <v>366</v>
      </c>
      <c r="B62" s="6">
        <v>8</v>
      </c>
      <c r="C62" s="6">
        <v>3</v>
      </c>
      <c r="D62" s="6">
        <v>0</v>
      </c>
      <c r="E62" s="6">
        <v>0</v>
      </c>
      <c r="F62" s="6">
        <v>0</v>
      </c>
      <c r="G62" s="6">
        <v>11</v>
      </c>
      <c r="H62" s="13">
        <v>22879.93</v>
      </c>
      <c r="I62" s="13">
        <v>1316.26</v>
      </c>
      <c r="J62" s="13">
        <v>1003.15</v>
      </c>
    </row>
    <row r="63" spans="1:10" x14ac:dyDescent="0.25">
      <c r="A63" s="7" t="s">
        <v>430</v>
      </c>
      <c r="B63" s="6">
        <v>507</v>
      </c>
      <c r="C63" s="6">
        <v>16</v>
      </c>
      <c r="D63" s="6">
        <v>4</v>
      </c>
      <c r="E63" s="6">
        <v>0</v>
      </c>
      <c r="F63" s="6">
        <v>0</v>
      </c>
      <c r="G63" s="6">
        <v>527</v>
      </c>
      <c r="H63" s="13">
        <v>201550.91</v>
      </c>
      <c r="I63" s="13">
        <v>5909.04</v>
      </c>
      <c r="J63" s="13">
        <v>11738.48</v>
      </c>
    </row>
    <row r="64" spans="1:10" x14ac:dyDescent="0.25">
      <c r="A64" s="7" t="s">
        <v>629</v>
      </c>
      <c r="B64" s="6">
        <v>553</v>
      </c>
      <c r="C64" s="6">
        <v>174</v>
      </c>
      <c r="D64" s="6">
        <v>3</v>
      </c>
      <c r="E64" s="6">
        <v>0</v>
      </c>
      <c r="F64" s="6">
        <v>0</v>
      </c>
      <c r="G64" s="6">
        <v>730</v>
      </c>
      <c r="H64" s="13">
        <v>285511.43</v>
      </c>
      <c r="I64" s="13">
        <v>35449.93</v>
      </c>
      <c r="J64" s="13">
        <v>14770.91</v>
      </c>
    </row>
    <row r="65" spans="1:10" x14ac:dyDescent="0.25">
      <c r="A65" s="7" t="s">
        <v>521</v>
      </c>
      <c r="B65" s="6">
        <v>6659</v>
      </c>
      <c r="C65" s="6">
        <v>2268</v>
      </c>
      <c r="D65" s="6">
        <v>527</v>
      </c>
      <c r="E65" s="6">
        <v>0</v>
      </c>
      <c r="F65" s="6">
        <v>0</v>
      </c>
      <c r="G65" s="6">
        <v>9454</v>
      </c>
      <c r="H65" s="13">
        <v>1675295.71</v>
      </c>
      <c r="I65" s="13">
        <v>49937.24</v>
      </c>
      <c r="J65" s="13">
        <v>96819.7</v>
      </c>
    </row>
    <row r="66" spans="1:10" x14ac:dyDescent="0.25">
      <c r="A66" s="7" t="s">
        <v>551</v>
      </c>
      <c r="B66" s="6">
        <v>2964</v>
      </c>
      <c r="C66" s="6">
        <v>464</v>
      </c>
      <c r="D66" s="6">
        <v>45</v>
      </c>
      <c r="E66" s="6">
        <v>0</v>
      </c>
      <c r="F66" s="6">
        <v>0</v>
      </c>
      <c r="G66" s="6">
        <v>3473</v>
      </c>
      <c r="H66" s="13">
        <v>1723189.15</v>
      </c>
      <c r="I66" s="13">
        <v>245903.11</v>
      </c>
      <c r="J66" s="13">
        <v>87000.43</v>
      </c>
    </row>
    <row r="67" spans="1:10" x14ac:dyDescent="0.25">
      <c r="A67" s="7" t="s">
        <v>523</v>
      </c>
      <c r="B67" s="6">
        <v>24364</v>
      </c>
      <c r="C67" s="6">
        <v>8504</v>
      </c>
      <c r="D67" s="6">
        <v>585</v>
      </c>
      <c r="E67" s="6">
        <v>0</v>
      </c>
      <c r="F67" s="6">
        <v>0</v>
      </c>
      <c r="G67" s="6">
        <v>33453</v>
      </c>
      <c r="H67" s="13">
        <v>11256157.050000001</v>
      </c>
      <c r="I67" s="13">
        <v>1013703.24</v>
      </c>
      <c r="J67" s="13">
        <v>577486.78</v>
      </c>
    </row>
    <row r="68" spans="1:10" x14ac:dyDescent="0.25">
      <c r="A68" s="7" t="s">
        <v>524</v>
      </c>
      <c r="B68" s="6">
        <v>22056</v>
      </c>
      <c r="C68" s="6">
        <v>5502</v>
      </c>
      <c r="D68" s="6">
        <v>406</v>
      </c>
      <c r="E68" s="6">
        <v>0</v>
      </c>
      <c r="F68" s="6">
        <v>0</v>
      </c>
      <c r="G68" s="6">
        <v>27964</v>
      </c>
      <c r="H68" s="13">
        <v>6767579.7699999996</v>
      </c>
      <c r="I68" s="13">
        <v>444947.8</v>
      </c>
      <c r="J68" s="13">
        <v>360197.9</v>
      </c>
    </row>
    <row r="69" spans="1:10" x14ac:dyDescent="0.25">
      <c r="A69" s="7" t="s">
        <v>630</v>
      </c>
      <c r="B69" s="6">
        <v>8604</v>
      </c>
      <c r="C69" s="6">
        <v>2487</v>
      </c>
      <c r="D69" s="6">
        <v>298</v>
      </c>
      <c r="E69" s="6">
        <v>0</v>
      </c>
      <c r="F69" s="6">
        <v>0</v>
      </c>
      <c r="G69" s="6">
        <v>11389</v>
      </c>
      <c r="H69" s="13">
        <v>2149194.02</v>
      </c>
      <c r="I69" s="13">
        <v>44353.94</v>
      </c>
      <c r="J69" s="13">
        <v>125533.35</v>
      </c>
    </row>
    <row r="70" spans="1:10" x14ac:dyDescent="0.25">
      <c r="A70" s="7" t="s">
        <v>552</v>
      </c>
      <c r="B70" s="6">
        <v>520</v>
      </c>
      <c r="C70" s="6">
        <v>188</v>
      </c>
      <c r="D70" s="6">
        <v>43</v>
      </c>
      <c r="E70" s="6">
        <v>0</v>
      </c>
      <c r="F70" s="6">
        <v>0</v>
      </c>
      <c r="G70" s="6">
        <v>751</v>
      </c>
      <c r="H70" s="13">
        <v>168196.29</v>
      </c>
      <c r="I70" s="13">
        <v>4710.46</v>
      </c>
      <c r="J70" s="13">
        <v>9788.16</v>
      </c>
    </row>
    <row r="71" spans="1:10" x14ac:dyDescent="0.25">
      <c r="A71" s="7" t="s">
        <v>553</v>
      </c>
      <c r="B71" s="6">
        <v>1625</v>
      </c>
      <c r="C71" s="6">
        <v>445</v>
      </c>
      <c r="D71" s="6">
        <v>29</v>
      </c>
      <c r="E71" s="6">
        <v>0</v>
      </c>
      <c r="F71" s="6">
        <v>0</v>
      </c>
      <c r="G71" s="6">
        <v>2099</v>
      </c>
      <c r="H71" s="13">
        <v>906861.73</v>
      </c>
      <c r="I71" s="13">
        <v>107249.26</v>
      </c>
      <c r="J71" s="13">
        <v>47419.34</v>
      </c>
    </row>
    <row r="72" spans="1:10" x14ac:dyDescent="0.25">
      <c r="A72" s="7" t="s">
        <v>339</v>
      </c>
      <c r="B72" s="6">
        <v>189736</v>
      </c>
      <c r="C72" s="6">
        <v>97518</v>
      </c>
      <c r="D72" s="6">
        <v>21309</v>
      </c>
      <c r="E72" s="6">
        <v>0</v>
      </c>
      <c r="F72" s="6">
        <v>0</v>
      </c>
      <c r="G72" s="6">
        <v>308563</v>
      </c>
      <c r="H72" s="13">
        <v>49952168.759999998</v>
      </c>
      <c r="I72" s="13">
        <v>1103100.56</v>
      </c>
      <c r="J72" s="13">
        <v>2917131.14</v>
      </c>
    </row>
    <row r="73" spans="1:10" x14ac:dyDescent="0.25">
      <c r="A73" s="7" t="s">
        <v>631</v>
      </c>
      <c r="B73" s="6">
        <v>721</v>
      </c>
      <c r="C73" s="6">
        <v>362</v>
      </c>
      <c r="D73" s="6">
        <v>170</v>
      </c>
      <c r="E73" s="6">
        <v>0</v>
      </c>
      <c r="F73" s="6">
        <v>0</v>
      </c>
      <c r="G73" s="6">
        <v>1253</v>
      </c>
      <c r="H73" s="13">
        <v>73200.45</v>
      </c>
      <c r="I73" s="13">
        <v>269.35000000000002</v>
      </c>
      <c r="J73" s="13">
        <v>4375.1400000000003</v>
      </c>
    </row>
    <row r="74" spans="1:10" x14ac:dyDescent="0.25">
      <c r="A74" s="7" t="s">
        <v>340</v>
      </c>
      <c r="B74" s="6">
        <v>12</v>
      </c>
      <c r="C74" s="6">
        <v>2</v>
      </c>
      <c r="D74" s="6">
        <v>0</v>
      </c>
      <c r="E74" s="6">
        <v>0</v>
      </c>
      <c r="F74" s="6">
        <v>0</v>
      </c>
      <c r="G74" s="6">
        <v>14</v>
      </c>
      <c r="H74" s="13">
        <v>6890.38</v>
      </c>
      <c r="I74" s="13">
        <v>564.51</v>
      </c>
      <c r="J74" s="13">
        <v>0</v>
      </c>
    </row>
    <row r="75" spans="1:10" x14ac:dyDescent="0.25">
      <c r="A75" s="7" t="s">
        <v>585</v>
      </c>
      <c r="B75" s="6">
        <v>693</v>
      </c>
      <c r="C75" s="6">
        <v>173</v>
      </c>
      <c r="D75" s="6">
        <v>0</v>
      </c>
      <c r="E75" s="6">
        <v>0</v>
      </c>
      <c r="F75" s="6">
        <v>0</v>
      </c>
      <c r="G75" s="6">
        <v>866</v>
      </c>
      <c r="H75" s="13">
        <v>28216.09</v>
      </c>
      <c r="I75" s="13">
        <v>0</v>
      </c>
      <c r="J75" s="13">
        <v>1693.11</v>
      </c>
    </row>
    <row r="76" spans="1:10" x14ac:dyDescent="0.25">
      <c r="A76" s="7" t="s">
        <v>341</v>
      </c>
      <c r="B76" s="6">
        <v>80</v>
      </c>
      <c r="C76" s="6">
        <v>3</v>
      </c>
      <c r="D76" s="6">
        <v>2</v>
      </c>
      <c r="E76" s="6">
        <v>0</v>
      </c>
      <c r="F76" s="6">
        <v>0</v>
      </c>
      <c r="G76" s="6">
        <v>85</v>
      </c>
      <c r="H76" s="13">
        <v>81356.539999999994</v>
      </c>
      <c r="I76" s="13">
        <v>1540.19</v>
      </c>
      <c r="J76" s="13">
        <v>4548.13</v>
      </c>
    </row>
    <row r="77" spans="1:10" x14ac:dyDescent="0.25">
      <c r="A77" s="7" t="s">
        <v>554</v>
      </c>
      <c r="B77" s="6">
        <v>905</v>
      </c>
      <c r="C77" s="6">
        <v>260</v>
      </c>
      <c r="D77" s="6">
        <v>66</v>
      </c>
      <c r="E77" s="6">
        <v>0</v>
      </c>
      <c r="F77" s="6">
        <v>0</v>
      </c>
      <c r="G77" s="6">
        <v>1231</v>
      </c>
      <c r="H77" s="13">
        <v>422665.38</v>
      </c>
      <c r="I77" s="13">
        <v>32107.98</v>
      </c>
      <c r="J77" s="13">
        <v>23418.95</v>
      </c>
    </row>
    <row r="78" spans="1:10" x14ac:dyDescent="0.25">
      <c r="A78" s="7" t="s">
        <v>342</v>
      </c>
      <c r="B78" s="6">
        <v>30786</v>
      </c>
      <c r="C78" s="6">
        <v>15495</v>
      </c>
      <c r="D78" s="6">
        <v>2406</v>
      </c>
      <c r="E78" s="6">
        <v>0</v>
      </c>
      <c r="F78" s="6">
        <v>0</v>
      </c>
      <c r="G78" s="6">
        <v>48687</v>
      </c>
      <c r="H78" s="13">
        <v>48112158.979999997</v>
      </c>
      <c r="I78" s="13">
        <v>849652.91</v>
      </c>
      <c r="J78" s="13">
        <v>2682948.36</v>
      </c>
    </row>
    <row r="79" spans="1:10" x14ac:dyDescent="0.25">
      <c r="A79" s="7" t="s">
        <v>343</v>
      </c>
      <c r="B79" s="6">
        <v>43355</v>
      </c>
      <c r="C79" s="6">
        <v>17869</v>
      </c>
      <c r="D79" s="6">
        <v>0</v>
      </c>
      <c r="E79" s="6">
        <v>0</v>
      </c>
      <c r="F79" s="6">
        <v>0</v>
      </c>
      <c r="G79" s="6">
        <v>61224</v>
      </c>
      <c r="H79" s="13">
        <v>7585611.7199999997</v>
      </c>
      <c r="I79" s="13">
        <v>0</v>
      </c>
      <c r="J79" s="13">
        <v>155883.85999999999</v>
      </c>
    </row>
    <row r="80" spans="1:10" x14ac:dyDescent="0.25">
      <c r="A80" s="7" t="s">
        <v>344</v>
      </c>
      <c r="B80" s="6">
        <v>12586</v>
      </c>
      <c r="C80" s="6">
        <v>3444</v>
      </c>
      <c r="D80" s="6">
        <v>0</v>
      </c>
      <c r="E80" s="6">
        <v>0</v>
      </c>
      <c r="F80" s="6">
        <v>0</v>
      </c>
      <c r="G80" s="6">
        <v>16030</v>
      </c>
      <c r="H80" s="13">
        <v>3174671.51</v>
      </c>
      <c r="I80" s="13">
        <v>0</v>
      </c>
      <c r="J80" s="13">
        <v>0</v>
      </c>
    </row>
    <row r="81" spans="1:10" x14ac:dyDescent="0.25">
      <c r="A81" s="7" t="s">
        <v>345</v>
      </c>
      <c r="B81" s="6">
        <v>12034</v>
      </c>
      <c r="C81" s="6">
        <v>3112</v>
      </c>
      <c r="D81" s="6">
        <v>16</v>
      </c>
      <c r="E81" s="6">
        <v>0</v>
      </c>
      <c r="F81" s="6">
        <v>0</v>
      </c>
      <c r="G81" s="6">
        <v>15162</v>
      </c>
      <c r="H81" s="13">
        <v>6417578.7199999997</v>
      </c>
      <c r="I81" s="13">
        <v>0</v>
      </c>
      <c r="J81" s="13">
        <v>132284.72</v>
      </c>
    </row>
    <row r="82" spans="1:10" x14ac:dyDescent="0.25">
      <c r="A82" s="7" t="s">
        <v>346</v>
      </c>
      <c r="B82" s="6">
        <v>257387</v>
      </c>
      <c r="C82" s="6">
        <v>42190</v>
      </c>
      <c r="D82" s="6">
        <v>0</v>
      </c>
      <c r="E82" s="6">
        <v>0</v>
      </c>
      <c r="F82" s="6">
        <v>0</v>
      </c>
      <c r="G82" s="6">
        <v>299577</v>
      </c>
      <c r="H82" s="13">
        <v>26446704.989999998</v>
      </c>
      <c r="I82" s="13">
        <v>811.63</v>
      </c>
      <c r="J82" s="13">
        <v>0</v>
      </c>
    </row>
    <row r="83" spans="1:10" x14ac:dyDescent="0.25">
      <c r="A83" s="7" t="s">
        <v>347</v>
      </c>
      <c r="B83" s="6">
        <v>12586</v>
      </c>
      <c r="C83" s="6">
        <v>3444</v>
      </c>
      <c r="D83" s="6">
        <v>0</v>
      </c>
      <c r="E83" s="6">
        <v>0</v>
      </c>
      <c r="F83" s="6">
        <v>0</v>
      </c>
      <c r="G83" s="6">
        <v>16030</v>
      </c>
      <c r="H83" s="13">
        <v>1334815.17</v>
      </c>
      <c r="I83" s="13">
        <v>0</v>
      </c>
      <c r="J83" s="13">
        <v>0</v>
      </c>
    </row>
    <row r="84" spans="1:10" x14ac:dyDescent="0.25">
      <c r="A84" s="7" t="s">
        <v>348</v>
      </c>
      <c r="B84" s="6">
        <v>18301</v>
      </c>
      <c r="C84" s="6">
        <v>6329</v>
      </c>
      <c r="D84" s="6">
        <v>0</v>
      </c>
      <c r="E84" s="6">
        <v>0</v>
      </c>
      <c r="F84" s="6">
        <v>0</v>
      </c>
      <c r="G84" s="6">
        <v>24630</v>
      </c>
      <c r="H84" s="13">
        <v>3380175.49</v>
      </c>
      <c r="I84" s="13">
        <v>0</v>
      </c>
      <c r="J84" s="13">
        <v>0</v>
      </c>
    </row>
    <row r="85" spans="1:10" x14ac:dyDescent="0.25">
      <c r="A85" s="7" t="s">
        <v>648</v>
      </c>
      <c r="B85" s="6">
        <v>168</v>
      </c>
      <c r="C85" s="6">
        <v>69</v>
      </c>
      <c r="D85" s="6">
        <v>0</v>
      </c>
      <c r="E85" s="6">
        <v>0</v>
      </c>
      <c r="F85" s="6">
        <v>0</v>
      </c>
      <c r="G85" s="6">
        <v>237</v>
      </c>
      <c r="H85" s="13">
        <v>85382.47</v>
      </c>
      <c r="I85" s="13">
        <v>3914.61</v>
      </c>
      <c r="J85" s="13">
        <v>4877.8900000000003</v>
      </c>
    </row>
    <row r="86" spans="1:10" ht="15.75" x14ac:dyDescent="0.25">
      <c r="A86" s="45" t="s">
        <v>555</v>
      </c>
      <c r="B86" s="47">
        <f t="shared" ref="B86:H86" si="0">SUM(B4:B85)</f>
        <v>3269106</v>
      </c>
      <c r="C86" s="47">
        <f t="shared" si="0"/>
        <v>1023088</v>
      </c>
      <c r="D86" s="47">
        <f t="shared" si="0"/>
        <v>279002</v>
      </c>
      <c r="E86" s="47">
        <f t="shared" si="0"/>
        <v>49709</v>
      </c>
      <c r="F86" s="47">
        <f t="shared" si="0"/>
        <v>0</v>
      </c>
      <c r="G86" s="47">
        <f t="shared" si="0"/>
        <v>4620905</v>
      </c>
      <c r="H86" s="49">
        <f t="shared" si="0"/>
        <v>2642581201.4699984</v>
      </c>
      <c r="I86" s="49"/>
      <c r="J86" s="49"/>
    </row>
    <row r="90" spans="1:10" x14ac:dyDescent="0.25">
      <c r="B90" s="8"/>
    </row>
    <row r="91" spans="1:10" x14ac:dyDescent="0.25">
      <c r="B91" s="8"/>
      <c r="D91" s="8"/>
    </row>
    <row r="92" spans="1:10" x14ac:dyDescent="0.25">
      <c r="C92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K74"/>
  <sheetViews>
    <sheetView zoomScaleNormal="100" workbookViewId="0">
      <selection activeCell="F19" sqref="F19"/>
    </sheetView>
  </sheetViews>
  <sheetFormatPr defaultColWidth="9.140625" defaultRowHeight="15" x14ac:dyDescent="0.25"/>
  <cols>
    <col min="1" max="1" width="12.5703125" customWidth="1"/>
    <col min="2" max="2" width="22.5703125" customWidth="1"/>
    <col min="3" max="3" width="11.42578125" customWidth="1"/>
    <col min="4" max="4" width="13.140625" customWidth="1"/>
    <col min="5" max="5" width="13.7109375" customWidth="1"/>
    <col min="6" max="6" width="12" customWidth="1"/>
    <col min="7" max="7" width="15.85546875" customWidth="1"/>
    <col min="8" max="8" width="14.7109375" customWidth="1"/>
    <col min="9" max="9" width="17.5703125" customWidth="1"/>
    <col min="10" max="10" width="17.85546875" customWidth="1"/>
    <col min="11" max="11" width="18" customWidth="1"/>
  </cols>
  <sheetData>
    <row r="1" spans="1:11" x14ac:dyDescent="0.25">
      <c r="A1" s="452" t="s">
        <v>708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11" x14ac:dyDescent="0.25">
      <c r="A2" s="73"/>
    </row>
    <row r="3" spans="1:11" s="38" customFormat="1" ht="55.5" customHeight="1" x14ac:dyDescent="0.25">
      <c r="A3" s="252" t="s">
        <v>624</v>
      </c>
      <c r="B3" s="253" t="s">
        <v>44</v>
      </c>
      <c r="C3" s="252" t="s">
        <v>307</v>
      </c>
      <c r="D3" s="253" t="s">
        <v>5</v>
      </c>
      <c r="E3" s="253" t="s">
        <v>6</v>
      </c>
      <c r="F3" s="253" t="s">
        <v>45</v>
      </c>
      <c r="G3" s="252" t="s">
        <v>619</v>
      </c>
      <c r="H3" s="252" t="s">
        <v>564</v>
      </c>
      <c r="I3" s="252" t="s">
        <v>625</v>
      </c>
      <c r="J3" s="252" t="s">
        <v>626</v>
      </c>
      <c r="K3" s="252" t="s">
        <v>3</v>
      </c>
    </row>
    <row r="4" spans="1:11" x14ac:dyDescent="0.25">
      <c r="A4" s="82" t="s">
        <v>501</v>
      </c>
      <c r="B4" s="82" t="s">
        <v>502</v>
      </c>
      <c r="C4" s="82" t="s">
        <v>76</v>
      </c>
      <c r="D4" s="83">
        <v>0</v>
      </c>
      <c r="E4" s="83">
        <v>485</v>
      </c>
      <c r="F4" s="83">
        <v>19</v>
      </c>
      <c r="G4" s="83">
        <v>31</v>
      </c>
      <c r="H4" s="83">
        <v>535</v>
      </c>
      <c r="I4" s="57">
        <v>1490799.44</v>
      </c>
      <c r="J4" s="57">
        <v>193222.92</v>
      </c>
      <c r="K4" s="7">
        <v>361.16</v>
      </c>
    </row>
    <row r="5" spans="1:11" x14ac:dyDescent="0.25">
      <c r="A5" s="82" t="s">
        <v>501</v>
      </c>
      <c r="B5" s="82" t="s">
        <v>502</v>
      </c>
      <c r="C5" s="82" t="s">
        <v>77</v>
      </c>
      <c r="D5" s="83">
        <v>19</v>
      </c>
      <c r="E5" s="83">
        <v>189</v>
      </c>
      <c r="F5" s="83">
        <v>463</v>
      </c>
      <c r="G5" s="83">
        <v>50</v>
      </c>
      <c r="H5" s="83">
        <v>721</v>
      </c>
      <c r="I5" s="57">
        <v>2349313.14</v>
      </c>
      <c r="J5" s="57">
        <v>383427.32</v>
      </c>
      <c r="K5" s="7">
        <v>531.79999999999995</v>
      </c>
    </row>
    <row r="6" spans="1:11" x14ac:dyDescent="0.25">
      <c r="A6" s="82" t="s">
        <v>501</v>
      </c>
      <c r="B6" s="82" t="s">
        <v>502</v>
      </c>
      <c r="C6" s="82" t="s">
        <v>95</v>
      </c>
      <c r="D6" s="83">
        <v>71</v>
      </c>
      <c r="E6" s="83">
        <v>154</v>
      </c>
      <c r="F6" s="83">
        <v>426</v>
      </c>
      <c r="G6" s="83">
        <v>32</v>
      </c>
      <c r="H6" s="83">
        <v>683</v>
      </c>
      <c r="I6" s="57">
        <v>2327651.66</v>
      </c>
      <c r="J6" s="57">
        <v>431881.51</v>
      </c>
      <c r="K6" s="7">
        <v>632.33000000000004</v>
      </c>
    </row>
    <row r="7" spans="1:11" x14ac:dyDescent="0.25">
      <c r="A7" s="82" t="s">
        <v>501</v>
      </c>
      <c r="B7" s="82" t="s">
        <v>502</v>
      </c>
      <c r="C7" s="82" t="s">
        <v>96</v>
      </c>
      <c r="D7" s="83">
        <v>466</v>
      </c>
      <c r="E7" s="83">
        <v>208</v>
      </c>
      <c r="F7" s="83">
        <v>552</v>
      </c>
      <c r="G7" s="83">
        <v>38</v>
      </c>
      <c r="H7" s="83">
        <v>1264</v>
      </c>
      <c r="I7" s="57">
        <v>5060940.8099999996</v>
      </c>
      <c r="J7" s="57">
        <v>997486.05</v>
      </c>
      <c r="K7" s="7">
        <v>789.15</v>
      </c>
    </row>
    <row r="8" spans="1:11" x14ac:dyDescent="0.25">
      <c r="A8" s="82" t="s">
        <v>501</v>
      </c>
      <c r="B8" s="82" t="s">
        <v>502</v>
      </c>
      <c r="C8" s="82" t="s">
        <v>97</v>
      </c>
      <c r="D8" s="83">
        <v>3325</v>
      </c>
      <c r="E8" s="83">
        <v>404</v>
      </c>
      <c r="F8" s="83">
        <v>530</v>
      </c>
      <c r="G8" s="83">
        <v>35</v>
      </c>
      <c r="H8" s="83">
        <v>4294</v>
      </c>
      <c r="I8" s="57">
        <v>21968685.5</v>
      </c>
      <c r="J8" s="57">
        <v>4006081.29</v>
      </c>
      <c r="K8" s="7">
        <v>932.95</v>
      </c>
    </row>
    <row r="9" spans="1:11" x14ac:dyDescent="0.25">
      <c r="A9" s="82" t="s">
        <v>501</v>
      </c>
      <c r="B9" s="82" t="s">
        <v>502</v>
      </c>
      <c r="C9" s="82" t="s">
        <v>98</v>
      </c>
      <c r="D9" s="83">
        <v>3556</v>
      </c>
      <c r="E9" s="83">
        <v>553</v>
      </c>
      <c r="F9" s="83">
        <v>241</v>
      </c>
      <c r="G9" s="83">
        <v>68</v>
      </c>
      <c r="H9" s="83">
        <v>4418</v>
      </c>
      <c r="I9" s="57">
        <v>18252406.719999999</v>
      </c>
      <c r="J9" s="57">
        <v>3120572.35</v>
      </c>
      <c r="K9" s="7">
        <v>706.33</v>
      </c>
    </row>
    <row r="10" spans="1:11" x14ac:dyDescent="0.25">
      <c r="A10" s="82" t="s">
        <v>501</v>
      </c>
      <c r="B10" s="82" t="s">
        <v>502</v>
      </c>
      <c r="C10" s="82" t="s">
        <v>99</v>
      </c>
      <c r="D10" s="83">
        <v>459</v>
      </c>
      <c r="E10" s="83">
        <v>688</v>
      </c>
      <c r="F10" s="83">
        <v>44</v>
      </c>
      <c r="G10" s="83">
        <v>68</v>
      </c>
      <c r="H10" s="83">
        <v>1259</v>
      </c>
      <c r="I10" s="57">
        <v>6359703.6299999999</v>
      </c>
      <c r="J10" s="57">
        <v>912380.56</v>
      </c>
      <c r="K10" s="7">
        <v>724.69</v>
      </c>
    </row>
    <row r="11" spans="1:11" x14ac:dyDescent="0.25">
      <c r="A11" s="82" t="s">
        <v>501</v>
      </c>
      <c r="B11" s="82" t="s">
        <v>502</v>
      </c>
      <c r="C11" s="82" t="s">
        <v>100</v>
      </c>
      <c r="D11" s="83">
        <v>109</v>
      </c>
      <c r="E11" s="83">
        <v>793</v>
      </c>
      <c r="F11" s="83">
        <v>33</v>
      </c>
      <c r="G11" s="83">
        <v>131</v>
      </c>
      <c r="H11" s="83">
        <v>1066</v>
      </c>
      <c r="I11" s="57">
        <v>3755798.26</v>
      </c>
      <c r="J11" s="57">
        <v>753494.6</v>
      </c>
      <c r="K11" s="7">
        <v>706.84</v>
      </c>
    </row>
    <row r="12" spans="1:11" x14ac:dyDescent="0.25">
      <c r="A12" s="82" t="s">
        <v>501</v>
      </c>
      <c r="B12" s="82" t="s">
        <v>502</v>
      </c>
      <c r="C12" s="82" t="s">
        <v>101</v>
      </c>
      <c r="D12" s="83">
        <v>34</v>
      </c>
      <c r="E12" s="83">
        <v>627</v>
      </c>
      <c r="F12" s="83">
        <v>26</v>
      </c>
      <c r="G12" s="83">
        <v>182</v>
      </c>
      <c r="H12" s="83">
        <v>869</v>
      </c>
      <c r="I12" s="57">
        <v>3191158.03</v>
      </c>
      <c r="J12" s="57">
        <v>594797.12</v>
      </c>
      <c r="K12" s="7">
        <v>684.46</v>
      </c>
    </row>
    <row r="13" spans="1:11" x14ac:dyDescent="0.25">
      <c r="A13" s="82" t="s">
        <v>501</v>
      </c>
      <c r="B13" s="82" t="s">
        <v>502</v>
      </c>
      <c r="C13" s="82" t="s">
        <v>109</v>
      </c>
      <c r="D13" s="83">
        <v>8</v>
      </c>
      <c r="E13" s="83">
        <v>448</v>
      </c>
      <c r="F13" s="83">
        <v>26</v>
      </c>
      <c r="G13" s="83">
        <v>293</v>
      </c>
      <c r="H13" s="83">
        <v>775</v>
      </c>
      <c r="I13" s="57">
        <v>3441279.36</v>
      </c>
      <c r="J13" s="57">
        <v>556765.59</v>
      </c>
      <c r="K13" s="7">
        <v>718.41</v>
      </c>
    </row>
    <row r="14" spans="1:11" x14ac:dyDescent="0.25">
      <c r="A14" s="82" t="s">
        <v>501</v>
      </c>
      <c r="B14" s="82" t="s">
        <v>502</v>
      </c>
      <c r="C14" s="82" t="s">
        <v>110</v>
      </c>
      <c r="D14" s="83">
        <v>6</v>
      </c>
      <c r="E14" s="83">
        <v>182</v>
      </c>
      <c r="F14" s="83">
        <v>15</v>
      </c>
      <c r="G14" s="83">
        <v>199</v>
      </c>
      <c r="H14" s="83">
        <v>402</v>
      </c>
      <c r="I14" s="57">
        <v>1921834.01</v>
      </c>
      <c r="J14" s="57">
        <v>298278.67</v>
      </c>
      <c r="K14" s="7">
        <v>741.99</v>
      </c>
    </row>
    <row r="15" spans="1:11" x14ac:dyDescent="0.25">
      <c r="A15" s="82" t="s">
        <v>501</v>
      </c>
      <c r="B15" s="82" t="s">
        <v>502</v>
      </c>
      <c r="C15" s="82" t="s">
        <v>111</v>
      </c>
      <c r="D15" s="83">
        <v>2</v>
      </c>
      <c r="E15" s="83">
        <v>27</v>
      </c>
      <c r="F15" s="83">
        <v>4</v>
      </c>
      <c r="G15" s="83">
        <v>71</v>
      </c>
      <c r="H15" s="83">
        <v>104</v>
      </c>
      <c r="I15" s="57">
        <v>605895.99</v>
      </c>
      <c r="J15" s="57">
        <v>83726.210000000006</v>
      </c>
      <c r="K15" s="7">
        <v>805.06</v>
      </c>
    </row>
    <row r="16" spans="1:11" x14ac:dyDescent="0.25">
      <c r="A16" s="82" t="s">
        <v>501</v>
      </c>
      <c r="B16" s="82" t="s">
        <v>502</v>
      </c>
      <c r="C16" s="82" t="s">
        <v>421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57">
        <v>0</v>
      </c>
      <c r="J16" s="57">
        <v>0</v>
      </c>
      <c r="K16" s="7">
        <v>0</v>
      </c>
    </row>
    <row r="17" spans="1:11" x14ac:dyDescent="0.25">
      <c r="A17" s="82" t="s">
        <v>501</v>
      </c>
      <c r="B17" s="82" t="s">
        <v>502</v>
      </c>
      <c r="C17" s="82" t="s">
        <v>486</v>
      </c>
      <c r="D17" s="83">
        <v>8055</v>
      </c>
      <c r="E17" s="83">
        <v>4758</v>
      </c>
      <c r="F17" s="83">
        <v>2379</v>
      </c>
      <c r="G17" s="83">
        <v>1198</v>
      </c>
      <c r="H17" s="83">
        <v>16390</v>
      </c>
      <c r="I17" s="57">
        <v>70725466.549999997</v>
      </c>
      <c r="J17" s="57">
        <v>12332114.189999999</v>
      </c>
      <c r="K17" s="7">
        <v>752.42</v>
      </c>
    </row>
    <row r="18" spans="1:11" x14ac:dyDescent="0.25">
      <c r="A18" s="82" t="s">
        <v>610</v>
      </c>
      <c r="B18" s="82" t="s">
        <v>417</v>
      </c>
      <c r="C18" s="82" t="s">
        <v>76</v>
      </c>
      <c r="D18" s="83">
        <v>0</v>
      </c>
      <c r="E18" s="83">
        <v>52</v>
      </c>
      <c r="F18" s="83">
        <v>0</v>
      </c>
      <c r="G18" s="83">
        <v>0</v>
      </c>
      <c r="H18" s="83">
        <v>52</v>
      </c>
      <c r="I18" s="57">
        <v>51185.08</v>
      </c>
      <c r="J18" s="57">
        <v>20668.53</v>
      </c>
      <c r="K18" s="7">
        <v>397.47</v>
      </c>
    </row>
    <row r="19" spans="1:11" x14ac:dyDescent="0.25">
      <c r="A19" s="82" t="s">
        <v>610</v>
      </c>
      <c r="B19" s="82" t="s">
        <v>417</v>
      </c>
      <c r="C19" s="82" t="s">
        <v>77</v>
      </c>
      <c r="D19" s="83">
        <v>39</v>
      </c>
      <c r="E19" s="83">
        <v>9</v>
      </c>
      <c r="F19" s="83">
        <v>20</v>
      </c>
      <c r="G19" s="83">
        <v>0</v>
      </c>
      <c r="H19" s="83">
        <v>68</v>
      </c>
      <c r="I19" s="57">
        <v>334623.24</v>
      </c>
      <c r="J19" s="57">
        <v>94400.83</v>
      </c>
      <c r="K19" s="7">
        <v>1388.25</v>
      </c>
    </row>
    <row r="20" spans="1:11" x14ac:dyDescent="0.25">
      <c r="A20" s="82" t="s">
        <v>610</v>
      </c>
      <c r="B20" s="82" t="s">
        <v>417</v>
      </c>
      <c r="C20" s="82" t="s">
        <v>95</v>
      </c>
      <c r="D20" s="83">
        <v>171</v>
      </c>
      <c r="E20" s="83">
        <v>6</v>
      </c>
      <c r="F20" s="83">
        <v>6</v>
      </c>
      <c r="G20" s="83">
        <v>0</v>
      </c>
      <c r="H20" s="83">
        <v>183</v>
      </c>
      <c r="I20" s="57">
        <v>1146386.3500000001</v>
      </c>
      <c r="J20" s="57">
        <v>298740.78000000003</v>
      </c>
      <c r="K20" s="7">
        <v>1632.46</v>
      </c>
    </row>
    <row r="21" spans="1:11" x14ac:dyDescent="0.25">
      <c r="A21" s="82" t="s">
        <v>610</v>
      </c>
      <c r="B21" s="82" t="s">
        <v>417</v>
      </c>
      <c r="C21" s="82" t="s">
        <v>96</v>
      </c>
      <c r="D21" s="83">
        <v>529</v>
      </c>
      <c r="E21" s="83">
        <v>10</v>
      </c>
      <c r="F21" s="83">
        <v>16</v>
      </c>
      <c r="G21" s="83">
        <v>0</v>
      </c>
      <c r="H21" s="83">
        <v>555</v>
      </c>
      <c r="I21" s="57">
        <v>2228445.3199999998</v>
      </c>
      <c r="J21" s="57">
        <v>790851.07</v>
      </c>
      <c r="K21" s="7">
        <v>1424.96</v>
      </c>
    </row>
    <row r="22" spans="1:11" x14ac:dyDescent="0.25">
      <c r="A22" s="82" t="s">
        <v>610</v>
      </c>
      <c r="B22" s="82" t="s">
        <v>417</v>
      </c>
      <c r="C22" s="82" t="s">
        <v>97</v>
      </c>
      <c r="D22" s="83">
        <v>359</v>
      </c>
      <c r="E22" s="83">
        <v>13</v>
      </c>
      <c r="F22" s="83">
        <v>7</v>
      </c>
      <c r="G22" s="83">
        <v>1</v>
      </c>
      <c r="H22" s="83">
        <v>380</v>
      </c>
      <c r="I22" s="57">
        <v>1705438.13</v>
      </c>
      <c r="J22" s="57">
        <v>484501.06</v>
      </c>
      <c r="K22" s="7">
        <v>1275</v>
      </c>
    </row>
    <row r="23" spans="1:11" x14ac:dyDescent="0.25">
      <c r="A23" s="82" t="s">
        <v>610</v>
      </c>
      <c r="B23" s="82" t="s">
        <v>417</v>
      </c>
      <c r="C23" s="82" t="s">
        <v>98</v>
      </c>
      <c r="D23" s="83">
        <v>377</v>
      </c>
      <c r="E23" s="83">
        <v>12</v>
      </c>
      <c r="F23" s="83">
        <v>2</v>
      </c>
      <c r="G23" s="83">
        <v>2</v>
      </c>
      <c r="H23" s="83">
        <v>393</v>
      </c>
      <c r="I23" s="57">
        <v>1666428.81</v>
      </c>
      <c r="J23" s="57">
        <v>542254.25</v>
      </c>
      <c r="K23" s="7">
        <v>1379.78</v>
      </c>
    </row>
    <row r="24" spans="1:11" x14ac:dyDescent="0.25">
      <c r="A24" s="82" t="s">
        <v>610</v>
      </c>
      <c r="B24" s="82" t="s">
        <v>417</v>
      </c>
      <c r="C24" s="82" t="s">
        <v>99</v>
      </c>
      <c r="D24" s="83">
        <v>27</v>
      </c>
      <c r="E24" s="83">
        <v>13</v>
      </c>
      <c r="F24" s="83">
        <v>0</v>
      </c>
      <c r="G24" s="83">
        <v>4</v>
      </c>
      <c r="H24" s="83">
        <v>44</v>
      </c>
      <c r="I24" s="57">
        <v>442397.1</v>
      </c>
      <c r="J24" s="57">
        <v>50345.1</v>
      </c>
      <c r="K24" s="7">
        <v>1144.21</v>
      </c>
    </row>
    <row r="25" spans="1:11" x14ac:dyDescent="0.25">
      <c r="A25" s="82" t="s">
        <v>610</v>
      </c>
      <c r="B25" s="82" t="s">
        <v>417</v>
      </c>
      <c r="C25" s="82" t="s">
        <v>100</v>
      </c>
      <c r="D25" s="83">
        <v>12</v>
      </c>
      <c r="E25" s="83">
        <v>5</v>
      </c>
      <c r="F25" s="83">
        <v>0</v>
      </c>
      <c r="G25" s="83">
        <v>2</v>
      </c>
      <c r="H25" s="83">
        <v>19</v>
      </c>
      <c r="I25" s="57">
        <v>100542.09</v>
      </c>
      <c r="J25" s="57">
        <v>14643.59</v>
      </c>
      <c r="K25" s="7">
        <v>770.72</v>
      </c>
    </row>
    <row r="26" spans="1:11" x14ac:dyDescent="0.25">
      <c r="A26" s="82" t="s">
        <v>610</v>
      </c>
      <c r="B26" s="82" t="s">
        <v>417</v>
      </c>
      <c r="C26" s="82" t="s">
        <v>101</v>
      </c>
      <c r="D26" s="83">
        <v>7</v>
      </c>
      <c r="E26" s="83">
        <v>7</v>
      </c>
      <c r="F26" s="83">
        <v>0</v>
      </c>
      <c r="G26" s="83">
        <v>0</v>
      </c>
      <c r="H26" s="83">
        <v>14</v>
      </c>
      <c r="I26" s="57">
        <v>94932.67</v>
      </c>
      <c r="J26" s="57">
        <v>16054.25</v>
      </c>
      <c r="K26" s="7">
        <v>1146.73</v>
      </c>
    </row>
    <row r="27" spans="1:11" x14ac:dyDescent="0.25">
      <c r="A27" s="82" t="s">
        <v>610</v>
      </c>
      <c r="B27" s="82" t="s">
        <v>417</v>
      </c>
      <c r="C27" s="82" t="s">
        <v>109</v>
      </c>
      <c r="D27" s="83">
        <v>4</v>
      </c>
      <c r="E27" s="83">
        <v>6</v>
      </c>
      <c r="F27" s="83">
        <v>0</v>
      </c>
      <c r="G27" s="83">
        <v>0</v>
      </c>
      <c r="H27" s="83">
        <v>10</v>
      </c>
      <c r="I27" s="57">
        <v>54758.23</v>
      </c>
      <c r="J27" s="57">
        <v>10739.97</v>
      </c>
      <c r="K27" s="7">
        <v>1074</v>
      </c>
    </row>
    <row r="28" spans="1:11" x14ac:dyDescent="0.25">
      <c r="A28" s="82" t="s">
        <v>610</v>
      </c>
      <c r="B28" s="82" t="s">
        <v>417</v>
      </c>
      <c r="C28" s="82" t="s">
        <v>110</v>
      </c>
      <c r="D28" s="83">
        <v>0</v>
      </c>
      <c r="E28" s="83">
        <v>1</v>
      </c>
      <c r="F28" s="83">
        <v>0</v>
      </c>
      <c r="G28" s="83">
        <v>0</v>
      </c>
      <c r="H28" s="83">
        <v>1</v>
      </c>
      <c r="I28" s="57">
        <v>2880</v>
      </c>
      <c r="J28" s="57">
        <v>794.33</v>
      </c>
      <c r="K28" s="7">
        <v>794.33</v>
      </c>
    </row>
    <row r="29" spans="1:11" x14ac:dyDescent="0.25">
      <c r="A29" s="82" t="s">
        <v>610</v>
      </c>
      <c r="B29" s="82" t="s">
        <v>417</v>
      </c>
      <c r="C29" s="82" t="s">
        <v>111</v>
      </c>
      <c r="D29" s="226">
        <v>0</v>
      </c>
      <c r="E29" s="226">
        <v>0</v>
      </c>
      <c r="F29" s="226">
        <v>0</v>
      </c>
      <c r="G29" s="226">
        <v>0</v>
      </c>
      <c r="H29" s="226">
        <v>0</v>
      </c>
      <c r="I29" s="57">
        <v>0</v>
      </c>
      <c r="J29" s="57">
        <v>0</v>
      </c>
      <c r="K29" s="7">
        <v>0</v>
      </c>
    </row>
    <row r="30" spans="1:11" x14ac:dyDescent="0.25">
      <c r="A30" s="7" t="s">
        <v>610</v>
      </c>
      <c r="B30" s="7" t="s">
        <v>417</v>
      </c>
      <c r="C30" s="7" t="s">
        <v>421</v>
      </c>
      <c r="D30" s="7">
        <v>0</v>
      </c>
      <c r="E30" s="7">
        <v>1</v>
      </c>
      <c r="F30" s="7">
        <v>0</v>
      </c>
      <c r="G30" s="7">
        <v>0</v>
      </c>
      <c r="H30" s="7">
        <v>1</v>
      </c>
      <c r="I30" s="22">
        <v>1355.22</v>
      </c>
      <c r="J30" s="7">
        <v>426.17</v>
      </c>
      <c r="K30" s="7">
        <v>426.17</v>
      </c>
    </row>
    <row r="31" spans="1:11" x14ac:dyDescent="0.25">
      <c r="A31" s="7" t="s">
        <v>610</v>
      </c>
      <c r="B31" s="7" t="s">
        <v>417</v>
      </c>
      <c r="C31" s="7" t="s">
        <v>486</v>
      </c>
      <c r="D31" s="7">
        <v>1525</v>
      </c>
      <c r="E31" s="7">
        <v>135</v>
      </c>
      <c r="F31" s="7">
        <v>51</v>
      </c>
      <c r="G31" s="7">
        <v>9</v>
      </c>
      <c r="H31" s="7">
        <v>1720</v>
      </c>
      <c r="I31" s="7">
        <v>7829372.2400000002</v>
      </c>
      <c r="J31" s="7">
        <v>2324419.9300000002</v>
      </c>
      <c r="K31" s="7">
        <v>1351.41</v>
      </c>
    </row>
    <row r="32" spans="1:11" x14ac:dyDescent="0.25">
      <c r="A32" s="82" t="s">
        <v>412</v>
      </c>
      <c r="B32" s="82" t="s">
        <v>493</v>
      </c>
      <c r="C32" s="82" t="s">
        <v>76</v>
      </c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57">
        <v>0</v>
      </c>
      <c r="J32" s="57">
        <v>0</v>
      </c>
      <c r="K32" s="7">
        <v>0</v>
      </c>
    </row>
    <row r="33" spans="1:11" x14ac:dyDescent="0.25">
      <c r="A33" s="82" t="s">
        <v>412</v>
      </c>
      <c r="B33" s="82" t="s">
        <v>493</v>
      </c>
      <c r="C33" s="82" t="s">
        <v>77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57">
        <v>0</v>
      </c>
      <c r="J33" s="57">
        <v>0</v>
      </c>
      <c r="K33" s="7">
        <v>0</v>
      </c>
    </row>
    <row r="34" spans="1:11" x14ac:dyDescent="0.25">
      <c r="A34" s="82" t="s">
        <v>412</v>
      </c>
      <c r="B34" s="82" t="s">
        <v>493</v>
      </c>
      <c r="C34" s="82" t="s">
        <v>95</v>
      </c>
      <c r="D34" s="83">
        <v>0</v>
      </c>
      <c r="E34" s="83">
        <v>1</v>
      </c>
      <c r="F34" s="83">
        <v>0</v>
      </c>
      <c r="G34" s="83">
        <v>0</v>
      </c>
      <c r="H34" s="83">
        <v>1</v>
      </c>
      <c r="I34" s="57">
        <v>0</v>
      </c>
      <c r="J34" s="57">
        <v>775.79</v>
      </c>
      <c r="K34" s="7">
        <v>775.79</v>
      </c>
    </row>
    <row r="35" spans="1:11" x14ac:dyDescent="0.25">
      <c r="A35" s="82" t="s">
        <v>412</v>
      </c>
      <c r="B35" s="82" t="s">
        <v>493</v>
      </c>
      <c r="C35" s="82" t="s">
        <v>96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57">
        <v>0</v>
      </c>
      <c r="J35" s="57">
        <v>0</v>
      </c>
      <c r="K35" s="7">
        <v>0</v>
      </c>
    </row>
    <row r="36" spans="1:11" x14ac:dyDescent="0.25">
      <c r="A36" s="82" t="s">
        <v>412</v>
      </c>
      <c r="B36" s="82" t="s">
        <v>493</v>
      </c>
      <c r="C36" s="82" t="s">
        <v>97</v>
      </c>
      <c r="D36" s="83">
        <v>1</v>
      </c>
      <c r="E36" s="83">
        <v>0</v>
      </c>
      <c r="F36" s="83">
        <v>0</v>
      </c>
      <c r="G36" s="83">
        <v>0</v>
      </c>
      <c r="H36" s="83">
        <v>1</v>
      </c>
      <c r="I36" s="57">
        <v>0</v>
      </c>
      <c r="J36" s="57">
        <v>2050.63</v>
      </c>
      <c r="K36" s="7">
        <v>2050.63</v>
      </c>
    </row>
    <row r="37" spans="1:11" x14ac:dyDescent="0.25">
      <c r="A37" s="82" t="s">
        <v>412</v>
      </c>
      <c r="B37" s="82" t="s">
        <v>493</v>
      </c>
      <c r="C37" s="82" t="s">
        <v>98</v>
      </c>
      <c r="D37" s="83">
        <v>0</v>
      </c>
      <c r="E37" s="83">
        <v>1</v>
      </c>
      <c r="F37" s="83">
        <v>0</v>
      </c>
      <c r="G37" s="83">
        <v>0</v>
      </c>
      <c r="H37" s="83">
        <v>1</v>
      </c>
      <c r="I37" s="57">
        <v>2484.0700000000002</v>
      </c>
      <c r="J37" s="57">
        <v>912.38</v>
      </c>
      <c r="K37" s="7">
        <v>912.38</v>
      </c>
    </row>
    <row r="38" spans="1:11" x14ac:dyDescent="0.25">
      <c r="A38" s="82" t="s">
        <v>412</v>
      </c>
      <c r="B38" s="82" t="s">
        <v>493</v>
      </c>
      <c r="C38" s="82" t="s">
        <v>99</v>
      </c>
      <c r="D38" s="83">
        <v>0</v>
      </c>
      <c r="E38" s="83">
        <v>1</v>
      </c>
      <c r="F38" s="83">
        <v>0</v>
      </c>
      <c r="G38" s="83">
        <v>0</v>
      </c>
      <c r="H38" s="83">
        <v>1</v>
      </c>
      <c r="I38" s="57">
        <v>4661.49</v>
      </c>
      <c r="J38" s="57">
        <v>1656.27</v>
      </c>
      <c r="K38" s="7">
        <v>1656.27</v>
      </c>
    </row>
    <row r="39" spans="1:11" x14ac:dyDescent="0.25">
      <c r="A39" s="82" t="s">
        <v>412</v>
      </c>
      <c r="B39" s="82" t="s">
        <v>493</v>
      </c>
      <c r="C39" s="82" t="s">
        <v>100</v>
      </c>
      <c r="D39" s="83">
        <v>0</v>
      </c>
      <c r="E39" s="83">
        <v>1</v>
      </c>
      <c r="F39" s="83">
        <v>0</v>
      </c>
      <c r="G39" s="83">
        <v>0</v>
      </c>
      <c r="H39" s="83">
        <v>1</v>
      </c>
      <c r="I39" s="57">
        <v>5087.2</v>
      </c>
      <c r="J39" s="57">
        <v>1625.63</v>
      </c>
      <c r="K39" s="7">
        <v>1625.63</v>
      </c>
    </row>
    <row r="40" spans="1:11" x14ac:dyDescent="0.25">
      <c r="A40" s="82" t="s">
        <v>412</v>
      </c>
      <c r="B40" s="82" t="s">
        <v>493</v>
      </c>
      <c r="C40" s="82" t="s">
        <v>101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57">
        <v>0</v>
      </c>
      <c r="J40" s="57">
        <v>0</v>
      </c>
      <c r="K40" s="7">
        <v>0</v>
      </c>
    </row>
    <row r="41" spans="1:11" x14ac:dyDescent="0.25">
      <c r="A41" s="82" t="s">
        <v>412</v>
      </c>
      <c r="B41" s="82" t="s">
        <v>493</v>
      </c>
      <c r="C41" s="82" t="s">
        <v>109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57">
        <v>0</v>
      </c>
      <c r="J41" s="57">
        <v>0</v>
      </c>
      <c r="K41" s="7">
        <v>0</v>
      </c>
    </row>
    <row r="42" spans="1:11" x14ac:dyDescent="0.25">
      <c r="A42" s="82" t="s">
        <v>412</v>
      </c>
      <c r="B42" s="82" t="s">
        <v>493</v>
      </c>
      <c r="C42" s="82" t="s">
        <v>110</v>
      </c>
      <c r="D42" s="83">
        <v>0</v>
      </c>
      <c r="E42" s="83">
        <v>1</v>
      </c>
      <c r="F42" s="83">
        <v>0</v>
      </c>
      <c r="G42" s="83">
        <v>0</v>
      </c>
      <c r="H42" s="83">
        <v>1</v>
      </c>
      <c r="I42" s="57">
        <v>3832.65</v>
      </c>
      <c r="J42" s="57">
        <v>1361.85</v>
      </c>
      <c r="K42" s="7">
        <v>1361.85</v>
      </c>
    </row>
    <row r="43" spans="1:11" x14ac:dyDescent="0.25">
      <c r="A43" s="82" t="s">
        <v>412</v>
      </c>
      <c r="B43" s="82" t="s">
        <v>493</v>
      </c>
      <c r="C43" s="82" t="s">
        <v>111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57">
        <v>0</v>
      </c>
      <c r="J43" s="57">
        <v>0</v>
      </c>
      <c r="K43" s="7">
        <v>0</v>
      </c>
    </row>
    <row r="44" spans="1:11" x14ac:dyDescent="0.25">
      <c r="A44" s="82" t="s">
        <v>412</v>
      </c>
      <c r="B44" s="82" t="s">
        <v>493</v>
      </c>
      <c r="C44" s="82" t="s">
        <v>421</v>
      </c>
      <c r="D44" s="83">
        <v>0</v>
      </c>
      <c r="E44" s="83">
        <v>0</v>
      </c>
      <c r="F44" s="83">
        <v>0</v>
      </c>
      <c r="G44" s="83">
        <v>0</v>
      </c>
      <c r="H44" s="83">
        <v>0</v>
      </c>
      <c r="I44" s="57">
        <v>0</v>
      </c>
      <c r="J44" s="57">
        <v>0</v>
      </c>
      <c r="K44" s="7">
        <v>0</v>
      </c>
    </row>
    <row r="45" spans="1:11" x14ac:dyDescent="0.25">
      <c r="A45" s="82" t="s">
        <v>412</v>
      </c>
      <c r="B45" s="82" t="s">
        <v>493</v>
      </c>
      <c r="C45" s="82" t="s">
        <v>486</v>
      </c>
      <c r="D45" s="83">
        <v>1</v>
      </c>
      <c r="E45" s="83">
        <v>5</v>
      </c>
      <c r="F45" s="83">
        <v>0</v>
      </c>
      <c r="G45" s="83">
        <v>0</v>
      </c>
      <c r="H45" s="83">
        <v>6</v>
      </c>
      <c r="I45" s="57">
        <v>16065.41</v>
      </c>
      <c r="J45" s="57">
        <v>8382.5499999999993</v>
      </c>
      <c r="K45" s="7">
        <v>1397.09</v>
      </c>
    </row>
    <row r="46" spans="1:11" x14ac:dyDescent="0.25">
      <c r="A46" s="82" t="s">
        <v>403</v>
      </c>
      <c r="B46" s="82" t="s">
        <v>556</v>
      </c>
      <c r="C46" s="82" t="s">
        <v>76</v>
      </c>
      <c r="D46" s="83">
        <v>0</v>
      </c>
      <c r="E46" s="83">
        <v>377</v>
      </c>
      <c r="F46" s="83">
        <v>0</v>
      </c>
      <c r="G46" s="83">
        <v>0</v>
      </c>
      <c r="H46" s="83">
        <v>377</v>
      </c>
      <c r="I46" s="57">
        <v>259897.49</v>
      </c>
      <c r="J46" s="57">
        <v>15820.91</v>
      </c>
      <c r="K46" s="7">
        <v>41.97</v>
      </c>
    </row>
    <row r="47" spans="1:11" x14ac:dyDescent="0.25">
      <c r="A47" s="82" t="s">
        <v>403</v>
      </c>
      <c r="B47" s="82" t="s">
        <v>556</v>
      </c>
      <c r="C47" s="82" t="s">
        <v>77</v>
      </c>
      <c r="D47" s="83">
        <v>16</v>
      </c>
      <c r="E47" s="83">
        <v>115</v>
      </c>
      <c r="F47" s="83">
        <v>215</v>
      </c>
      <c r="G47" s="83">
        <v>0</v>
      </c>
      <c r="H47" s="83">
        <v>346</v>
      </c>
      <c r="I47" s="57">
        <v>189238.12</v>
      </c>
      <c r="J47" s="57">
        <v>26315.61</v>
      </c>
      <c r="K47" s="7">
        <v>76.06</v>
      </c>
    </row>
    <row r="48" spans="1:11" x14ac:dyDescent="0.25">
      <c r="A48" s="82" t="s">
        <v>403</v>
      </c>
      <c r="B48" s="82" t="s">
        <v>556</v>
      </c>
      <c r="C48" s="82" t="s">
        <v>95</v>
      </c>
      <c r="D48" s="83">
        <v>101</v>
      </c>
      <c r="E48" s="83">
        <v>113</v>
      </c>
      <c r="F48" s="83">
        <v>222</v>
      </c>
      <c r="G48" s="83">
        <v>0</v>
      </c>
      <c r="H48" s="83">
        <v>436</v>
      </c>
      <c r="I48" s="57">
        <v>396742.15</v>
      </c>
      <c r="J48" s="57">
        <v>72138.960000000006</v>
      </c>
      <c r="K48" s="7">
        <v>165.46</v>
      </c>
    </row>
    <row r="49" spans="1:11" x14ac:dyDescent="0.25">
      <c r="A49" s="82" t="s">
        <v>403</v>
      </c>
      <c r="B49" s="82" t="s">
        <v>556</v>
      </c>
      <c r="C49" s="82" t="s">
        <v>96</v>
      </c>
      <c r="D49" s="83">
        <v>836</v>
      </c>
      <c r="E49" s="83">
        <v>174</v>
      </c>
      <c r="F49" s="83">
        <v>304</v>
      </c>
      <c r="G49" s="83">
        <v>0</v>
      </c>
      <c r="H49" s="83">
        <v>1314</v>
      </c>
      <c r="I49" s="57">
        <v>4249693.2300000004</v>
      </c>
      <c r="J49" s="57">
        <v>283999.69</v>
      </c>
      <c r="K49" s="7">
        <v>216.13</v>
      </c>
    </row>
    <row r="50" spans="1:11" x14ac:dyDescent="0.25">
      <c r="A50" s="82" t="s">
        <v>403</v>
      </c>
      <c r="B50" s="82" t="s">
        <v>556</v>
      </c>
      <c r="C50" s="82" t="s">
        <v>97</v>
      </c>
      <c r="D50" s="83">
        <v>3346</v>
      </c>
      <c r="E50" s="83">
        <v>259</v>
      </c>
      <c r="F50" s="83">
        <v>259</v>
      </c>
      <c r="G50" s="83">
        <v>0</v>
      </c>
      <c r="H50" s="83">
        <v>3864</v>
      </c>
      <c r="I50" s="57">
        <v>14213413.32</v>
      </c>
      <c r="J50" s="57">
        <v>944167.72</v>
      </c>
      <c r="K50" s="7">
        <v>244.35</v>
      </c>
    </row>
    <row r="51" spans="1:11" x14ac:dyDescent="0.25">
      <c r="A51" s="82" t="s">
        <v>403</v>
      </c>
      <c r="B51" s="82" t="s">
        <v>556</v>
      </c>
      <c r="C51" s="82" t="s">
        <v>98</v>
      </c>
      <c r="D51" s="83">
        <v>1940</v>
      </c>
      <c r="E51" s="83">
        <v>361</v>
      </c>
      <c r="F51" s="83">
        <v>115</v>
      </c>
      <c r="G51" s="83">
        <v>0</v>
      </c>
      <c r="H51" s="83">
        <v>2416</v>
      </c>
      <c r="I51" s="57">
        <v>9489991.5299999993</v>
      </c>
      <c r="J51" s="57">
        <v>594120.01</v>
      </c>
      <c r="K51" s="7">
        <v>245.91</v>
      </c>
    </row>
    <row r="52" spans="1:11" x14ac:dyDescent="0.25">
      <c r="A52" s="82" t="s">
        <v>403</v>
      </c>
      <c r="B52" s="82" t="s">
        <v>556</v>
      </c>
      <c r="C52" s="82" t="s">
        <v>99</v>
      </c>
      <c r="D52" s="83">
        <v>322</v>
      </c>
      <c r="E52" s="83">
        <v>356</v>
      </c>
      <c r="F52" s="83">
        <v>16</v>
      </c>
      <c r="G52" s="83">
        <v>0</v>
      </c>
      <c r="H52" s="83">
        <v>694</v>
      </c>
      <c r="I52" s="57">
        <v>2259945.7599999998</v>
      </c>
      <c r="J52" s="57">
        <v>141899.94</v>
      </c>
      <c r="K52" s="7">
        <v>204.47</v>
      </c>
    </row>
    <row r="53" spans="1:11" x14ac:dyDescent="0.25">
      <c r="A53" s="82" t="s">
        <v>403</v>
      </c>
      <c r="B53" s="82" t="s">
        <v>556</v>
      </c>
      <c r="C53" s="82" t="s">
        <v>100</v>
      </c>
      <c r="D53" s="83">
        <v>85</v>
      </c>
      <c r="E53" s="83">
        <v>411</v>
      </c>
      <c r="F53" s="83">
        <v>3</v>
      </c>
      <c r="G53" s="83">
        <v>0</v>
      </c>
      <c r="H53" s="83">
        <v>499</v>
      </c>
      <c r="I53" s="57">
        <v>783686.39</v>
      </c>
      <c r="J53" s="57">
        <v>95134.73</v>
      </c>
      <c r="K53" s="7">
        <v>190.65</v>
      </c>
    </row>
    <row r="54" spans="1:11" x14ac:dyDescent="0.25">
      <c r="A54" s="82" t="s">
        <v>403</v>
      </c>
      <c r="B54" s="82" t="s">
        <v>556</v>
      </c>
      <c r="C54" s="82" t="s">
        <v>101</v>
      </c>
      <c r="D54" s="83">
        <v>23</v>
      </c>
      <c r="E54" s="83">
        <v>256</v>
      </c>
      <c r="F54" s="83">
        <v>2</v>
      </c>
      <c r="G54" s="83">
        <v>0</v>
      </c>
      <c r="H54" s="83">
        <v>281</v>
      </c>
      <c r="I54" s="57">
        <v>192359.78</v>
      </c>
      <c r="J54" s="57">
        <v>44878.25</v>
      </c>
      <c r="K54" s="7">
        <v>159.71</v>
      </c>
    </row>
    <row r="55" spans="1:11" x14ac:dyDescent="0.25">
      <c r="A55" s="82" t="s">
        <v>403</v>
      </c>
      <c r="B55" s="82" t="s">
        <v>556</v>
      </c>
      <c r="C55" s="82" t="s">
        <v>109</v>
      </c>
      <c r="D55" s="83">
        <v>18</v>
      </c>
      <c r="E55" s="83">
        <v>204</v>
      </c>
      <c r="F55" s="83">
        <v>0</v>
      </c>
      <c r="G55" s="83">
        <v>0</v>
      </c>
      <c r="H55" s="83">
        <v>222</v>
      </c>
      <c r="I55" s="57">
        <v>106700.68</v>
      </c>
      <c r="J55" s="57">
        <v>33984.53</v>
      </c>
      <c r="K55" s="7">
        <v>153.08000000000001</v>
      </c>
    </row>
    <row r="56" spans="1:11" x14ac:dyDescent="0.25">
      <c r="A56" s="82" t="s">
        <v>403</v>
      </c>
      <c r="B56" s="82" t="s">
        <v>556</v>
      </c>
      <c r="C56" s="82" t="s">
        <v>110</v>
      </c>
      <c r="D56" s="83">
        <v>4</v>
      </c>
      <c r="E56" s="83">
        <v>65</v>
      </c>
      <c r="F56" s="83">
        <v>0</v>
      </c>
      <c r="G56" s="83">
        <v>0</v>
      </c>
      <c r="H56" s="83">
        <v>69</v>
      </c>
      <c r="I56" s="57">
        <v>33170.32</v>
      </c>
      <c r="J56" s="57">
        <v>9351.2999999999993</v>
      </c>
      <c r="K56" s="7">
        <v>135.53</v>
      </c>
    </row>
    <row r="57" spans="1:11" x14ac:dyDescent="0.25">
      <c r="A57" s="82" t="s">
        <v>403</v>
      </c>
      <c r="B57" s="82" t="s">
        <v>556</v>
      </c>
      <c r="C57" s="82" t="s">
        <v>111</v>
      </c>
      <c r="D57" s="83">
        <v>0</v>
      </c>
      <c r="E57" s="83">
        <v>11</v>
      </c>
      <c r="F57" s="83">
        <v>0</v>
      </c>
      <c r="G57" s="83">
        <v>0</v>
      </c>
      <c r="H57" s="83">
        <v>11</v>
      </c>
      <c r="I57" s="57">
        <v>0</v>
      </c>
      <c r="J57" s="57">
        <v>1345.25</v>
      </c>
      <c r="K57" s="7">
        <v>122.3</v>
      </c>
    </row>
    <row r="58" spans="1:11" x14ac:dyDescent="0.25">
      <c r="A58" s="82" t="s">
        <v>403</v>
      </c>
      <c r="B58" s="82" t="s">
        <v>556</v>
      </c>
      <c r="C58" s="82" t="s">
        <v>421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57">
        <v>0</v>
      </c>
      <c r="J58" s="57">
        <v>0</v>
      </c>
      <c r="K58" s="7">
        <v>0</v>
      </c>
    </row>
    <row r="59" spans="1:11" x14ac:dyDescent="0.25">
      <c r="A59" s="82" t="s">
        <v>403</v>
      </c>
      <c r="B59" s="82" t="s">
        <v>556</v>
      </c>
      <c r="C59" s="82" t="s">
        <v>486</v>
      </c>
      <c r="D59" s="83">
        <v>6691</v>
      </c>
      <c r="E59" s="83">
        <v>2702</v>
      </c>
      <c r="F59" s="83">
        <v>1136</v>
      </c>
      <c r="G59" s="83">
        <v>0</v>
      </c>
      <c r="H59" s="83">
        <v>10529</v>
      </c>
      <c r="I59" s="57">
        <v>32174838.77</v>
      </c>
      <c r="J59" s="57">
        <v>2263156.9</v>
      </c>
      <c r="K59" s="7">
        <v>214.95</v>
      </c>
    </row>
    <row r="60" spans="1:11" x14ac:dyDescent="0.25">
      <c r="A60" s="82" t="s">
        <v>589</v>
      </c>
      <c r="B60" s="82" t="s">
        <v>590</v>
      </c>
      <c r="C60" s="82" t="s">
        <v>76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  <c r="I60" s="57">
        <v>0</v>
      </c>
      <c r="J60" s="57">
        <v>0</v>
      </c>
      <c r="K60" s="7">
        <v>0</v>
      </c>
    </row>
    <row r="61" spans="1:11" x14ac:dyDescent="0.25">
      <c r="A61" s="82" t="s">
        <v>589</v>
      </c>
      <c r="B61" s="82" t="s">
        <v>590</v>
      </c>
      <c r="C61" s="82" t="s">
        <v>77</v>
      </c>
      <c r="D61" s="83">
        <v>0</v>
      </c>
      <c r="E61" s="83">
        <v>0</v>
      </c>
      <c r="F61" s="83">
        <v>0</v>
      </c>
      <c r="G61" s="83">
        <v>0</v>
      </c>
      <c r="H61" s="83">
        <v>0</v>
      </c>
      <c r="I61" s="57">
        <v>0</v>
      </c>
      <c r="J61" s="57">
        <v>0</v>
      </c>
      <c r="K61" s="7">
        <v>0</v>
      </c>
    </row>
    <row r="62" spans="1:11" x14ac:dyDescent="0.25">
      <c r="A62" s="82" t="s">
        <v>589</v>
      </c>
      <c r="B62" s="82" t="s">
        <v>590</v>
      </c>
      <c r="C62" s="82" t="s">
        <v>95</v>
      </c>
      <c r="D62" s="83">
        <v>0</v>
      </c>
      <c r="E62" s="83">
        <v>0</v>
      </c>
      <c r="F62" s="83">
        <v>0</v>
      </c>
      <c r="G62" s="83">
        <v>0</v>
      </c>
      <c r="H62" s="83">
        <v>0</v>
      </c>
      <c r="I62" s="57">
        <v>0</v>
      </c>
      <c r="J62" s="57">
        <v>0</v>
      </c>
      <c r="K62" s="7">
        <v>0</v>
      </c>
    </row>
    <row r="63" spans="1:11" x14ac:dyDescent="0.25">
      <c r="A63" s="82" t="s">
        <v>589</v>
      </c>
      <c r="B63" s="82" t="s">
        <v>590</v>
      </c>
      <c r="C63" s="82" t="s">
        <v>96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57">
        <v>0</v>
      </c>
      <c r="J63" s="57">
        <v>0</v>
      </c>
      <c r="K63" s="7">
        <v>0</v>
      </c>
    </row>
    <row r="64" spans="1:11" x14ac:dyDescent="0.25">
      <c r="A64" s="82" t="s">
        <v>589</v>
      </c>
      <c r="B64" s="82" t="s">
        <v>590</v>
      </c>
      <c r="C64" s="82" t="s">
        <v>97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57">
        <v>0</v>
      </c>
      <c r="J64" s="57">
        <v>0</v>
      </c>
      <c r="K64" s="7">
        <v>0</v>
      </c>
    </row>
    <row r="65" spans="1:11" x14ac:dyDescent="0.25">
      <c r="A65" s="82" t="s">
        <v>589</v>
      </c>
      <c r="B65" s="82" t="s">
        <v>590</v>
      </c>
      <c r="C65" s="82" t="s">
        <v>98</v>
      </c>
      <c r="D65" s="83">
        <v>0</v>
      </c>
      <c r="E65" s="83">
        <v>0</v>
      </c>
      <c r="F65" s="83">
        <v>0</v>
      </c>
      <c r="G65" s="83">
        <v>178</v>
      </c>
      <c r="H65" s="83">
        <v>178</v>
      </c>
      <c r="I65" s="57">
        <v>789599</v>
      </c>
      <c r="J65" s="57">
        <v>63938.45</v>
      </c>
      <c r="K65" s="7">
        <v>359.2</v>
      </c>
    </row>
    <row r="66" spans="1:11" x14ac:dyDescent="0.25">
      <c r="A66" s="82" t="s">
        <v>589</v>
      </c>
      <c r="B66" s="82" t="s">
        <v>590</v>
      </c>
      <c r="C66" s="82" t="s">
        <v>99</v>
      </c>
      <c r="D66" s="83">
        <v>0</v>
      </c>
      <c r="E66" s="83">
        <v>0</v>
      </c>
      <c r="F66" s="83">
        <v>0</v>
      </c>
      <c r="G66" s="83">
        <v>109</v>
      </c>
      <c r="H66" s="83">
        <v>109</v>
      </c>
      <c r="I66" s="57">
        <v>925895.42</v>
      </c>
      <c r="J66" s="57">
        <v>38890.44</v>
      </c>
      <c r="K66" s="7">
        <v>356.79</v>
      </c>
    </row>
    <row r="67" spans="1:11" x14ac:dyDescent="0.25">
      <c r="A67" s="82" t="s">
        <v>589</v>
      </c>
      <c r="B67" s="82" t="s">
        <v>590</v>
      </c>
      <c r="C67" s="82" t="s">
        <v>100</v>
      </c>
      <c r="D67" s="83">
        <v>0</v>
      </c>
      <c r="E67" s="83">
        <v>0</v>
      </c>
      <c r="F67" s="83">
        <v>0</v>
      </c>
      <c r="G67" s="83">
        <v>17</v>
      </c>
      <c r="H67" s="83">
        <v>17</v>
      </c>
      <c r="I67" s="57">
        <v>98939.12</v>
      </c>
      <c r="J67" s="57">
        <v>6085.39</v>
      </c>
      <c r="K67" s="7">
        <v>357.96</v>
      </c>
    </row>
    <row r="68" spans="1:11" x14ac:dyDescent="0.25">
      <c r="A68" s="82" t="s">
        <v>589</v>
      </c>
      <c r="B68" s="82" t="s">
        <v>590</v>
      </c>
      <c r="C68" s="82" t="s">
        <v>101</v>
      </c>
      <c r="D68" s="83">
        <v>0</v>
      </c>
      <c r="E68" s="83">
        <v>0</v>
      </c>
      <c r="F68" s="83">
        <v>0</v>
      </c>
      <c r="G68" s="83">
        <v>5</v>
      </c>
      <c r="H68" s="83">
        <v>5</v>
      </c>
      <c r="I68" s="57">
        <v>44482.29</v>
      </c>
      <c r="J68" s="57">
        <v>1465.64</v>
      </c>
      <c r="K68" s="7">
        <v>293.13</v>
      </c>
    </row>
    <row r="69" spans="1:11" x14ac:dyDescent="0.25">
      <c r="A69" s="82" t="s">
        <v>589</v>
      </c>
      <c r="B69" s="82" t="s">
        <v>590</v>
      </c>
      <c r="C69" s="82" t="s">
        <v>109</v>
      </c>
      <c r="D69" s="83">
        <v>0</v>
      </c>
      <c r="E69" s="83">
        <v>0</v>
      </c>
      <c r="F69" s="83">
        <v>0</v>
      </c>
      <c r="G69" s="83">
        <v>1</v>
      </c>
      <c r="H69" s="83">
        <v>1</v>
      </c>
      <c r="I69" s="57">
        <v>5325.2</v>
      </c>
      <c r="J69" s="57">
        <v>95.62</v>
      </c>
      <c r="K69" s="7">
        <v>95.62</v>
      </c>
    </row>
    <row r="70" spans="1:11" x14ac:dyDescent="0.25">
      <c r="A70" s="82" t="s">
        <v>589</v>
      </c>
      <c r="B70" s="82" t="s">
        <v>590</v>
      </c>
      <c r="C70" s="82" t="s">
        <v>110</v>
      </c>
      <c r="D70" s="83">
        <v>0</v>
      </c>
      <c r="E70" s="83">
        <v>0</v>
      </c>
      <c r="F70" s="83">
        <v>0</v>
      </c>
      <c r="G70" s="83">
        <v>0</v>
      </c>
      <c r="H70" s="83">
        <v>0</v>
      </c>
      <c r="I70" s="57">
        <v>0</v>
      </c>
      <c r="J70" s="57">
        <v>0</v>
      </c>
      <c r="K70" s="7">
        <v>0</v>
      </c>
    </row>
    <row r="71" spans="1:11" x14ac:dyDescent="0.25">
      <c r="A71" s="82" t="s">
        <v>589</v>
      </c>
      <c r="B71" s="82" t="s">
        <v>590</v>
      </c>
      <c r="C71" s="82" t="s">
        <v>111</v>
      </c>
      <c r="D71" s="83">
        <v>0</v>
      </c>
      <c r="E71" s="83">
        <v>0</v>
      </c>
      <c r="F71" s="83">
        <v>0</v>
      </c>
      <c r="G71" s="83">
        <v>0</v>
      </c>
      <c r="H71" s="83">
        <v>0</v>
      </c>
      <c r="I71" s="57">
        <v>0</v>
      </c>
      <c r="J71" s="57">
        <v>0</v>
      </c>
      <c r="K71" s="7">
        <v>0</v>
      </c>
    </row>
    <row r="72" spans="1:11" x14ac:dyDescent="0.25">
      <c r="A72" s="82" t="s">
        <v>589</v>
      </c>
      <c r="B72" s="82" t="s">
        <v>590</v>
      </c>
      <c r="C72" s="82" t="s">
        <v>421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  <c r="I72" s="57">
        <v>0</v>
      </c>
      <c r="J72" s="57">
        <v>0</v>
      </c>
      <c r="K72" s="7">
        <v>0</v>
      </c>
    </row>
    <row r="73" spans="1:11" x14ac:dyDescent="0.25">
      <c r="A73" s="82" t="s">
        <v>589</v>
      </c>
      <c r="B73" s="82" t="s">
        <v>590</v>
      </c>
      <c r="C73" s="82" t="s">
        <v>486</v>
      </c>
      <c r="D73" s="83">
        <v>0</v>
      </c>
      <c r="E73" s="83">
        <v>0</v>
      </c>
      <c r="F73" s="83">
        <v>0</v>
      </c>
      <c r="G73" s="83">
        <v>310</v>
      </c>
      <c r="H73" s="83">
        <v>310</v>
      </c>
      <c r="I73" s="57">
        <v>1864241.03</v>
      </c>
      <c r="J73" s="57">
        <v>110475.54</v>
      </c>
      <c r="K73" s="7">
        <v>356.37</v>
      </c>
    </row>
    <row r="74" spans="1:11" x14ac:dyDescent="0.25">
      <c r="J74" s="9"/>
    </row>
  </sheetData>
  <autoFilter ref="A3:K73" xr:uid="{00000000-0009-0000-0000-000016000000}"/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2024-07-04T08:55:33Z</dcterms:modified>
</cp:coreProperties>
</file>