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ΙΟΥΝΙΟΣ\"/>
    </mc:Choice>
  </mc:AlternateContent>
  <xr:revisionPtr revIDLastSave="0" documentId="13_ncr:1_{665670C8-22D4-4A43-8A62-1B11A598FB52}" xr6:coauthVersionLast="47" xr6:coauthVersionMax="47" xr10:uidLastSave="{00000000-0000-0000-0000-000000000000}"/>
  <bookViews>
    <workbookView xWindow="1380" yWindow="840" windowWidth="21390" windowHeight="13845" tabRatio="679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Σ8!$A$3:$H$73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8" l="1"/>
  <c r="D7" i="28"/>
  <c r="E7" i="28"/>
  <c r="F7" i="28"/>
  <c r="G7" i="28"/>
  <c r="H7" i="28"/>
  <c r="I7" i="28"/>
  <c r="J7" i="28"/>
  <c r="K7" i="28"/>
  <c r="O7" i="28"/>
  <c r="P7" i="28"/>
  <c r="Q7" i="28"/>
  <c r="R7" i="28"/>
  <c r="C8" i="33"/>
  <c r="D8" i="33"/>
  <c r="E8" i="33"/>
  <c r="F8" i="33"/>
  <c r="G8" i="33"/>
  <c r="H8" i="33"/>
  <c r="I8" i="33"/>
  <c r="J8" i="33"/>
  <c r="K8" i="33"/>
  <c r="O8" i="33"/>
  <c r="P8" i="33"/>
  <c r="Q8" i="33"/>
  <c r="R8" i="33"/>
  <c r="I57" i="5" l="1"/>
  <c r="C138" i="4"/>
  <c r="B19" i="2" l="1"/>
  <c r="C19" i="2"/>
  <c r="E19" i="2"/>
  <c r="E29" i="2"/>
  <c r="B29" i="2"/>
  <c r="C29" i="2"/>
  <c r="F61" i="10"/>
  <c r="E61" i="10"/>
  <c r="D61" i="10"/>
  <c r="G61" i="10"/>
  <c r="F92" i="30"/>
  <c r="E9" i="2" l="1"/>
  <c r="C9" i="2"/>
  <c r="B9" i="2"/>
  <c r="H86" i="7"/>
  <c r="C21" i="11"/>
  <c r="B21" i="11"/>
  <c r="C11" i="11"/>
  <c r="B11" i="11"/>
  <c r="G56" i="9"/>
  <c r="F56" i="9"/>
  <c r="E56" i="9"/>
  <c r="D56" i="9"/>
  <c r="C56" i="9"/>
  <c r="C25" i="6"/>
  <c r="C34" i="6"/>
  <c r="H57" i="5"/>
  <c r="G57" i="5"/>
  <c r="F57" i="5"/>
  <c r="E57" i="5"/>
  <c r="D57" i="5"/>
  <c r="C57" i="5"/>
  <c r="L63" i="14"/>
  <c r="K63" i="14"/>
  <c r="I63" i="14"/>
  <c r="H63" i="14"/>
  <c r="F63" i="14"/>
  <c r="E63" i="14"/>
  <c r="C63" i="14"/>
  <c r="B63" i="14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H56" i="9" l="1"/>
  <c r="G86" i="7" l="1"/>
  <c r="F86" i="7"/>
  <c r="E86" i="7"/>
  <c r="D86" i="7"/>
  <c r="C86" i="7"/>
  <c r="B86" i="7"/>
  <c r="C26" i="13" l="1"/>
  <c r="B11" i="38" l="1"/>
  <c r="C11" i="38"/>
  <c r="B17" i="38"/>
  <c r="C17" i="38"/>
  <c r="D17" i="38" s="1"/>
  <c r="D11" i="38" l="1"/>
  <c r="K23" i="14"/>
  <c r="H23" i="14"/>
  <c r="E23" i="14"/>
  <c r="B23" i="14"/>
  <c r="B11" i="1" l="1"/>
  <c r="C11" i="1"/>
  <c r="B17" i="1"/>
  <c r="C17" i="1"/>
  <c r="D17" i="1" l="1"/>
  <c r="D11" i="1"/>
  <c r="C31" i="11" l="1"/>
  <c r="B31" i="11"/>
  <c r="B4" i="1" l="1"/>
  <c r="C4" i="1"/>
  <c r="B12" i="39"/>
  <c r="E12" i="39"/>
  <c r="H12" i="39"/>
  <c r="K12" i="39"/>
  <c r="B24" i="39"/>
  <c r="E24" i="39"/>
  <c r="H24" i="39"/>
  <c r="K24" i="39"/>
  <c r="D4" i="1" l="1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<sst xmlns="http://schemas.openxmlformats.org/spreadsheetml/2006/main" count="3246" uniqueCount="807">
  <si>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</si>
  <si>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</si>
  <si>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</si>
  <si>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</si>
  <si>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</si>
  <si>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</si>
  <si>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</si>
  <si>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</si>
  <si>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</si>
  <si>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</si>
  <si>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</si>
  <si>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</si>
  <si>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</si>
  <si>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</si>
  <si>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</si>
  <si>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</si>
  <si>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</si>
  <si>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</si>
  <si>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</si>
  <si>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</si>
  <si>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</si>
  <si>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</si>
  <si>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</si>
  <si>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</si>
  <si>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</si>
  <si>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</si>
  <si>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</si>
  <si>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</si>
  <si>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</si>
  <si>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</si>
  <si>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</si>
  <si>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</si>
  <si>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</si>
  <si>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</si>
  <si>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</si>
  <si>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</si>
  <si>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</si>
  <si>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</si>
  <si>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</si>
  <si>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</si>
  <si>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</si>
  <si>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</si>
  <si>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</si>
  <si>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</si>
  <si>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</si>
  <si>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</si>
  <si>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</si>
  <si>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</si>
  <si>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</si>
  <si>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</si>
  <si>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</si>
  <si>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</si>
  <si>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</si>
  <si>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</si>
  <si>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</si>
  <si>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</si>
  <si>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</si>
  <si>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</si>
  <si>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</si>
  <si>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</si>
  <si>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</si>
  <si>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</si>
  <si>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</si>
  <si>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</si>
  <si>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</si>
  <si>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</si>
  <si>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</si>
  <si>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</si>
  <si>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</si>
  <si>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</si>
  <si>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</si>
  <si>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</si>
  <si>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</si>
  <si>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</si>
  <si>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</si>
  <si>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</si>
  <si>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</si>
  <si>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</si>
  <si>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</si>
  <si>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</si>
  <si>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</si>
  <si>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</si>
  <si>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</si>
  <si>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</si>
  <si>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</si>
  <si>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</si>
  <si>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</si>
  <si>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</si>
  <si>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</si>
  <si>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</si>
  <si>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</si>
  <si>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</si>
  <si>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</si>
  <si>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</si>
  <si>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</si>
  <si>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</si>
  <si>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</si>
  <si>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</si>
  <si>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</si>
  <si>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</si>
  <si>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</si>
  <si>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</si>
  <si>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</si>
  <si>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</si>
  <si>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</si>
  <si>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</si>
  <si>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</si>
  <si>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</si>
  <si>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</si>
  <si>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</si>
  <si>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</si>
  <si>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</si>
  <si>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</si>
  <si>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</si>
  <si>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</si>
  <si>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</si>
  <si>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</si>
  <si>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</si>
  <si>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</si>
  <si>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</si>
  <si>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</si>
  <si>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</si>
  <si>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</si>
  <si>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</si>
  <si>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</si>
  <si>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</si>
  <si>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</si>
  <si>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</si>
  <si>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</si>
  <si>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</si>
  <si>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</si>
  <si>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</si>
  <si>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</si>
  <si>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</si>
  <si>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</si>
  <si>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</si>
  <si>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</si>
  <si>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</si>
  <si>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</si>
  <si>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</si>
  <si>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</si>
  <si>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</si>
  <si>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</si>
  <si>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</si>
  <si>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</si>
  <si>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</si>
  <si>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</si>
  <si>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</si>
  <si>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</si>
  <si>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</si>
  <si>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</si>
  <si>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</si>
  <si>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</si>
  <si>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</si>
  <si>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</si>
  <si>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</si>
  <si>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</si>
  <si>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</si>
  <si>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</si>
  <si>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</si>
  <si>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</si>
  <si>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</si>
  <si>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</si>
  <si>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</si>
  <si>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</si>
  <si>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</si>
  <si>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</si>
  <si>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</si>
  <si>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</si>
  <si>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</si>
  <si>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</si>
  <si>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</si>
  <si>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</si>
  <si>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</si>
  <si>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</si>
  <si>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</si>
  <si>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</si>
  <si>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</si>
  <si>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</si>
  <si>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</si>
  <si>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</si>
  <si>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</si>
  <si>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</si>
  <si>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</si>
  <si>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</si>
  <si>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</si>
  <si>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</si>
  <si>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</si>
  <si>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</si>
  <si>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</si>
  <si>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</si>
  <si>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</si>
  <si>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</si>
  <si>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</si>
  <si>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</si>
  <si>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</si>
  <si>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</si>
  <si>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</si>
  <si>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</si>
  <si>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</si>
  <si>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</si>
  <si>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</si>
  <si>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</si>
  <si>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</si>
  <si>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</si>
  <si>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</si>
  <si>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</si>
  <si>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</si>
  <si>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</si>
  <si>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</si>
  <si>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</si>
  <si>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</si>
  <si>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</si>
  <si>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</si>
  <si>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</si>
  <si>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</si>
  <si>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</si>
  <si>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</si>
  <si>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</si>
  <si>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</si>
  <si>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</si>
  <si>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</si>
  <si>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</si>
  <si>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</si>
  <si>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</si>
  <si>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</si>
  <si>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</si>
  <si>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</si>
  <si>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</si>
  <si>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</si>
  <si>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</si>
  <si>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</si>
  <si>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</si>
  <si>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</si>
  <si>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</si>
  <si>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</si>
  <si>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</si>
  <si>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</si>
  <si>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</si>
  <si>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</si>
  <si>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</si>
  <si>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</si>
  <si>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</si>
  <si>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</si>
  <si>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</si>
  <si>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</si>
  <si>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</si>
  <si>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</si>
  <si>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</si>
  <si>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</si>
  <si>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</si>
  <si>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</si>
  <si>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</si>
  <si>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</si>
  <si>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</si>
  <si>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</si>
  <si>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</si>
  <si>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</si>
  <si>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</si>
  <si>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</si>
  <si>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</si>
  <si>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</si>
  <si>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</si>
  <si>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</si>
  <si>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</si>
  <si>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</si>
  <si>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</si>
  <si>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</si>
  <si>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</si>
  <si>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</si>
  <si>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</si>
  <si>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</si>
  <si>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</si>
  <si>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</si>
  <si>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</si>
  <si>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</si>
  <si>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</si>
  <si>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</si>
  <si>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</si>
  <si>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</si>
  <si>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</si>
  <si>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</si>
  <si>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</si>
  <si>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</si>
  <si>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</si>
  <si>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</si>
  <si>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</si>
  <si>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</si>
  <si>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</si>
  <si>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</si>
  <si>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</si>
  <si>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</si>
  <si>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</si>
  <si>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</si>
  <si>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</si>
  <si>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</si>
  <si>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</si>
  <si>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</si>
  <si>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</si>
  <si>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</si>
  <si>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</si>
  <si>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</si>
  <si>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</si>
  <si>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</si>
  <si>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</si>
  <si>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</si>
  <si>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</si>
  <si>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</si>
  <si>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</si>
  <si>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</si>
  <si>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</si>
  <si>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</si>
  <si>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</si>
  <si>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</si>
  <si>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</si>
  <si>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</si>
  <si>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</si>
  <si>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</si>
  <si>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</si>
  <si>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</si>
  <si>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</si>
  <si>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</si>
  <si>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</si>
  <si>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</si>
  <si>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</si>
  <si>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</si>
  <si>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</si>
  <si>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</si>
  <si>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</si>
  <si>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</si>
  <si>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</si>
  <si>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</si>
  <si>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</si>
  <si>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</si>
  <si>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</si>
  <si>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</si>
  <si>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</si>
  <si>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</si>
  <si>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</si>
  <si>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</si>
  <si>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</si>
  <si>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</si>
  <si>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</si>
  <si>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</si>
  <si>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</si>
  <si>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</si>
  <si>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</si>
  <si>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</si>
  <si>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</si>
  <si>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</si>
  <si>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</si>
  <si>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</si>
  <si>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</si>
  <si>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</si>
  <si>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</si>
  <si>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</si>
  <si>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</si>
  <si>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</si>
  <si>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</si>
  <si>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</si>
  <si>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</si>
  <si>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</si>
  <si>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</si>
  <si>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</si>
  <si>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</si>
  <si>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</si>
  <si>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</si>
  <si>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</si>
  <si>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</si>
  <si>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</si>
  <si>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</si>
  <si>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</si>
  <si>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</si>
  <si>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</si>
  <si>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</si>
  <si>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</si>
  <si>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</si>
  <si>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</si>
  <si>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</si>
  <si>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</si>
  <si>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</si>
  <si>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</si>
  <si>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</si>
  <si>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</si>
  <si>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</si>
  <si>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</si>
  <si>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</si>
  <si>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</si>
  <si>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</si>
  <si>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</si>
  <si>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</si>
  <si>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</si>
  <si>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</si>
  <si>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</si>
  <si>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</si>
  <si>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</si>
  <si>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</si>
  <si>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</si>
  <si>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</si>
  <si>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</si>
  <si>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</si>
  <si>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</si>
  <si>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</si>
  <si>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</si>
  <si>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</si>
  <si>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</si>
  <si>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</si>
  <si>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</si>
  <si>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</si>
  <si>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</si>
  <si>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</si>
  <si>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</si>
  <si>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</si>
  <si>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</si>
  <si>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</si>
  <si>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</si>
  <si>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</si>
  <si>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</si>
  <si>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</si>
  <si>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</si>
  <si>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</si>
  <si>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</si>
  <si>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</si>
  <si>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</si>
  <si>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</si>
  <si>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</si>
  <si>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</si>
  <si>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</si>
  <si>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</si>
  <si>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</si>
  <si>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</si>
  <si>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</si>
  <si>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</si>
  <si>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</si>
  <si>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</si>
  <si>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</si>
  <si>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</si>
  <si>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</si>
  <si>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</si>
  <si>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</si>
  <si>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</si>
  <si>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</si>
  <si>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</si>
  <si>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</si>
  <si>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</si>
  <si>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</si>
  <si>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</si>
  <si>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</si>
  <si>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</si>
  <si>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</si>
  <si>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</si>
  <si>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</si>
  <si>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</si>
  <si>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</si>
  <si>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</si>
  <si>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</si>
  <si>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</si>
  <si>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</si>
  <si>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</si>
  <si>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</si>
  <si>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</si>
  <si>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</si>
  <si>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</si>
  <si>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</si>
  <si>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</si>
  <si>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</si>
  <si>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</si>
  <si>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</si>
  <si>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</si>
  <si>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</si>
  <si>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</si>
  <si>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</si>
  <si>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</si>
  <si>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</si>
  <si>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</si>
  <si>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</si>
  <si>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</si>
  <si>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</si>
  <si>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</si>
  <si>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</si>
  <si>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</si>
  <si>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</si>
  <si>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</si>
  <si>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</si>
  <si>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</si>
  <si>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</si>
  <si>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</si>
  <si>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</si>
  <si>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</si>
  <si>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</si>
  <si>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</si>
  <si>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</si>
  <si>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</si>
  <si>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</si>
  <si>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</si>
  <si>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</si>
  <si>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</si>
  <si>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</si>
  <si>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</si>
  <si>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</si>
  <si>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</si>
  <si>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</si>
  <si>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</si>
  <si>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</si>
  <si>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</si>
  <si>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</si>
  <si>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</si>
  <si>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</si>
  <si>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</si>
  <si>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</si>
  <si>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</si>
  <si>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</si>
  <si>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</si>
  <si>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</si>
  <si>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</si>
  <si>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</si>
  <si>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</si>
  <si>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</si>
  <si>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</si>
  <si>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</si>
  <si>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</si>
  <si>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</si>
  <si>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</si>
  <si>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</si>
  <si>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</si>
  <si>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</si>
  <si>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</si>
  <si>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</si>
  <si>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</si>
  <si>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</si>
  <si>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</si>
  <si>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</si>
  <si>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</si>
  <si>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</si>
  <si>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</si>
  <si>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</si>
  <si>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</si>
  <si>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</si>
  <si>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</si>
  <si>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</si>
  <si>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</si>
  <si>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</si>
  <si>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</si>
  <si>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</si>
  <si>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</si>
  <si>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</si>
  <si>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</si>
  <si>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</si>
  <si>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</si>
  <si>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</si>
  <si>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</si>
  <si>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</si>
  <si>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</si>
  <si>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</si>
  <si>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</si>
  <si>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</si>
  <si>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</si>
  <si>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</si>
  <si>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</si>
  <si>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</si>
  <si>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</si>
  <si>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</si>
  <si>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</si>
  <si>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</si>
  <si>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</si>
  <si>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</si>
  <si>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</si>
  <si>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</si>
  <si>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</si>
  <si>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</si>
  <si>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</si>
  <si>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</si>
  <si>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</si>
  <si>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</si>
  <si>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</si>
  <si>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</si>
  <si>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</si>
  <si>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</si>
  <si>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</si>
  <si>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</si>
  <si>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</si>
  <si>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</si>
  <si>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</si>
  <si>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</si>
  <si>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</si>
  <si>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</si>
  <si>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</si>
  <si>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</si>
  <si>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</si>
  <si>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</si>
  <si>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</si>
  <si>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</si>
  <si>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</si>
  <si>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</si>
  <si>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</si>
  <si>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</si>
  <si>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</si>
  <si>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</si>
  <si>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</si>
  <si>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</si>
  <si>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</si>
  <si>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</si>
  <si>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</si>
  <si>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</si>
  <si>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</si>
  <si>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</si>
  <si>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</si>
  <si>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</si>
  <si>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</si>
  <si>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</si>
  <si>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</si>
  <si>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</si>
  <si>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</si>
  <si>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</si>
  <si>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</si>
  <si>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</si>
  <si>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</si>
  <si>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</si>
  <si>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</si>
  <si>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</si>
  <si>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</si>
  <si>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</si>
  <si>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</si>
  <si>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</si>
  <si>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</si>
  <si>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</si>
  <si>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</si>
  <si>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</si>
  <si>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</si>
  <si>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</si>
  <si>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</si>
  <si>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</si>
  <si>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</si>
  <si>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</si>
  <si>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</si>
  <si>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</si>
  <si>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</si>
  <si>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</si>
  <si>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</si>
  <si>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</si>
  <si>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</si>
  <si>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</si>
  <si>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</si>
  <si>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</si>
  <si>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</si>
  <si>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</si>
  <si>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</si>
  <si>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</si>
  <si>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</si>
  <si>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</si>
  <si>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</si>
  <si>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ΜΑΥΡΙΤΑΝΙΑ</t>
  </si>
  <si>
    <t>ΠΑΠΟΥΑ ΝΕΑ ΓΟΥΙΝΕΑ</t>
  </si>
  <si>
    <t>ΓΙΒΡΑΛΤΑΡ</t>
  </si>
  <si>
    <t>1.145,27 / 1.076,52</t>
  </si>
  <si>
    <t>1.081,09 / 1.014,98</t>
  </si>
  <si>
    <t>404,05 / 399,54</t>
  </si>
  <si>
    <t>379,98 / 375,57</t>
  </si>
  <si>
    <t>717,92 / 613,76</t>
  </si>
  <si>
    <t>678,27 / 578,32</t>
  </si>
  <si>
    <t>709,32 / 597,78</t>
  </si>
  <si>
    <t>673,03 / 564,26</t>
  </si>
  <si>
    <t>425,98 / 399,54</t>
  </si>
  <si>
    <t>416,41 / 399,54</t>
  </si>
  <si>
    <t>1.147,33 / 1.076,50</t>
  </si>
  <si>
    <t>1.083,00 / 1.014,65</t>
  </si>
  <si>
    <t>404,16 / 399,54</t>
  </si>
  <si>
    <t>380,08 / 375,57</t>
  </si>
  <si>
    <t>733,54 / 627,43</t>
  </si>
  <si>
    <t>693,29 / 590,75</t>
  </si>
  <si>
    <t>710,24 / 598,06</t>
  </si>
  <si>
    <t>673,91 / 565,16</t>
  </si>
  <si>
    <t>427,32 / 399,54</t>
  </si>
  <si>
    <t>417,70 / 399,54</t>
  </si>
  <si>
    <t>ΜΠΕΝΙΝ</t>
  </si>
  <si>
    <t>Κατανομή Συντάξεων ανά Κατηγορία Σύνταξης - ΔΑΠΑΝΗ (06/2024)</t>
  </si>
  <si>
    <t>Κατανομή Συντάξεων ανά Κατηγορία Σύνταξης - ΕΙΣΟΔΗΜΑ (06/2024)</t>
  </si>
  <si>
    <t>1.148,93 / 1.077,63</t>
  </si>
  <si>
    <t>1.084,51 / 1.015,80</t>
  </si>
  <si>
    <t>404,28 / 399,54</t>
  </si>
  <si>
    <t>380,19 / 375,57</t>
  </si>
  <si>
    <t>733,81 / 627,76</t>
  </si>
  <si>
    <t>693,55 / 591,03</t>
  </si>
  <si>
    <t>710,80 / 598,27</t>
  </si>
  <si>
    <t>674,45 / 565,64</t>
  </si>
  <si>
    <t>429,44 / 399,54</t>
  </si>
  <si>
    <t>419,72 / 399,54</t>
  </si>
  <si>
    <t>Διαστρωμάτωση Συντάξεων - ΔΑΠΑΝΗ (06/2024)</t>
  </si>
  <si>
    <t>Διαστρωμάτωση Συντάξεων - ΕΙΣΟΔΗΜΑ (06/2024)</t>
  </si>
  <si>
    <t>Συνταξιοδοτική Δαπάνη ΚΥΡΙΩΝ Συντάξεων 06/2024</t>
  </si>
  <si>
    <t>Συνταξιοδοτική Δαπάνη ΕΠΙΚΟΥΡΙΚΩΝ Συντάξεων 06/2024</t>
  </si>
  <si>
    <t>Συνταξιοδοτική Δαπάνη ΜΕΡΙΣΜΑΤΑ 06/2024</t>
  </si>
  <si>
    <t>Κατανομή Συντάξεων ανά Υπηκοότητα  (06/2024)</t>
  </si>
  <si>
    <t>Κατανομή Συντάξεων (Κύριων και Επικουρικών) ανά Νομό (06/2024)</t>
  </si>
  <si>
    <t>Κατανομή Κατά Αριθμό Καταβαλλόμενων Συντάξεων (06/2024)</t>
  </si>
  <si>
    <t>Αναλυτική Κατανομή Κατά Αριθμό Καταβαλλόμενων Συντάξεων (06/2024)</t>
  </si>
  <si>
    <t>Κατανομή Συντάξεων  ανά Νομό και κατηγορία (Γήρατος/Θανάτου/Αναπηρίας) (06/2024)</t>
  </si>
  <si>
    <t>Κατανομή συντάξεων ανά ταμείο για ασφαλισμένους που λαμβάνουν 10, 9, 8 ή 7 Συντάξεις (06/2024)</t>
  </si>
  <si>
    <t>Μέσο Μηνιαίο Εισόδημα από Συντάξεις προ Φόρων ανά Φύλο Συνταξιούχου - ΔΑΠΑΝΗ (06/2024)</t>
  </si>
  <si>
    <t>Διαστρωμάτωση Συνταξιούχων (Εισόδημα από όλες τις Συντάξεις) - ΔΑΠΑΝΗ (06/2024)</t>
  </si>
  <si>
    <t>Διαστρωμάτωση Συνταξιούχων - Άνδρες - ΔΑΠΑΝΗ  06/2024</t>
  </si>
  <si>
    <t>Διαστρωμάτωση Συνταξιούχων - Γυναίκες - ΔΑΠΑΝΗ 06/2024</t>
  </si>
  <si>
    <t>Διαστρωμάτωση Συνταξιούχων - Ολοι  - ΔΑΠΑΝΗ  06/2024</t>
  </si>
  <si>
    <t>Διαστρωμάτωση Συνταξιούχων - Άνδρες (Εισόδημα από όλες τις Συντάξεις) 06/2024</t>
  </si>
  <si>
    <t>Διαστρωμάτωση Συνταξιούχων - Γυναίκες (Εισόδημα από όλες τις Συντάξεις) 06/2024</t>
  </si>
  <si>
    <t>Διαστρωμάτωση Συνταξιούχων - Ολοι (Εισόδημα από όλες τις Συντάξεις) 06/2024</t>
  </si>
  <si>
    <t>Διαστρωμάτωση Συνταξιούχων (Εισόδημα από όλες τις Συντάξεις) 06/2024</t>
  </si>
  <si>
    <t>Κατανομή Συντάξεων ανά Ταμείο και Κατηγορία - Ομαδοποίηση με Εποπτεύοντα Φορέα (06/2024)</t>
  </si>
  <si>
    <t>Στοιχεία Νέων Συντάξεων με αναδρομικά ποσά ανά κατηγορία - Οριστική Απόφαση (06/2024)</t>
  </si>
  <si>
    <t>Στοιχεία Νέων Συντάξεων με αναδρομικά ποσά ανά κατηγορία - Προσωρινή Απόφαση (06/2024)</t>
  </si>
  <si>
    <t>Στοιχεία Νέων Συντάξεων με αναδρομικά ποσά ανά κατηγορία - Τροποποιητική Απόφαση (06/2024)</t>
  </si>
  <si>
    <t xml:space="preserve">Αναστολές Συντάξεων Λόγω Γάμου -  Καθαρό Πληρωτέο (06/2024) </t>
  </si>
  <si>
    <t xml:space="preserve">Αναστολές Συντάξεων Λόγω Θανάτου - Καθαρό Πληρωτέο (06/2024) </t>
  </si>
  <si>
    <t>Κατανομή Ηλικιών Συνταξιούχων (06/2024)</t>
  </si>
  <si>
    <t>Κατανομή Συνταξιούχων ανά Ηλικία και Κατηγορία Σύνταξης - 'Ολοι (ΔΑΠΑΝΗ)_06/2024</t>
  </si>
  <si>
    <t>Κατανομή Συνταξιούχων ανά Ηλικία και Κατηγορία Σύνταξης - Άνδρες (ΔΑΠΑΝΗ)_06/2024</t>
  </si>
  <si>
    <t>Κατανομή Συνταξιούχων ανά Ηλικία και Κατηγορία Σύνταξης - Γυναίκες (ΔΑΠΑΝΗ)_06/2024</t>
  </si>
  <si>
    <t>Κατανομή Συνταξιούχων ανά Ηλικία και Κατηγορία Σύνταξης  - 'Ολοι (ΕΙΣΟΔΗΜΑ)_06/2024</t>
  </si>
  <si>
    <t>Κατανομή Συνταξιούχων ανά Ηλικία και Κατηγορία Σύνταξης - Άνδρες (ΕΙΣΟΔΗΜΑ)_06/2024</t>
  </si>
  <si>
    <t>Κατανομή Συνταξιούχων ανά Ηλικία και Κατηγορία Σύνταξης - Γυναίκες (ΕΙΣΟΔΗΜΑ)_06/2024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</si>
  <si>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</si>
  <si>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</si>
  <si>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</si>
  <si>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</si>
  <si>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</si>
  <si>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</si>
  <si>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</si>
  <si>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</si>
  <si>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</si>
  <si>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</si>
  <si>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</si>
  <si>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</si>
  <si>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</si>
  <si>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</si>
  <si>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</si>
  <si>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</si>
  <si>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</si>
  <si>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</si>
  <si>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</si>
  <si>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</si>
  <si>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</si>
  <si>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</si>
  <si>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</si>
  <si>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</si>
  <si>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</si>
  <si>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</si>
  <si>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</si>
  <si>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</si>
  <si>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</si>
  <si>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</si>
  <si>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</si>
  <si>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</si>
  <si>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</si>
  <si>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</si>
  <si>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</si>
  <si>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</si>
  <si>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</si>
  <si>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</si>
  <si>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</si>
  <si>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</si>
  <si>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</si>
  <si>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</si>
  <si>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</si>
  <si>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</si>
  <si>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</si>
  <si>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</si>
  <si>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</si>
  <si>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</si>
  <si>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</si>
  <si>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</si>
  <si>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</si>
  <si>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</si>
  <si>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</si>
  <si>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</si>
  <si>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</si>
  <si>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</si>
  <si>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</si>
  <si>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</si>
  <si>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</si>
  <si>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</si>
  <si>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</si>
  <si>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</si>
  <si>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</si>
  <si>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</si>
  <si>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</si>
  <si>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</si>
  <si>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</si>
  <si>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</si>
  <si>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</si>
  <si>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</si>
  <si>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</si>
  <si>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</si>
  <si>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</si>
  <si>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</si>
  <si>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</si>
  <si>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</si>
  <si>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</si>
  <si>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</si>
  <si>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</si>
  <si>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</si>
  <si>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</si>
  <si>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</si>
  <si>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 περίθαλψη) (06/2024)</t>
  </si>
  <si>
    <t>Μέσο Μηνιαίο Εισόδημα από Συντάξεις προ Φόρων (Με  περίθαλψη) (05/2024)</t>
  </si>
  <si>
    <t>Μέσο Μηνιαίο Εισόδημα από Συντάξεις προ Φόρων (Με  περίθαλψη) (04/2024)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</si>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</sst>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93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0" fontId="5" fillId="0" borderId="71" xfId="0" applyFont="1" applyBorder="1"/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29" xfId="0" applyBorder="1" applyAlignment="1">
      <alignment horizontal="lef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0" fillId="4" borderId="2" xfId="0" applyFill="1" applyBorder="1"/>
    <xf numFmtId="3" fontId="10" fillId="0" borderId="11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0" fontId="10" fillId="0" borderId="8" xfId="0" applyFont="1" applyBorder="1"/>
    <xf numFmtId="0" fontId="10" fillId="0" borderId="5" xfId="0" applyFont="1" applyBorder="1"/>
    <xf numFmtId="0" fontId="10" fillId="0" borderId="15" xfId="0" applyFont="1" applyBorder="1"/>
    <xf numFmtId="0" fontId="0" fillId="4" borderId="12" xfId="0" applyFill="1" applyBorder="1"/>
    <xf numFmtId="0" fontId="0" fillId="4" borderId="51" xfId="0" applyFill="1" applyBorder="1"/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0" fillId="0" borderId="16" xfId="0" applyBorder="1"/>
    <xf numFmtId="0" fontId="8" fillId="0" borderId="7" xfId="0" applyFont="1" applyBorder="1" applyAlignment="1">
      <alignment horizontal="center"/>
    </xf>
    <xf numFmtId="0" fontId="0" fillId="0" borderId="8" xfId="0" applyBorder="1"/>
    <xf numFmtId="0" fontId="0" fillId="0" borderId="28" xfId="0" applyBorder="1"/>
    <xf numFmtId="0" fontId="5" fillId="0" borderId="2" xfId="0" applyFont="1" applyBorder="1" applyAlignment="1">
      <alignment horizontal="right"/>
    </xf>
    <xf numFmtId="3" fontId="8" fillId="0" borderId="11" xfId="66" applyNumberFormat="1" applyFont="1" applyBorder="1" applyAlignment="1">
      <alignment vertical="center"/>
    </xf>
    <xf numFmtId="4" fontId="8" fillId="0" borderId="11" xfId="66" applyNumberFormat="1" applyFont="1" applyBorder="1" applyAlignment="1">
      <alignment vertical="center"/>
    </xf>
    <xf numFmtId="0" fontId="8" fillId="0" borderId="11" xfId="66" applyFont="1" applyBorder="1" applyAlignment="1">
      <alignment vertical="center"/>
    </xf>
    <xf numFmtId="4" fontId="8" fillId="0" borderId="16" xfId="66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0" fontId="0" fillId="0" borderId="27" xfId="0" applyBorder="1"/>
    <xf numFmtId="3" fontId="8" fillId="0" borderId="29" xfId="0" applyNumberFormat="1" applyFont="1" applyBorder="1"/>
    <xf numFmtId="0" fontId="0" fillId="0" borderId="2" xfId="0" applyBorder="1" applyAlignment="1">
      <alignment vertical="center"/>
    </xf>
    <xf numFmtId="0" fontId="5" fillId="4" borderId="2" xfId="0" applyFont="1" applyFill="1" applyBorder="1" applyAlignment="1">
      <alignment horizontal="right"/>
    </xf>
    <xf numFmtId="0" fontId="0" fillId="0" borderId="7" xfId="0" applyBorder="1"/>
    <xf numFmtId="3" fontId="0" fillId="0" borderId="8" xfId="0" applyNumberFormat="1" applyBorder="1"/>
    <xf numFmtId="0" fontId="0" fillId="3" borderId="7" xfId="0" applyFill="1" applyBorder="1"/>
    <xf numFmtId="0" fontId="0" fillId="0" borderId="71" xfId="0" applyBorder="1"/>
    <xf numFmtId="3" fontId="0" fillId="0" borderId="15" xfId="0" applyNumberFormat="1" applyBorder="1"/>
    <xf numFmtId="0" fontId="8" fillId="0" borderId="71" xfId="0" applyFont="1" applyBorder="1" applyAlignment="1">
      <alignment horizontal="center"/>
    </xf>
    <xf numFmtId="0" fontId="0" fillId="0" borderId="15" xfId="0" applyBorder="1"/>
    <xf numFmtId="0" fontId="5" fillId="0" borderId="29" xfId="0" applyFont="1" applyBorder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71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79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79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0" fontId="0" fillId="0" borderId="0" xfId="0" applyFill="1" applyBorder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2B56B28F-7E59-4D5A-9104-E568172B0A62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18AEDDCA-3744-4F02-BFA8-564B9B863341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1E9D3C32-FCA7-4AE4-A05D-9758F0E0086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9116053C-996A-4F9E-972D-D988BCA7901E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9FCDB-13E8-4BE3-BB72-EDFCBBC5B31F}">
  <dimension ref="A1:B35"/>
  <sheetViews>
    <sheetView showGridLines="0" tabSelected="1" zoomScale="80" zoomScaleNormal="80" workbookViewId="0">
      <selection activeCell="E9" sqref="E9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69" t="s">
        <v>720</v>
      </c>
      <c r="B1" s="470"/>
    </row>
    <row r="2" spans="1:2" ht="32.25" customHeight="1" x14ac:dyDescent="0.3">
      <c r="A2" s="471" t="s">
        <v>721</v>
      </c>
      <c r="B2" s="472"/>
    </row>
    <row r="3" spans="1:2" ht="23.25" customHeight="1" x14ac:dyDescent="0.3">
      <c r="A3" s="473" t="s">
        <v>722</v>
      </c>
      <c r="B3" s="474"/>
    </row>
    <row r="4" spans="1:2" ht="30" customHeight="1" x14ac:dyDescent="0.3">
      <c r="A4" s="473" t="s">
        <v>723</v>
      </c>
      <c r="B4" s="474"/>
    </row>
    <row r="5" spans="1:2" ht="27.75" customHeight="1" x14ac:dyDescent="0.25">
      <c r="A5" s="475" t="s">
        <v>724</v>
      </c>
      <c r="B5" s="476" t="s">
        <v>725</v>
      </c>
    </row>
    <row r="6" spans="1:2" ht="18.75" customHeight="1" x14ac:dyDescent="0.25">
      <c r="A6" s="475" t="s">
        <v>726</v>
      </c>
      <c r="B6" s="476" t="s">
        <v>727</v>
      </c>
    </row>
    <row r="7" spans="1:2" ht="30" x14ac:dyDescent="0.25">
      <c r="A7" s="475" t="s">
        <v>728</v>
      </c>
      <c r="B7" s="477" t="s">
        <v>729</v>
      </c>
    </row>
    <row r="8" spans="1:2" ht="27.75" customHeight="1" x14ac:dyDescent="0.25">
      <c r="A8" s="475" t="s">
        <v>730</v>
      </c>
      <c r="B8" s="477" t="s">
        <v>731</v>
      </c>
    </row>
    <row r="9" spans="1:2" ht="19.5" customHeight="1" x14ac:dyDescent="0.25">
      <c r="A9" s="475" t="s">
        <v>732</v>
      </c>
      <c r="B9" s="476" t="s">
        <v>733</v>
      </c>
    </row>
    <row r="10" spans="1:2" ht="14.25" customHeight="1" x14ac:dyDescent="0.25">
      <c r="A10" s="475" t="s">
        <v>734</v>
      </c>
      <c r="B10" s="476" t="s">
        <v>735</v>
      </c>
    </row>
    <row r="11" spans="1:2" x14ac:dyDescent="0.25">
      <c r="A11" s="475" t="s">
        <v>736</v>
      </c>
      <c r="B11" s="476" t="s">
        <v>737</v>
      </c>
    </row>
    <row r="12" spans="1:2" x14ac:dyDescent="0.25">
      <c r="A12" s="475" t="s">
        <v>738</v>
      </c>
      <c r="B12" s="476" t="s">
        <v>739</v>
      </c>
    </row>
    <row r="13" spans="1:2" x14ac:dyDescent="0.25">
      <c r="A13" s="475" t="s">
        <v>740</v>
      </c>
      <c r="B13" s="476" t="s">
        <v>741</v>
      </c>
    </row>
    <row r="14" spans="1:2" x14ac:dyDescent="0.25">
      <c r="A14" s="475" t="s">
        <v>742</v>
      </c>
      <c r="B14" s="476" t="s">
        <v>743</v>
      </c>
    </row>
    <row r="15" spans="1:2" ht="19.5" customHeight="1" x14ac:dyDescent="0.25">
      <c r="A15" s="475" t="s">
        <v>744</v>
      </c>
      <c r="B15" s="476" t="s">
        <v>745</v>
      </c>
    </row>
    <row r="16" spans="1:2" ht="19.5" customHeight="1" x14ac:dyDescent="0.25">
      <c r="A16" s="475" t="s">
        <v>746</v>
      </c>
      <c r="B16" s="476" t="s">
        <v>747</v>
      </c>
    </row>
    <row r="17" spans="1:2" ht="19.5" customHeight="1" x14ac:dyDescent="0.25">
      <c r="A17" s="475" t="s">
        <v>748</v>
      </c>
      <c r="B17" s="476" t="s">
        <v>749</v>
      </c>
    </row>
    <row r="18" spans="1:2" ht="19.5" customHeight="1" x14ac:dyDescent="0.25">
      <c r="A18" s="475" t="s">
        <v>750</v>
      </c>
      <c r="B18" s="476" t="s">
        <v>751</v>
      </c>
    </row>
    <row r="19" spans="1:2" ht="19.5" customHeight="1" x14ac:dyDescent="0.25">
      <c r="A19" s="475" t="s">
        <v>752</v>
      </c>
      <c r="B19" s="476" t="s">
        <v>753</v>
      </c>
    </row>
    <row r="20" spans="1:2" ht="19.5" customHeight="1" x14ac:dyDescent="0.25">
      <c r="A20" s="475" t="s">
        <v>754</v>
      </c>
      <c r="B20" s="476" t="s">
        <v>755</v>
      </c>
    </row>
    <row r="21" spans="1:2" ht="19.5" customHeight="1" x14ac:dyDescent="0.25">
      <c r="A21" s="475" t="s">
        <v>756</v>
      </c>
      <c r="B21" s="476" t="s">
        <v>757</v>
      </c>
    </row>
    <row r="22" spans="1:2" ht="19.5" customHeight="1" x14ac:dyDescent="0.25">
      <c r="A22" s="475" t="s">
        <v>758</v>
      </c>
      <c r="B22" s="476" t="s">
        <v>759</v>
      </c>
    </row>
    <row r="23" spans="1:2" ht="19.5" customHeight="1" x14ac:dyDescent="0.25">
      <c r="A23" s="475" t="s">
        <v>760</v>
      </c>
      <c r="B23" s="476" t="s">
        <v>761</v>
      </c>
    </row>
    <row r="24" spans="1:2" ht="19.5" customHeight="1" x14ac:dyDescent="0.25">
      <c r="A24" s="475" t="s">
        <v>762</v>
      </c>
      <c r="B24" s="476" t="s">
        <v>763</v>
      </c>
    </row>
    <row r="25" spans="1:2" ht="19.5" customHeight="1" x14ac:dyDescent="0.25">
      <c r="A25" s="475" t="s">
        <v>764</v>
      </c>
      <c r="B25" s="476" t="s">
        <v>765</v>
      </c>
    </row>
    <row r="26" spans="1:2" ht="19.5" customHeight="1" x14ac:dyDescent="0.25">
      <c r="A26" s="475" t="s">
        <v>766</v>
      </c>
      <c r="B26" s="476" t="s">
        <v>767</v>
      </c>
    </row>
    <row r="27" spans="1:2" ht="19.5" customHeight="1" x14ac:dyDescent="0.25">
      <c r="A27" s="475" t="s">
        <v>768</v>
      </c>
      <c r="B27" s="476" t="s">
        <v>769</v>
      </c>
    </row>
    <row r="28" spans="1:2" ht="19.5" customHeight="1" x14ac:dyDescent="0.25">
      <c r="A28" s="475" t="s">
        <v>770</v>
      </c>
      <c r="B28" s="476" t="s">
        <v>771</v>
      </c>
    </row>
    <row r="29" spans="1:2" ht="19.5" customHeight="1" x14ac:dyDescent="0.25">
      <c r="A29" s="475" t="s">
        <v>772</v>
      </c>
      <c r="B29" s="476" t="s">
        <v>773</v>
      </c>
    </row>
    <row r="30" spans="1:2" ht="19.5" customHeight="1" x14ac:dyDescent="0.25">
      <c r="A30" s="475" t="s">
        <v>774</v>
      </c>
      <c r="B30" s="476" t="s">
        <v>775</v>
      </c>
    </row>
    <row r="31" spans="1:2" ht="19.5" customHeight="1" x14ac:dyDescent="0.25">
      <c r="A31" s="475" t="s">
        <v>776</v>
      </c>
      <c r="B31" s="476" t="s">
        <v>777</v>
      </c>
    </row>
    <row r="32" spans="1:2" ht="19.5" customHeight="1" x14ac:dyDescent="0.25">
      <c r="A32" s="475" t="s">
        <v>778</v>
      </c>
      <c r="B32" s="476" t="s">
        <v>779</v>
      </c>
    </row>
    <row r="33" spans="1:2" ht="19.5" customHeight="1" x14ac:dyDescent="0.25">
      <c r="A33" s="475" t="s">
        <v>780</v>
      </c>
      <c r="B33" s="476" t="s">
        <v>781</v>
      </c>
    </row>
    <row r="34" spans="1:2" ht="19.5" customHeight="1" x14ac:dyDescent="0.25">
      <c r="A34" s="475" t="s">
        <v>782</v>
      </c>
      <c r="B34" s="476" t="s">
        <v>783</v>
      </c>
    </row>
    <row r="35" spans="1:2" ht="45" customHeight="1" thickBot="1" x14ac:dyDescent="0.3">
      <c r="A35" s="478"/>
      <c r="B35" s="479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K26" sqref="K26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8" customWidth="1"/>
  </cols>
  <sheetData>
    <row r="1" spans="1:10" s="38" customFormat="1" ht="15.75" x14ac:dyDescent="0.25">
      <c r="A1" s="409" t="s">
        <v>693</v>
      </c>
      <c r="B1" s="409"/>
      <c r="C1" s="409"/>
      <c r="D1" s="409"/>
      <c r="E1" s="409"/>
      <c r="F1" s="409"/>
      <c r="G1" s="409"/>
      <c r="H1" s="409"/>
      <c r="I1" s="409"/>
      <c r="J1" s="409"/>
    </row>
    <row r="2" spans="1:10" x14ac:dyDescent="0.25">
      <c r="A2" s="185"/>
    </row>
    <row r="3" spans="1:10" s="42" customFormat="1" ht="21" customHeight="1" x14ac:dyDescent="0.25">
      <c r="A3" s="413" t="s">
        <v>17</v>
      </c>
      <c r="B3" s="413" t="s">
        <v>30</v>
      </c>
      <c r="C3" s="422" t="s">
        <v>51</v>
      </c>
      <c r="D3" s="423"/>
      <c r="E3" s="422" t="s">
        <v>31</v>
      </c>
      <c r="F3" s="423"/>
      <c r="G3" s="422" t="s">
        <v>32</v>
      </c>
      <c r="H3" s="423"/>
      <c r="I3" s="422" t="s">
        <v>20</v>
      </c>
      <c r="J3" s="423"/>
    </row>
    <row r="4" spans="1:10" s="38" customFormat="1" ht="15.75" x14ac:dyDescent="0.25">
      <c r="A4" s="414"/>
      <c r="B4" s="414"/>
      <c r="C4" s="183" t="s">
        <v>1</v>
      </c>
      <c r="D4" s="183" t="s">
        <v>50</v>
      </c>
      <c r="E4" s="183" t="s">
        <v>1</v>
      </c>
      <c r="F4" s="187" t="s">
        <v>50</v>
      </c>
      <c r="G4" s="183" t="s">
        <v>1</v>
      </c>
      <c r="H4" s="183" t="s">
        <v>50</v>
      </c>
      <c r="I4" s="183" t="s">
        <v>1</v>
      </c>
      <c r="J4" s="183" t="s">
        <v>50</v>
      </c>
    </row>
    <row r="5" spans="1:10" x14ac:dyDescent="0.25">
      <c r="A5" s="35">
        <v>1</v>
      </c>
      <c r="B5" s="7" t="s">
        <v>34</v>
      </c>
      <c r="C5" s="6">
        <v>78674</v>
      </c>
      <c r="D5" s="22">
        <v>42954372.579999998</v>
      </c>
      <c r="E5" s="6">
        <v>54542</v>
      </c>
      <c r="F5" s="22">
        <v>38968895.539999999</v>
      </c>
      <c r="G5" s="6">
        <v>24132</v>
      </c>
      <c r="H5" s="22">
        <v>3985477.04</v>
      </c>
      <c r="I5" s="7">
        <v>0</v>
      </c>
      <c r="J5" s="22" t="s">
        <v>431</v>
      </c>
    </row>
    <row r="6" spans="1:10" x14ac:dyDescent="0.25">
      <c r="A6" s="35">
        <v>2</v>
      </c>
      <c r="B6" s="7" t="s">
        <v>208</v>
      </c>
      <c r="C6" s="6">
        <v>37290</v>
      </c>
      <c r="D6" s="22">
        <v>21184806.239999998</v>
      </c>
      <c r="E6" s="6">
        <v>25897</v>
      </c>
      <c r="F6" s="22">
        <v>19256928.940000001</v>
      </c>
      <c r="G6" s="6">
        <v>11393</v>
      </c>
      <c r="H6" s="22">
        <v>1927877.3</v>
      </c>
      <c r="I6" s="7">
        <v>0</v>
      </c>
      <c r="J6" s="22" t="s">
        <v>431</v>
      </c>
    </row>
    <row r="7" spans="1:10" x14ac:dyDescent="0.25">
      <c r="A7" s="35">
        <v>3</v>
      </c>
      <c r="B7" s="7" t="s">
        <v>209</v>
      </c>
      <c r="C7" s="6">
        <v>34853</v>
      </c>
      <c r="D7" s="22">
        <v>20942705.530000001</v>
      </c>
      <c r="E7" s="6">
        <v>23276</v>
      </c>
      <c r="F7" s="22">
        <v>18770836.129999999</v>
      </c>
      <c r="G7" s="6">
        <v>11577</v>
      </c>
      <c r="H7" s="22">
        <v>2171869.4</v>
      </c>
      <c r="I7" s="7">
        <v>0</v>
      </c>
      <c r="J7" s="22" t="s">
        <v>431</v>
      </c>
    </row>
    <row r="8" spans="1:10" x14ac:dyDescent="0.25">
      <c r="A8" s="35">
        <v>4</v>
      </c>
      <c r="B8" s="7" t="s">
        <v>210</v>
      </c>
      <c r="C8" s="6">
        <v>32355</v>
      </c>
      <c r="D8" s="22">
        <v>17365111.190000001</v>
      </c>
      <c r="E8" s="6">
        <v>21782</v>
      </c>
      <c r="F8" s="22">
        <v>15686388.65</v>
      </c>
      <c r="G8" s="6">
        <v>10573</v>
      </c>
      <c r="H8" s="22">
        <v>1678722.54</v>
      </c>
      <c r="I8" s="7">
        <v>0</v>
      </c>
      <c r="J8" s="22" t="s">
        <v>431</v>
      </c>
    </row>
    <row r="9" spans="1:10" x14ac:dyDescent="0.25">
      <c r="A9" s="35">
        <v>5</v>
      </c>
      <c r="B9" s="7" t="s">
        <v>211</v>
      </c>
      <c r="C9" s="6">
        <v>1752725</v>
      </c>
      <c r="D9" s="22">
        <v>1081166577.71</v>
      </c>
      <c r="E9" s="6">
        <v>1023570</v>
      </c>
      <c r="F9" s="22">
        <v>942968655.67999995</v>
      </c>
      <c r="G9" s="6">
        <v>729155</v>
      </c>
      <c r="H9" s="22">
        <v>138197922.03</v>
      </c>
      <c r="I9" s="7">
        <v>0</v>
      </c>
      <c r="J9" s="22" t="s">
        <v>431</v>
      </c>
    </row>
    <row r="10" spans="1:10" x14ac:dyDescent="0.25">
      <c r="A10" s="35">
        <v>6</v>
      </c>
      <c r="B10" s="7" t="s">
        <v>212</v>
      </c>
      <c r="C10" s="6">
        <v>131416</v>
      </c>
      <c r="D10" s="22">
        <v>73685601.409999996</v>
      </c>
      <c r="E10" s="6">
        <v>78356</v>
      </c>
      <c r="F10" s="22">
        <v>64716126.149999999</v>
      </c>
      <c r="G10" s="6">
        <v>53060</v>
      </c>
      <c r="H10" s="22">
        <v>8969475.2599999998</v>
      </c>
      <c r="I10" s="7">
        <v>0</v>
      </c>
      <c r="J10" s="22" t="s">
        <v>431</v>
      </c>
    </row>
    <row r="11" spans="1:10" x14ac:dyDescent="0.25">
      <c r="A11" s="35">
        <v>7</v>
      </c>
      <c r="B11" s="7" t="s">
        <v>213</v>
      </c>
      <c r="C11" s="6">
        <v>43725</v>
      </c>
      <c r="D11" s="22">
        <v>24881290.219999999</v>
      </c>
      <c r="E11" s="6">
        <v>28497</v>
      </c>
      <c r="F11" s="22">
        <v>22077582.07</v>
      </c>
      <c r="G11" s="6">
        <v>15228</v>
      </c>
      <c r="H11" s="22">
        <v>2803708.15</v>
      </c>
      <c r="I11" s="7">
        <v>0</v>
      </c>
      <c r="J11" s="22" t="s">
        <v>431</v>
      </c>
    </row>
    <row r="12" spans="1:10" x14ac:dyDescent="0.25">
      <c r="A12" s="35">
        <v>8</v>
      </c>
      <c r="B12" s="7" t="s">
        <v>214</v>
      </c>
      <c r="C12" s="6">
        <v>12750</v>
      </c>
      <c r="D12" s="22">
        <v>6634529.2800000003</v>
      </c>
      <c r="E12" s="6">
        <v>9191</v>
      </c>
      <c r="F12" s="22">
        <v>6066491.7800000003</v>
      </c>
      <c r="G12" s="6">
        <v>3559</v>
      </c>
      <c r="H12" s="22">
        <v>568037.5</v>
      </c>
      <c r="I12" s="7">
        <v>0</v>
      </c>
      <c r="J12" s="22" t="s">
        <v>431</v>
      </c>
    </row>
    <row r="13" spans="1:10" x14ac:dyDescent="0.25">
      <c r="A13" s="35">
        <v>9</v>
      </c>
      <c r="B13" s="7" t="s">
        <v>215</v>
      </c>
      <c r="C13" s="6">
        <v>41346</v>
      </c>
      <c r="D13" s="22">
        <v>21406112.68</v>
      </c>
      <c r="E13" s="6">
        <v>26968</v>
      </c>
      <c r="F13" s="22">
        <v>19157545.039999999</v>
      </c>
      <c r="G13" s="6">
        <v>14378</v>
      </c>
      <c r="H13" s="22">
        <v>2248567.64</v>
      </c>
      <c r="I13" s="7">
        <v>0</v>
      </c>
      <c r="J13" s="22" t="s">
        <v>431</v>
      </c>
    </row>
    <row r="14" spans="1:10" x14ac:dyDescent="0.25">
      <c r="A14" s="35">
        <v>10</v>
      </c>
      <c r="B14" s="7" t="s">
        <v>216</v>
      </c>
      <c r="C14" s="6">
        <v>68180</v>
      </c>
      <c r="D14" s="22">
        <v>37205527.32</v>
      </c>
      <c r="E14" s="6">
        <v>43064</v>
      </c>
      <c r="F14" s="22">
        <v>32851105.68</v>
      </c>
      <c r="G14" s="6">
        <v>25116</v>
      </c>
      <c r="H14" s="22">
        <v>4354421.6399999997</v>
      </c>
      <c r="I14" s="7">
        <v>0</v>
      </c>
      <c r="J14" s="22" t="s">
        <v>431</v>
      </c>
    </row>
    <row r="15" spans="1:10" x14ac:dyDescent="0.25">
      <c r="A15" s="35">
        <v>11</v>
      </c>
      <c r="B15" s="7" t="s">
        <v>217</v>
      </c>
      <c r="C15" s="6">
        <v>57608</v>
      </c>
      <c r="D15" s="22">
        <v>31275185.300000001</v>
      </c>
      <c r="E15" s="6">
        <v>39745</v>
      </c>
      <c r="F15" s="22">
        <v>28395579.68</v>
      </c>
      <c r="G15" s="6">
        <v>17863</v>
      </c>
      <c r="H15" s="22">
        <v>2879605.62</v>
      </c>
      <c r="I15" s="7">
        <v>0</v>
      </c>
      <c r="J15" s="22" t="s">
        <v>431</v>
      </c>
    </row>
    <row r="16" spans="1:10" x14ac:dyDescent="0.25">
      <c r="A16" s="35">
        <v>12</v>
      </c>
      <c r="B16" s="7" t="s">
        <v>218</v>
      </c>
      <c r="C16" s="6">
        <v>87418</v>
      </c>
      <c r="D16" s="22">
        <v>50288190.899999999</v>
      </c>
      <c r="E16" s="6">
        <v>54807</v>
      </c>
      <c r="F16" s="22">
        <v>44213864.039999999</v>
      </c>
      <c r="G16" s="6">
        <v>32611</v>
      </c>
      <c r="H16" s="22">
        <v>6074326.8600000003</v>
      </c>
      <c r="I16" s="7">
        <v>0</v>
      </c>
      <c r="J16" s="22" t="s">
        <v>431</v>
      </c>
    </row>
    <row r="17" spans="1:10" x14ac:dyDescent="0.25">
      <c r="A17" s="35">
        <v>13</v>
      </c>
      <c r="B17" s="7" t="s">
        <v>219</v>
      </c>
      <c r="C17" s="6">
        <v>6704</v>
      </c>
      <c r="D17" s="22">
        <v>3480179.53</v>
      </c>
      <c r="E17" s="6">
        <v>4629</v>
      </c>
      <c r="F17" s="22">
        <v>3154116.9</v>
      </c>
      <c r="G17" s="6">
        <v>2075</v>
      </c>
      <c r="H17" s="22">
        <v>326062.63</v>
      </c>
      <c r="I17" s="7">
        <v>0</v>
      </c>
      <c r="J17" s="22" t="s">
        <v>431</v>
      </c>
    </row>
    <row r="18" spans="1:10" x14ac:dyDescent="0.25">
      <c r="A18" s="35">
        <v>14</v>
      </c>
      <c r="B18" s="7" t="s">
        <v>220</v>
      </c>
      <c r="C18" s="6">
        <v>12721</v>
      </c>
      <c r="D18" s="22">
        <v>6911246.0899999999</v>
      </c>
      <c r="E18" s="6">
        <v>8738</v>
      </c>
      <c r="F18" s="22">
        <v>6251765.9699999997</v>
      </c>
      <c r="G18" s="6">
        <v>3983</v>
      </c>
      <c r="H18" s="22">
        <v>659480.12</v>
      </c>
      <c r="I18" s="7">
        <v>0</v>
      </c>
      <c r="J18" s="22" t="s">
        <v>431</v>
      </c>
    </row>
    <row r="19" spans="1:10" x14ac:dyDescent="0.25">
      <c r="A19" s="35">
        <v>15</v>
      </c>
      <c r="B19" s="7" t="s">
        <v>221</v>
      </c>
      <c r="C19" s="6">
        <v>52974</v>
      </c>
      <c r="D19" s="22">
        <v>29096857.93</v>
      </c>
      <c r="E19" s="6">
        <v>37021</v>
      </c>
      <c r="F19" s="22">
        <v>26436928.559999999</v>
      </c>
      <c r="G19" s="6">
        <v>15953</v>
      </c>
      <c r="H19" s="22">
        <v>2659929.37</v>
      </c>
      <c r="I19" s="7">
        <v>0</v>
      </c>
      <c r="J19" s="22" t="s">
        <v>431</v>
      </c>
    </row>
    <row r="20" spans="1:10" x14ac:dyDescent="0.25">
      <c r="A20" s="35">
        <v>16</v>
      </c>
      <c r="B20" s="7" t="s">
        <v>222</v>
      </c>
      <c r="C20" s="6">
        <v>57742</v>
      </c>
      <c r="D20" s="22">
        <v>30682559.690000001</v>
      </c>
      <c r="E20" s="6">
        <v>39271</v>
      </c>
      <c r="F20" s="22">
        <v>27693203.329999998</v>
      </c>
      <c r="G20" s="6">
        <v>18471</v>
      </c>
      <c r="H20" s="22">
        <v>2989356.36</v>
      </c>
      <c r="I20" s="7">
        <v>0</v>
      </c>
      <c r="J20" s="22" t="s">
        <v>431</v>
      </c>
    </row>
    <row r="21" spans="1:10" x14ac:dyDescent="0.25">
      <c r="A21" s="35">
        <v>17</v>
      </c>
      <c r="B21" s="7" t="s">
        <v>223</v>
      </c>
      <c r="C21" s="6">
        <v>113160</v>
      </c>
      <c r="D21" s="22">
        <v>63266185.829999998</v>
      </c>
      <c r="E21" s="6">
        <v>73473</v>
      </c>
      <c r="F21" s="22">
        <v>56493380.490000002</v>
      </c>
      <c r="G21" s="6">
        <v>39687</v>
      </c>
      <c r="H21" s="22">
        <v>6772805.3399999999</v>
      </c>
      <c r="I21" s="7">
        <v>0</v>
      </c>
      <c r="J21" s="22" t="s">
        <v>431</v>
      </c>
    </row>
    <row r="22" spans="1:10" x14ac:dyDescent="0.25">
      <c r="A22" s="35">
        <v>18</v>
      </c>
      <c r="B22" s="7" t="s">
        <v>224</v>
      </c>
      <c r="C22" s="6">
        <v>17000</v>
      </c>
      <c r="D22" s="22">
        <v>8891258.1600000001</v>
      </c>
      <c r="E22" s="6">
        <v>12116</v>
      </c>
      <c r="F22" s="22">
        <v>8099402.5300000003</v>
      </c>
      <c r="G22" s="6">
        <v>4884</v>
      </c>
      <c r="H22" s="22">
        <v>791855.63</v>
      </c>
      <c r="I22" s="7">
        <v>0</v>
      </c>
      <c r="J22" s="22" t="s">
        <v>431</v>
      </c>
    </row>
    <row r="23" spans="1:10" x14ac:dyDescent="0.25">
      <c r="A23" s="35">
        <v>19</v>
      </c>
      <c r="B23" s="7" t="s">
        <v>225</v>
      </c>
      <c r="C23" s="6">
        <v>460009</v>
      </c>
      <c r="D23" s="22">
        <v>264349529.12</v>
      </c>
      <c r="E23" s="6">
        <v>276830</v>
      </c>
      <c r="F23" s="22">
        <v>232901078.72999999</v>
      </c>
      <c r="G23" s="6">
        <v>183179</v>
      </c>
      <c r="H23" s="22">
        <v>31448450.390000001</v>
      </c>
      <c r="I23" s="7">
        <v>0</v>
      </c>
      <c r="J23" s="22" t="s">
        <v>431</v>
      </c>
    </row>
    <row r="24" spans="1:10" x14ac:dyDescent="0.25">
      <c r="A24" s="35">
        <v>20</v>
      </c>
      <c r="B24" s="7" t="s">
        <v>226</v>
      </c>
      <c r="C24" s="6">
        <v>73959</v>
      </c>
      <c r="D24" s="22">
        <v>40181833.32</v>
      </c>
      <c r="E24" s="6">
        <v>45103</v>
      </c>
      <c r="F24" s="22">
        <v>35603649.310000002</v>
      </c>
      <c r="G24" s="6">
        <v>28856</v>
      </c>
      <c r="H24" s="22">
        <v>4578184.01</v>
      </c>
      <c r="I24" s="7">
        <v>0</v>
      </c>
      <c r="J24" s="22" t="s">
        <v>431</v>
      </c>
    </row>
    <row r="25" spans="1:10" x14ac:dyDescent="0.25">
      <c r="A25" s="35">
        <v>21</v>
      </c>
      <c r="B25" s="7" t="s">
        <v>227</v>
      </c>
      <c r="C25" s="6">
        <v>59728</v>
      </c>
      <c r="D25" s="22">
        <v>31640686.59</v>
      </c>
      <c r="E25" s="6">
        <v>38225</v>
      </c>
      <c r="F25" s="22">
        <v>28143278.940000001</v>
      </c>
      <c r="G25" s="6">
        <v>21503</v>
      </c>
      <c r="H25" s="22">
        <v>3497407.65</v>
      </c>
      <c r="I25" s="7">
        <v>0</v>
      </c>
      <c r="J25" s="22" t="s">
        <v>431</v>
      </c>
    </row>
    <row r="26" spans="1:10" x14ac:dyDescent="0.25">
      <c r="A26" s="35">
        <v>22</v>
      </c>
      <c r="B26" s="7" t="s">
        <v>228</v>
      </c>
      <c r="C26" s="6">
        <v>47041</v>
      </c>
      <c r="D26" s="22">
        <v>25402445.18</v>
      </c>
      <c r="E26" s="6">
        <v>32998</v>
      </c>
      <c r="F26" s="22">
        <v>23174179.870000001</v>
      </c>
      <c r="G26" s="6">
        <v>14043</v>
      </c>
      <c r="H26" s="22">
        <v>2228265.31</v>
      </c>
      <c r="I26" s="7">
        <v>0</v>
      </c>
      <c r="J26" s="22" t="s">
        <v>431</v>
      </c>
    </row>
    <row r="27" spans="1:10" x14ac:dyDescent="0.25">
      <c r="A27" s="35">
        <v>23</v>
      </c>
      <c r="B27" s="7" t="s">
        <v>229</v>
      </c>
      <c r="C27" s="6">
        <v>18543</v>
      </c>
      <c r="D27" s="22">
        <v>10171227.02</v>
      </c>
      <c r="E27" s="6">
        <v>13713</v>
      </c>
      <c r="F27" s="22">
        <v>9412374.7899999991</v>
      </c>
      <c r="G27" s="6">
        <v>4830</v>
      </c>
      <c r="H27" s="22">
        <v>758852.23</v>
      </c>
      <c r="I27" s="7">
        <v>0</v>
      </c>
      <c r="J27" s="22" t="s">
        <v>431</v>
      </c>
    </row>
    <row r="28" spans="1:10" x14ac:dyDescent="0.25">
      <c r="A28" s="35">
        <v>24</v>
      </c>
      <c r="B28" s="7" t="s">
        <v>230</v>
      </c>
      <c r="C28" s="6">
        <v>43136</v>
      </c>
      <c r="D28" s="22">
        <v>22752562.93</v>
      </c>
      <c r="E28" s="6">
        <v>27434</v>
      </c>
      <c r="F28" s="22">
        <v>20227722.77</v>
      </c>
      <c r="G28" s="6">
        <v>15702</v>
      </c>
      <c r="H28" s="22">
        <v>2524840.16</v>
      </c>
      <c r="I28" s="7">
        <v>0</v>
      </c>
      <c r="J28" s="22" t="s">
        <v>431</v>
      </c>
    </row>
    <row r="29" spans="1:10" x14ac:dyDescent="0.25">
      <c r="A29" s="35">
        <v>25</v>
      </c>
      <c r="B29" s="7" t="s">
        <v>231</v>
      </c>
      <c r="C29" s="6">
        <v>14653</v>
      </c>
      <c r="D29" s="22">
        <v>8274160.96</v>
      </c>
      <c r="E29" s="6">
        <v>9987</v>
      </c>
      <c r="F29" s="22">
        <v>7400304.5700000003</v>
      </c>
      <c r="G29" s="6">
        <v>4666</v>
      </c>
      <c r="H29" s="22">
        <v>873856.39</v>
      </c>
      <c r="I29" s="7">
        <v>0</v>
      </c>
      <c r="J29" s="22" t="s">
        <v>431</v>
      </c>
    </row>
    <row r="30" spans="1:10" x14ac:dyDescent="0.25">
      <c r="A30" s="35">
        <v>26</v>
      </c>
      <c r="B30" s="7" t="s">
        <v>232</v>
      </c>
      <c r="C30" s="6">
        <v>27935</v>
      </c>
      <c r="D30" s="22">
        <v>14306733.220000001</v>
      </c>
      <c r="E30" s="6">
        <v>19655</v>
      </c>
      <c r="F30" s="22">
        <v>13008918.300000001</v>
      </c>
      <c r="G30" s="6">
        <v>8280</v>
      </c>
      <c r="H30" s="22">
        <v>1297814.92</v>
      </c>
      <c r="I30" s="7">
        <v>0</v>
      </c>
      <c r="J30" s="22" t="s">
        <v>431</v>
      </c>
    </row>
    <row r="31" spans="1:10" x14ac:dyDescent="0.25">
      <c r="A31" s="35">
        <v>27</v>
      </c>
      <c r="B31" s="7" t="s">
        <v>233</v>
      </c>
      <c r="C31" s="6">
        <v>63275</v>
      </c>
      <c r="D31" s="22">
        <v>41982813.810000002</v>
      </c>
      <c r="E31" s="6">
        <v>39688</v>
      </c>
      <c r="F31" s="22">
        <v>36710591.979999997</v>
      </c>
      <c r="G31" s="6">
        <v>23587</v>
      </c>
      <c r="H31" s="22">
        <v>5272221.83</v>
      </c>
      <c r="I31" s="7">
        <v>0</v>
      </c>
      <c r="J31" s="22" t="s">
        <v>431</v>
      </c>
    </row>
    <row r="32" spans="1:10" x14ac:dyDescent="0.25">
      <c r="A32" s="35">
        <v>28</v>
      </c>
      <c r="B32" s="7" t="s">
        <v>234</v>
      </c>
      <c r="C32" s="6">
        <v>57015</v>
      </c>
      <c r="D32" s="22">
        <v>33187867.449999999</v>
      </c>
      <c r="E32" s="6">
        <v>38725</v>
      </c>
      <c r="F32" s="22">
        <v>29909179.23</v>
      </c>
      <c r="G32" s="6">
        <v>18290</v>
      </c>
      <c r="H32" s="22">
        <v>3278688.22</v>
      </c>
      <c r="I32" s="7">
        <v>0</v>
      </c>
      <c r="J32" s="22" t="s">
        <v>431</v>
      </c>
    </row>
    <row r="33" spans="1:10" x14ac:dyDescent="0.25">
      <c r="A33" s="35">
        <v>29</v>
      </c>
      <c r="B33" s="7" t="s">
        <v>235</v>
      </c>
      <c r="C33" s="6">
        <v>39511</v>
      </c>
      <c r="D33" s="22">
        <v>23212654.530000001</v>
      </c>
      <c r="E33" s="6">
        <v>26063</v>
      </c>
      <c r="F33" s="22">
        <v>20659032.469999999</v>
      </c>
      <c r="G33" s="6">
        <v>13448</v>
      </c>
      <c r="H33" s="22">
        <v>2553622.06</v>
      </c>
      <c r="I33" s="7">
        <v>0</v>
      </c>
      <c r="J33" s="22" t="s">
        <v>431</v>
      </c>
    </row>
    <row r="34" spans="1:10" x14ac:dyDescent="0.25">
      <c r="A34" s="35">
        <v>30</v>
      </c>
      <c r="B34" s="7" t="s">
        <v>236</v>
      </c>
      <c r="C34" s="6">
        <v>30811</v>
      </c>
      <c r="D34" s="22">
        <v>17099187.120000001</v>
      </c>
      <c r="E34" s="6">
        <v>23133</v>
      </c>
      <c r="F34" s="22">
        <v>15787972.529999999</v>
      </c>
      <c r="G34" s="6">
        <v>7678</v>
      </c>
      <c r="H34" s="22">
        <v>1311214.5900000001</v>
      </c>
      <c r="I34" s="7">
        <v>0</v>
      </c>
      <c r="J34" s="22" t="s">
        <v>431</v>
      </c>
    </row>
    <row r="35" spans="1:10" x14ac:dyDescent="0.25">
      <c r="A35" s="35">
        <v>31</v>
      </c>
      <c r="B35" s="7" t="s">
        <v>237</v>
      </c>
      <c r="C35" s="6">
        <v>115352</v>
      </c>
      <c r="D35" s="22">
        <v>63846245.990000002</v>
      </c>
      <c r="E35" s="6">
        <v>75785</v>
      </c>
      <c r="F35" s="22">
        <v>57209688.82</v>
      </c>
      <c r="G35" s="6">
        <v>39567</v>
      </c>
      <c r="H35" s="22">
        <v>6636557.1699999999</v>
      </c>
      <c r="I35" s="7">
        <v>0</v>
      </c>
      <c r="J35" s="22" t="s">
        <v>431</v>
      </c>
    </row>
    <row r="36" spans="1:10" x14ac:dyDescent="0.25">
      <c r="A36" s="35">
        <v>32</v>
      </c>
      <c r="B36" s="7" t="s">
        <v>238</v>
      </c>
      <c r="C36" s="6">
        <v>31774</v>
      </c>
      <c r="D36" s="22">
        <v>17524284.93</v>
      </c>
      <c r="E36" s="6">
        <v>20990</v>
      </c>
      <c r="F36" s="22">
        <v>15769309.24</v>
      </c>
      <c r="G36" s="6">
        <v>10784</v>
      </c>
      <c r="H36" s="22">
        <v>1754975.69</v>
      </c>
      <c r="I36" s="7">
        <v>0</v>
      </c>
      <c r="J36" s="22" t="s">
        <v>431</v>
      </c>
    </row>
    <row r="37" spans="1:10" x14ac:dyDescent="0.25">
      <c r="A37" s="35">
        <v>33</v>
      </c>
      <c r="B37" s="7" t="s">
        <v>239</v>
      </c>
      <c r="C37" s="6">
        <v>39400</v>
      </c>
      <c r="D37" s="22">
        <v>21800995.260000002</v>
      </c>
      <c r="E37" s="6">
        <v>26456</v>
      </c>
      <c r="F37" s="22">
        <v>19591346.109999999</v>
      </c>
      <c r="G37" s="6">
        <v>12944</v>
      </c>
      <c r="H37" s="22">
        <v>2209649.15</v>
      </c>
      <c r="I37" s="7">
        <v>0</v>
      </c>
      <c r="J37" s="22" t="s">
        <v>431</v>
      </c>
    </row>
    <row r="38" spans="1:10" x14ac:dyDescent="0.25">
      <c r="A38" s="35">
        <v>34</v>
      </c>
      <c r="B38" s="7" t="s">
        <v>240</v>
      </c>
      <c r="C38" s="6">
        <v>9233</v>
      </c>
      <c r="D38" s="22">
        <v>5041952.1100000003</v>
      </c>
      <c r="E38" s="6">
        <v>6159</v>
      </c>
      <c r="F38" s="22">
        <v>4535817.3</v>
      </c>
      <c r="G38" s="6">
        <v>3074</v>
      </c>
      <c r="H38" s="22">
        <v>506134.81</v>
      </c>
      <c r="I38" s="7">
        <v>0</v>
      </c>
      <c r="J38" s="22" t="s">
        <v>431</v>
      </c>
    </row>
    <row r="39" spans="1:10" x14ac:dyDescent="0.25">
      <c r="A39" s="35">
        <v>35</v>
      </c>
      <c r="B39" s="7" t="s">
        <v>241</v>
      </c>
      <c r="C39" s="6">
        <v>85668</v>
      </c>
      <c r="D39" s="22">
        <v>49182513.359999999</v>
      </c>
      <c r="E39" s="6">
        <v>52821</v>
      </c>
      <c r="F39" s="22">
        <v>43363118.960000001</v>
      </c>
      <c r="G39" s="6">
        <v>32847</v>
      </c>
      <c r="H39" s="22">
        <v>5819394.4000000004</v>
      </c>
      <c r="I39" s="7">
        <v>0</v>
      </c>
      <c r="J39" s="22" t="s">
        <v>431</v>
      </c>
    </row>
    <row r="40" spans="1:10" x14ac:dyDescent="0.25">
      <c r="A40" s="35">
        <v>36</v>
      </c>
      <c r="B40" s="7" t="s">
        <v>242</v>
      </c>
      <c r="C40" s="6">
        <v>63374</v>
      </c>
      <c r="D40" s="22">
        <v>36140159.490000002</v>
      </c>
      <c r="E40" s="6">
        <v>42347</v>
      </c>
      <c r="F40" s="22">
        <v>32502347.91</v>
      </c>
      <c r="G40" s="6">
        <v>21027</v>
      </c>
      <c r="H40" s="22">
        <v>3637811.58</v>
      </c>
      <c r="I40" s="7">
        <v>0</v>
      </c>
      <c r="J40" s="22" t="s">
        <v>431</v>
      </c>
    </row>
    <row r="41" spans="1:10" x14ac:dyDescent="0.25">
      <c r="A41" s="35">
        <v>37</v>
      </c>
      <c r="B41" s="7" t="s">
        <v>243</v>
      </c>
      <c r="C41" s="6">
        <v>38602</v>
      </c>
      <c r="D41" s="22">
        <v>19917773.190000001</v>
      </c>
      <c r="E41" s="6">
        <v>25420</v>
      </c>
      <c r="F41" s="22">
        <v>17835820.34</v>
      </c>
      <c r="G41" s="6">
        <v>13182</v>
      </c>
      <c r="H41" s="22">
        <v>2081952.85</v>
      </c>
      <c r="I41" s="7">
        <v>0</v>
      </c>
      <c r="J41" s="22" t="s">
        <v>431</v>
      </c>
    </row>
    <row r="42" spans="1:10" x14ac:dyDescent="0.25">
      <c r="A42" s="35">
        <v>38</v>
      </c>
      <c r="B42" s="7" t="s">
        <v>244</v>
      </c>
      <c r="C42" s="6">
        <v>52222</v>
      </c>
      <c r="D42" s="22">
        <v>27555326.390000001</v>
      </c>
      <c r="E42" s="6">
        <v>37719</v>
      </c>
      <c r="F42" s="22">
        <v>25241739.059999999</v>
      </c>
      <c r="G42" s="6">
        <v>14503</v>
      </c>
      <c r="H42" s="22">
        <v>2313587.33</v>
      </c>
      <c r="I42" s="7">
        <v>0</v>
      </c>
      <c r="J42" s="22" t="s">
        <v>431</v>
      </c>
    </row>
    <row r="43" spans="1:10" x14ac:dyDescent="0.25">
      <c r="A43" s="35">
        <v>39</v>
      </c>
      <c r="B43" s="7" t="s">
        <v>245</v>
      </c>
      <c r="C43" s="6">
        <v>45679</v>
      </c>
      <c r="D43" s="22">
        <v>24304288.82</v>
      </c>
      <c r="E43" s="6">
        <v>31809</v>
      </c>
      <c r="F43" s="22">
        <v>22145713.600000001</v>
      </c>
      <c r="G43" s="6">
        <v>13870</v>
      </c>
      <c r="H43" s="22">
        <v>2158575.2200000002</v>
      </c>
      <c r="I43" s="7">
        <v>0</v>
      </c>
      <c r="J43" s="22" t="s">
        <v>431</v>
      </c>
    </row>
    <row r="44" spans="1:10" x14ac:dyDescent="0.25">
      <c r="A44" s="35">
        <v>40</v>
      </c>
      <c r="B44" s="7" t="s">
        <v>246</v>
      </c>
      <c r="C44" s="6">
        <v>27612</v>
      </c>
      <c r="D44" s="22">
        <v>14927669.27</v>
      </c>
      <c r="E44" s="6">
        <v>18768</v>
      </c>
      <c r="F44" s="22">
        <v>13504533.07</v>
      </c>
      <c r="G44" s="6">
        <v>8844</v>
      </c>
      <c r="H44" s="22">
        <v>1423136.2</v>
      </c>
      <c r="I44" s="7">
        <v>0</v>
      </c>
      <c r="J44" s="22" t="s">
        <v>431</v>
      </c>
    </row>
    <row r="45" spans="1:10" x14ac:dyDescent="0.25">
      <c r="A45" s="35">
        <v>41</v>
      </c>
      <c r="B45" s="7" t="s">
        <v>247</v>
      </c>
      <c r="C45" s="6">
        <v>29097</v>
      </c>
      <c r="D45" s="22">
        <v>15856070.26</v>
      </c>
      <c r="E45" s="6">
        <v>18934</v>
      </c>
      <c r="F45" s="22">
        <v>14199317.43</v>
      </c>
      <c r="G45" s="6">
        <v>10163</v>
      </c>
      <c r="H45" s="22">
        <v>1656752.83</v>
      </c>
      <c r="I45" s="7">
        <v>0</v>
      </c>
      <c r="J45" s="22" t="s">
        <v>431</v>
      </c>
    </row>
    <row r="46" spans="1:10" x14ac:dyDescent="0.25">
      <c r="A46" s="35">
        <v>42</v>
      </c>
      <c r="B46" s="7" t="s">
        <v>248</v>
      </c>
      <c r="C46" s="6">
        <v>39869</v>
      </c>
      <c r="D46" s="22">
        <v>20974157.469999999</v>
      </c>
      <c r="E46" s="6">
        <v>29377</v>
      </c>
      <c r="F46" s="22">
        <v>19284979.579999998</v>
      </c>
      <c r="G46" s="6">
        <v>10492</v>
      </c>
      <c r="H46" s="22">
        <v>1689177.89</v>
      </c>
      <c r="I46" s="7">
        <v>0</v>
      </c>
      <c r="J46" s="22" t="s">
        <v>431</v>
      </c>
    </row>
    <row r="47" spans="1:10" x14ac:dyDescent="0.25">
      <c r="A47" s="35">
        <v>43</v>
      </c>
      <c r="B47" s="7" t="s">
        <v>249</v>
      </c>
      <c r="C47" s="6">
        <v>16098</v>
      </c>
      <c r="D47" s="22">
        <v>9179627.6199999992</v>
      </c>
      <c r="E47" s="6">
        <v>11087</v>
      </c>
      <c r="F47" s="22">
        <v>8279740.4699999997</v>
      </c>
      <c r="G47" s="6">
        <v>5011</v>
      </c>
      <c r="H47" s="22">
        <v>899887.15</v>
      </c>
      <c r="I47" s="7">
        <v>0</v>
      </c>
      <c r="J47" s="22" t="s">
        <v>431</v>
      </c>
    </row>
    <row r="48" spans="1:10" x14ac:dyDescent="0.25">
      <c r="A48" s="35">
        <v>44</v>
      </c>
      <c r="B48" s="7" t="s">
        <v>250</v>
      </c>
      <c r="C48" s="6">
        <v>71527</v>
      </c>
      <c r="D48" s="22">
        <v>37799244.840000004</v>
      </c>
      <c r="E48" s="6">
        <v>50813</v>
      </c>
      <c r="F48" s="22">
        <v>34592022.100000001</v>
      </c>
      <c r="G48" s="6">
        <v>20714</v>
      </c>
      <c r="H48" s="22">
        <v>3207222.74</v>
      </c>
      <c r="I48" s="7">
        <v>0</v>
      </c>
      <c r="J48" s="22" t="s">
        <v>431</v>
      </c>
    </row>
    <row r="49" spans="1:10" x14ac:dyDescent="0.25">
      <c r="A49" s="35">
        <v>45</v>
      </c>
      <c r="B49" s="7" t="s">
        <v>251</v>
      </c>
      <c r="C49" s="6">
        <v>58597</v>
      </c>
      <c r="D49" s="22">
        <v>31140843.170000002</v>
      </c>
      <c r="E49" s="6">
        <v>39858</v>
      </c>
      <c r="F49" s="22">
        <v>28205303.84</v>
      </c>
      <c r="G49" s="6">
        <v>18739</v>
      </c>
      <c r="H49" s="22">
        <v>2935539.33</v>
      </c>
      <c r="I49" s="7">
        <v>0</v>
      </c>
      <c r="J49" s="22" t="s">
        <v>431</v>
      </c>
    </row>
    <row r="50" spans="1:10" x14ac:dyDescent="0.25">
      <c r="A50" s="35">
        <v>46</v>
      </c>
      <c r="B50" s="7" t="s">
        <v>252</v>
      </c>
      <c r="C50" s="6">
        <v>65135</v>
      </c>
      <c r="D50" s="22">
        <v>36819585.450000003</v>
      </c>
      <c r="E50" s="6">
        <v>42639</v>
      </c>
      <c r="F50" s="22">
        <v>33047451.280000001</v>
      </c>
      <c r="G50" s="6">
        <v>22496</v>
      </c>
      <c r="H50" s="22">
        <v>3772134.17</v>
      </c>
      <c r="I50" s="7">
        <v>0</v>
      </c>
      <c r="J50" s="22" t="s">
        <v>431</v>
      </c>
    </row>
    <row r="51" spans="1:10" x14ac:dyDescent="0.25">
      <c r="A51" s="35">
        <v>47</v>
      </c>
      <c r="B51" s="7" t="s">
        <v>253</v>
      </c>
      <c r="C51" s="6">
        <v>18966</v>
      </c>
      <c r="D51" s="22">
        <v>10617786.869999999</v>
      </c>
      <c r="E51" s="6">
        <v>12694</v>
      </c>
      <c r="F51" s="22">
        <v>9483222.3200000003</v>
      </c>
      <c r="G51" s="6">
        <v>6272</v>
      </c>
      <c r="H51" s="22">
        <v>1134564.55</v>
      </c>
      <c r="I51" s="7">
        <v>0</v>
      </c>
      <c r="J51" s="22" t="s">
        <v>431</v>
      </c>
    </row>
    <row r="52" spans="1:10" x14ac:dyDescent="0.25">
      <c r="A52" s="35">
        <v>48</v>
      </c>
      <c r="B52" s="7" t="s">
        <v>254</v>
      </c>
      <c r="C52" s="6">
        <v>15147</v>
      </c>
      <c r="D52" s="22">
        <v>8434765.1600000001</v>
      </c>
      <c r="E52" s="6">
        <v>9771</v>
      </c>
      <c r="F52" s="22">
        <v>7513932.7699999996</v>
      </c>
      <c r="G52" s="6">
        <v>5376</v>
      </c>
      <c r="H52" s="22">
        <v>920832.39</v>
      </c>
      <c r="I52" s="7">
        <v>0</v>
      </c>
      <c r="J52" s="22" t="s">
        <v>431</v>
      </c>
    </row>
    <row r="53" spans="1:10" x14ac:dyDescent="0.25">
      <c r="A53" s="35">
        <v>49</v>
      </c>
      <c r="B53" s="7" t="s">
        <v>255</v>
      </c>
      <c r="C53" s="6">
        <v>35432</v>
      </c>
      <c r="D53" s="22">
        <v>18720567.350000001</v>
      </c>
      <c r="E53" s="6">
        <v>23785</v>
      </c>
      <c r="F53" s="22">
        <v>16793726.449999999</v>
      </c>
      <c r="G53" s="6">
        <v>11647</v>
      </c>
      <c r="H53" s="22">
        <v>1926840.9</v>
      </c>
      <c r="I53" s="7">
        <v>0</v>
      </c>
      <c r="J53" s="22" t="s">
        <v>431</v>
      </c>
    </row>
    <row r="54" spans="1:10" x14ac:dyDescent="0.25">
      <c r="A54" s="35">
        <v>50</v>
      </c>
      <c r="B54" s="7" t="s">
        <v>256</v>
      </c>
      <c r="C54" s="6">
        <v>57917</v>
      </c>
      <c r="D54" s="22">
        <v>33241043.530000001</v>
      </c>
      <c r="E54" s="6">
        <v>36083</v>
      </c>
      <c r="F54" s="22">
        <v>29546303.18</v>
      </c>
      <c r="G54" s="6">
        <v>21834</v>
      </c>
      <c r="H54" s="22">
        <v>3694740.35</v>
      </c>
      <c r="I54" s="7">
        <v>0</v>
      </c>
      <c r="J54" s="22" t="s">
        <v>431</v>
      </c>
    </row>
    <row r="55" spans="1:10" x14ac:dyDescent="0.25">
      <c r="A55" s="35">
        <v>51</v>
      </c>
      <c r="B55" s="7" t="s">
        <v>257</v>
      </c>
      <c r="C55" s="6">
        <v>21100</v>
      </c>
      <c r="D55" s="22">
        <v>13110063.279999999</v>
      </c>
      <c r="E55" s="6">
        <v>13831</v>
      </c>
      <c r="F55" s="22">
        <v>11526477.02</v>
      </c>
      <c r="G55" s="6">
        <v>7269</v>
      </c>
      <c r="H55" s="22">
        <v>1583586.26</v>
      </c>
      <c r="I55" s="7">
        <v>0</v>
      </c>
      <c r="J55" s="22" t="s">
        <v>431</v>
      </c>
    </row>
    <row r="56" spans="1:10" x14ac:dyDescent="0.25">
      <c r="A56" s="35">
        <v>52</v>
      </c>
      <c r="B56" s="7" t="s">
        <v>431</v>
      </c>
      <c r="C56" s="6">
        <v>114397</v>
      </c>
      <c r="D56" s="22">
        <v>28153688.850000001</v>
      </c>
      <c r="E56" s="6">
        <v>19484</v>
      </c>
      <c r="F56" s="22">
        <v>15480851.689999999</v>
      </c>
      <c r="G56" s="6">
        <v>94913</v>
      </c>
      <c r="H56" s="22">
        <v>12672837.16</v>
      </c>
      <c r="I56" s="7">
        <v>0</v>
      </c>
      <c r="J56" s="22" t="s">
        <v>431</v>
      </c>
    </row>
    <row r="57" spans="1:10" s="42" customFormat="1" ht="15.75" x14ac:dyDescent="0.25">
      <c r="A57" s="186"/>
      <c r="B57" s="45" t="s">
        <v>530</v>
      </c>
      <c r="C57" s="63">
        <f t="shared" ref="C57:H57" si="0">SUM(C5:C56)</f>
        <v>4626455</v>
      </c>
      <c r="D57" s="46">
        <f t="shared" si="0"/>
        <v>2648168651.5</v>
      </c>
      <c r="E57" s="63">
        <f t="shared" si="0"/>
        <v>2843127</v>
      </c>
      <c r="F57" s="46">
        <f t="shared" si="0"/>
        <v>2333849843.1899991</v>
      </c>
      <c r="G57" s="63">
        <f t="shared" si="0"/>
        <v>1783328</v>
      </c>
      <c r="H57" s="46">
        <f t="shared" si="0"/>
        <v>314318808.30999994</v>
      </c>
      <c r="I57" s="63">
        <f>SUM(I5:I56)</f>
        <v>0</v>
      </c>
      <c r="J57" s="340">
        <v>0</v>
      </c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40"/>
      <c r="D63" s="316"/>
      <c r="E63" s="240"/>
      <c r="F63" s="316"/>
      <c r="G63" s="240"/>
      <c r="H63" s="316"/>
      <c r="I63" s="240"/>
      <c r="J63" s="316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2"/>
  <sheetViews>
    <sheetView workbookViewId="0">
      <selection activeCell="E25" sqref="E25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09" t="s">
        <v>692</v>
      </c>
      <c r="B1" s="409"/>
      <c r="C1" s="409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431</v>
      </c>
      <c r="B4" s="398" t="s">
        <v>577</v>
      </c>
      <c r="C4" s="408">
        <v>9</v>
      </c>
    </row>
    <row r="5" spans="1:3" x14ac:dyDescent="0.25">
      <c r="A5" s="59" t="s">
        <v>431</v>
      </c>
      <c r="B5" s="398" t="s">
        <v>113</v>
      </c>
      <c r="C5" s="408">
        <v>8</v>
      </c>
    </row>
    <row r="6" spans="1:3" x14ac:dyDescent="0.25">
      <c r="A6" s="58" t="s">
        <v>431</v>
      </c>
      <c r="B6" s="398" t="s">
        <v>114</v>
      </c>
      <c r="C6" s="408">
        <v>594</v>
      </c>
    </row>
    <row r="7" spans="1:3" x14ac:dyDescent="0.25">
      <c r="A7" s="58" t="s">
        <v>431</v>
      </c>
      <c r="B7" s="398" t="s">
        <v>115</v>
      </c>
      <c r="C7" s="408">
        <v>47</v>
      </c>
    </row>
    <row r="8" spans="1:3" x14ac:dyDescent="0.25">
      <c r="A8" s="59" t="s">
        <v>431</v>
      </c>
      <c r="B8" s="398" t="s">
        <v>616</v>
      </c>
      <c r="C8" s="408">
        <v>1</v>
      </c>
    </row>
    <row r="9" spans="1:3" x14ac:dyDescent="0.25">
      <c r="A9" s="7" t="s">
        <v>431</v>
      </c>
      <c r="B9" s="398" t="s">
        <v>116</v>
      </c>
      <c r="C9" s="408">
        <v>13339</v>
      </c>
    </row>
    <row r="10" spans="1:3" x14ac:dyDescent="0.25">
      <c r="A10" s="58" t="s">
        <v>431</v>
      </c>
      <c r="B10" s="398" t="s">
        <v>584</v>
      </c>
      <c r="C10" s="408">
        <v>5</v>
      </c>
    </row>
    <row r="11" spans="1:3" x14ac:dyDescent="0.25">
      <c r="A11" s="59" t="s">
        <v>47</v>
      </c>
      <c r="B11" s="398" t="s">
        <v>117</v>
      </c>
      <c r="C11" s="408">
        <v>106</v>
      </c>
    </row>
    <row r="12" spans="1:3" x14ac:dyDescent="0.25">
      <c r="A12" s="58" t="s">
        <v>431</v>
      </c>
      <c r="B12" s="398" t="s">
        <v>119</v>
      </c>
      <c r="C12" s="408">
        <v>24</v>
      </c>
    </row>
    <row r="13" spans="1:3" x14ac:dyDescent="0.25">
      <c r="A13" s="58" t="s">
        <v>431</v>
      </c>
      <c r="B13" s="398" t="s">
        <v>120</v>
      </c>
      <c r="C13" s="408">
        <v>524</v>
      </c>
    </row>
    <row r="14" spans="1:3" x14ac:dyDescent="0.25">
      <c r="A14" s="58" t="s">
        <v>431</v>
      </c>
      <c r="B14" s="398" t="s">
        <v>122</v>
      </c>
      <c r="C14" s="408">
        <v>363</v>
      </c>
    </row>
    <row r="15" spans="1:3" x14ac:dyDescent="0.25">
      <c r="A15" s="58" t="s">
        <v>431</v>
      </c>
      <c r="B15" s="398" t="s">
        <v>124</v>
      </c>
      <c r="C15" s="408">
        <v>156</v>
      </c>
    </row>
    <row r="16" spans="1:3" ht="17.25" customHeight="1" x14ac:dyDescent="0.25">
      <c r="A16" s="58" t="s">
        <v>431</v>
      </c>
      <c r="B16" s="398" t="s">
        <v>422</v>
      </c>
      <c r="C16" s="408">
        <v>6</v>
      </c>
    </row>
    <row r="17" spans="1:4" x14ac:dyDescent="0.25">
      <c r="A17" s="58" t="s">
        <v>431</v>
      </c>
      <c r="B17" s="398" t="s">
        <v>125</v>
      </c>
      <c r="C17" s="408">
        <v>132</v>
      </c>
    </row>
    <row r="18" spans="1:4" x14ac:dyDescent="0.25">
      <c r="A18" s="58" t="s">
        <v>431</v>
      </c>
      <c r="B18" s="398" t="s">
        <v>567</v>
      </c>
      <c r="C18" s="408">
        <v>4</v>
      </c>
    </row>
    <row r="19" spans="1:4" x14ac:dyDescent="0.25">
      <c r="A19" s="58" t="s">
        <v>431</v>
      </c>
      <c r="B19" s="398" t="s">
        <v>126</v>
      </c>
      <c r="C19" s="408">
        <v>18</v>
      </c>
    </row>
    <row r="20" spans="1:4" x14ac:dyDescent="0.25">
      <c r="A20" s="58" t="s">
        <v>431</v>
      </c>
      <c r="B20" s="398" t="s">
        <v>127</v>
      </c>
      <c r="C20" s="408">
        <v>3</v>
      </c>
    </row>
    <row r="21" spans="1:4" x14ac:dyDescent="0.25">
      <c r="A21" s="58" t="s">
        <v>431</v>
      </c>
      <c r="B21" s="398" t="s">
        <v>128</v>
      </c>
      <c r="C21" s="408">
        <v>12</v>
      </c>
    </row>
    <row r="22" spans="1:4" x14ac:dyDescent="0.25">
      <c r="A22" s="58" t="s">
        <v>431</v>
      </c>
      <c r="B22" s="398" t="s">
        <v>129</v>
      </c>
      <c r="C22" s="408">
        <v>8398</v>
      </c>
      <c r="D22" s="56"/>
    </row>
    <row r="23" spans="1:4" x14ac:dyDescent="0.25">
      <c r="A23" s="58" t="s">
        <v>431</v>
      </c>
      <c r="B23" s="398" t="s">
        <v>130</v>
      </c>
      <c r="C23" s="408">
        <v>67</v>
      </c>
      <c r="D23" s="56"/>
    </row>
    <row r="24" spans="1:4" x14ac:dyDescent="0.25">
      <c r="A24" s="58" t="s">
        <v>431</v>
      </c>
      <c r="B24" s="398" t="s">
        <v>131</v>
      </c>
      <c r="C24" s="408">
        <v>495</v>
      </c>
      <c r="D24" s="56"/>
    </row>
    <row r="25" spans="1:4" x14ac:dyDescent="0.25">
      <c r="A25" s="7" t="s">
        <v>431</v>
      </c>
      <c r="B25" s="398" t="s">
        <v>132</v>
      </c>
      <c r="C25" s="408">
        <v>1143</v>
      </c>
      <c r="D25" s="56"/>
    </row>
    <row r="26" spans="1:4" x14ac:dyDescent="0.25">
      <c r="A26" s="59" t="s">
        <v>431</v>
      </c>
      <c r="B26" s="398" t="s">
        <v>133</v>
      </c>
      <c r="C26" s="408">
        <v>1187</v>
      </c>
      <c r="D26" s="56"/>
    </row>
    <row r="27" spans="1:4" ht="16.5" customHeight="1" x14ac:dyDescent="0.25">
      <c r="A27" s="58" t="s">
        <v>431</v>
      </c>
      <c r="B27" s="398" t="s">
        <v>653</v>
      </c>
      <c r="C27" s="408">
        <v>2</v>
      </c>
      <c r="D27" s="56"/>
    </row>
    <row r="28" spans="1:4" x14ac:dyDescent="0.25">
      <c r="A28" s="58" t="s">
        <v>431</v>
      </c>
      <c r="B28" s="398" t="s">
        <v>134</v>
      </c>
      <c r="C28" s="408">
        <v>92</v>
      </c>
      <c r="D28" s="56"/>
    </row>
    <row r="29" spans="1:4" x14ac:dyDescent="0.25">
      <c r="A29" s="58" t="s">
        <v>431</v>
      </c>
      <c r="B29" s="398" t="s">
        <v>135</v>
      </c>
      <c r="C29" s="408">
        <v>2</v>
      </c>
      <c r="D29" s="56"/>
    </row>
    <row r="30" spans="1:4" x14ac:dyDescent="0.25">
      <c r="A30" s="58" t="s">
        <v>431</v>
      </c>
      <c r="B30" s="398" t="s">
        <v>136</v>
      </c>
      <c r="C30" s="408">
        <v>23</v>
      </c>
      <c r="D30" s="56"/>
    </row>
    <row r="31" spans="1:4" x14ac:dyDescent="0.25">
      <c r="A31" s="58" t="s">
        <v>431</v>
      </c>
      <c r="B31" s="398" t="s">
        <v>137</v>
      </c>
      <c r="C31" s="408">
        <v>1</v>
      </c>
      <c r="D31" s="56"/>
    </row>
    <row r="32" spans="1:4" x14ac:dyDescent="0.25">
      <c r="A32" s="59" t="s">
        <v>431</v>
      </c>
      <c r="B32" s="398" t="s">
        <v>138</v>
      </c>
      <c r="C32" s="408">
        <v>63</v>
      </c>
      <c r="D32" s="56"/>
    </row>
    <row r="33" spans="1:4" x14ac:dyDescent="0.25">
      <c r="A33" s="59" t="s">
        <v>431</v>
      </c>
      <c r="B33" s="398" t="s">
        <v>139</v>
      </c>
      <c r="C33" s="408">
        <v>15</v>
      </c>
      <c r="D33" s="56"/>
    </row>
    <row r="34" spans="1:4" x14ac:dyDescent="0.25">
      <c r="A34" s="58" t="s">
        <v>431</v>
      </c>
      <c r="B34" s="398" t="s">
        <v>627</v>
      </c>
      <c r="C34" s="408">
        <v>3</v>
      </c>
      <c r="D34" s="56"/>
    </row>
    <row r="35" spans="1:4" x14ac:dyDescent="0.25">
      <c r="A35" s="59"/>
      <c r="B35" s="398" t="s">
        <v>618</v>
      </c>
      <c r="C35" s="408">
        <v>3</v>
      </c>
      <c r="D35" s="56"/>
    </row>
    <row r="36" spans="1:4" x14ac:dyDescent="0.25">
      <c r="A36" s="59"/>
      <c r="B36" s="398" t="s">
        <v>140</v>
      </c>
      <c r="C36" s="408">
        <v>87</v>
      </c>
      <c r="D36" s="56"/>
    </row>
    <row r="37" spans="1:4" x14ac:dyDescent="0.25">
      <c r="A37" s="59" t="s">
        <v>46</v>
      </c>
      <c r="B37" s="398" t="s">
        <v>141</v>
      </c>
      <c r="C37" s="408">
        <v>4584361</v>
      </c>
      <c r="D37" s="56"/>
    </row>
    <row r="38" spans="1:4" x14ac:dyDescent="0.25">
      <c r="A38" s="58" t="s">
        <v>431</v>
      </c>
      <c r="B38" s="398" t="s">
        <v>142</v>
      </c>
      <c r="C38" s="408">
        <v>4</v>
      </c>
      <c r="D38" s="56"/>
    </row>
    <row r="39" spans="1:4" x14ac:dyDescent="0.25">
      <c r="A39" s="58" t="s">
        <v>431</v>
      </c>
      <c r="B39" s="398" t="s">
        <v>494</v>
      </c>
      <c r="C39" s="408">
        <v>4</v>
      </c>
      <c r="D39" s="56"/>
    </row>
    <row r="40" spans="1:4" x14ac:dyDescent="0.25">
      <c r="A40" s="58" t="s">
        <v>431</v>
      </c>
      <c r="B40" s="398" t="s">
        <v>427</v>
      </c>
      <c r="C40" s="408">
        <v>1</v>
      </c>
      <c r="D40" s="56"/>
    </row>
    <row r="41" spans="1:4" x14ac:dyDescent="0.25">
      <c r="A41" s="58" t="s">
        <v>431</v>
      </c>
      <c r="B41" s="398" t="s">
        <v>418</v>
      </c>
      <c r="C41" s="408">
        <v>2</v>
      </c>
      <c r="D41" s="56"/>
    </row>
    <row r="42" spans="1:4" x14ac:dyDescent="0.25">
      <c r="A42" s="58" t="s">
        <v>431</v>
      </c>
      <c r="B42" s="398" t="s">
        <v>16</v>
      </c>
      <c r="C42" s="408">
        <v>1064</v>
      </c>
      <c r="D42" s="56"/>
    </row>
    <row r="43" spans="1:4" x14ac:dyDescent="0.25">
      <c r="A43" s="58" t="s">
        <v>431</v>
      </c>
      <c r="B43" s="398" t="s">
        <v>143</v>
      </c>
      <c r="C43" s="408">
        <v>362</v>
      </c>
      <c r="D43" s="56"/>
    </row>
    <row r="44" spans="1:4" x14ac:dyDescent="0.25">
      <c r="A44" s="58" t="s">
        <v>431</v>
      </c>
      <c r="B44" s="398" t="s">
        <v>144</v>
      </c>
      <c r="C44" s="408">
        <v>16</v>
      </c>
      <c r="D44" s="56"/>
    </row>
    <row r="45" spans="1:4" x14ac:dyDescent="0.25">
      <c r="A45" s="58" t="s">
        <v>431</v>
      </c>
      <c r="B45" s="398" t="s">
        <v>145</v>
      </c>
      <c r="C45" s="408">
        <v>333</v>
      </c>
      <c r="D45" s="56"/>
    </row>
    <row r="46" spans="1:4" x14ac:dyDescent="0.25">
      <c r="A46" s="58" t="s">
        <v>431</v>
      </c>
      <c r="B46" s="398" t="s">
        <v>146</v>
      </c>
      <c r="C46" s="408">
        <v>20</v>
      </c>
      <c r="D46" s="56"/>
    </row>
    <row r="47" spans="1:4" x14ac:dyDescent="0.25">
      <c r="A47" s="58" t="s">
        <v>431</v>
      </c>
      <c r="B47" s="398" t="s">
        <v>147</v>
      </c>
      <c r="C47" s="408">
        <v>35</v>
      </c>
      <c r="D47" s="56"/>
    </row>
    <row r="48" spans="1:4" x14ac:dyDescent="0.25">
      <c r="A48" s="58" t="s">
        <v>431</v>
      </c>
      <c r="B48" s="398" t="s">
        <v>148</v>
      </c>
      <c r="C48" s="408">
        <v>20</v>
      </c>
      <c r="D48" s="56"/>
    </row>
    <row r="49" spans="1:4" x14ac:dyDescent="0.25">
      <c r="A49" s="58" t="s">
        <v>431</v>
      </c>
      <c r="B49" s="398" t="s">
        <v>149</v>
      </c>
      <c r="C49" s="408">
        <v>18</v>
      </c>
      <c r="D49" s="56"/>
    </row>
    <row r="50" spans="1:4" x14ac:dyDescent="0.25">
      <c r="A50" s="58" t="s">
        <v>431</v>
      </c>
      <c r="B50" s="398" t="s">
        <v>150</v>
      </c>
      <c r="C50" s="408">
        <v>62</v>
      </c>
      <c r="D50" s="56"/>
    </row>
    <row r="51" spans="1:4" x14ac:dyDescent="0.25">
      <c r="A51" s="58" t="s">
        <v>431</v>
      </c>
      <c r="B51" s="398" t="s">
        <v>646</v>
      </c>
      <c r="C51" s="408">
        <v>1</v>
      </c>
      <c r="D51" s="56"/>
    </row>
    <row r="52" spans="1:4" x14ac:dyDescent="0.25">
      <c r="A52" s="58" t="s">
        <v>431</v>
      </c>
      <c r="B52" s="398" t="s">
        <v>560</v>
      </c>
      <c r="C52" s="408">
        <v>3</v>
      </c>
      <c r="D52" s="56"/>
    </row>
    <row r="53" spans="1:4" x14ac:dyDescent="0.25">
      <c r="A53" s="58" t="s">
        <v>431</v>
      </c>
      <c r="B53" s="398" t="s">
        <v>151</v>
      </c>
      <c r="C53" s="408">
        <v>86</v>
      </c>
      <c r="D53" s="56"/>
    </row>
    <row r="54" spans="1:4" x14ac:dyDescent="0.25">
      <c r="A54" s="58" t="s">
        <v>431</v>
      </c>
      <c r="B54" s="398" t="s">
        <v>152</v>
      </c>
      <c r="C54" s="408">
        <v>19</v>
      </c>
      <c r="D54" s="56"/>
    </row>
    <row r="55" spans="1:4" x14ac:dyDescent="0.25">
      <c r="A55" s="58" t="s">
        <v>431</v>
      </c>
      <c r="B55" s="398" t="s">
        <v>153</v>
      </c>
      <c r="C55" s="408">
        <v>636</v>
      </c>
      <c r="D55" s="56"/>
    </row>
    <row r="56" spans="1:4" x14ac:dyDescent="0.25">
      <c r="A56" s="58" t="s">
        <v>431</v>
      </c>
      <c r="B56" s="398" t="s">
        <v>154</v>
      </c>
      <c r="C56" s="408">
        <v>112</v>
      </c>
      <c r="D56" s="56"/>
    </row>
    <row r="57" spans="1:4" x14ac:dyDescent="0.25">
      <c r="A57" s="58" t="s">
        <v>431</v>
      </c>
      <c r="B57" s="398" t="s">
        <v>155</v>
      </c>
      <c r="C57" s="408">
        <v>313</v>
      </c>
      <c r="D57" s="56"/>
    </row>
    <row r="58" spans="1:4" x14ac:dyDescent="0.25">
      <c r="A58" s="58" t="s">
        <v>431</v>
      </c>
      <c r="B58" s="398" t="s">
        <v>572</v>
      </c>
      <c r="C58" s="408">
        <v>11</v>
      </c>
      <c r="D58" s="56"/>
    </row>
    <row r="59" spans="1:4" x14ac:dyDescent="0.25">
      <c r="A59" s="58" t="s">
        <v>431</v>
      </c>
      <c r="B59" s="398" t="s">
        <v>561</v>
      </c>
      <c r="C59" s="408">
        <v>31</v>
      </c>
      <c r="D59" s="56"/>
    </row>
    <row r="60" spans="1:4" x14ac:dyDescent="0.25">
      <c r="A60" s="58" t="s">
        <v>431</v>
      </c>
      <c r="B60" s="398" t="s">
        <v>643</v>
      </c>
      <c r="C60" s="408">
        <v>2</v>
      </c>
      <c r="D60" s="56"/>
    </row>
    <row r="61" spans="1:4" x14ac:dyDescent="0.25">
      <c r="A61" s="58" t="s">
        <v>431</v>
      </c>
      <c r="B61" s="398" t="s">
        <v>156</v>
      </c>
      <c r="C61" s="408">
        <v>16</v>
      </c>
      <c r="D61" s="56"/>
    </row>
    <row r="62" spans="1:4" x14ac:dyDescent="0.25">
      <c r="A62" s="58" t="s">
        <v>431</v>
      </c>
      <c r="B62" s="398" t="s">
        <v>495</v>
      </c>
      <c r="C62" s="408">
        <v>15</v>
      </c>
      <c r="D62" s="56"/>
    </row>
    <row r="63" spans="1:4" x14ac:dyDescent="0.25">
      <c r="A63" s="58" t="s">
        <v>431</v>
      </c>
      <c r="B63" s="398" t="s">
        <v>157</v>
      </c>
      <c r="C63" s="408">
        <v>12</v>
      </c>
      <c r="D63" s="56"/>
    </row>
    <row r="64" spans="1:4" x14ac:dyDescent="0.25">
      <c r="A64" s="58" t="s">
        <v>431</v>
      </c>
      <c r="B64" s="398" t="s">
        <v>158</v>
      </c>
      <c r="C64" s="408">
        <v>7</v>
      </c>
      <c r="D64" s="56"/>
    </row>
    <row r="65" spans="1:4" x14ac:dyDescent="0.25">
      <c r="A65" s="58" t="s">
        <v>431</v>
      </c>
      <c r="B65" s="398" t="s">
        <v>159</v>
      </c>
      <c r="C65" s="408">
        <v>3</v>
      </c>
      <c r="D65" s="56"/>
    </row>
    <row r="66" spans="1:4" x14ac:dyDescent="0.25">
      <c r="A66" s="58" t="s">
        <v>431</v>
      </c>
      <c r="B66" s="398" t="s">
        <v>160</v>
      </c>
      <c r="C66" s="408">
        <v>16</v>
      </c>
      <c r="D66" s="56"/>
    </row>
    <row r="67" spans="1:4" x14ac:dyDescent="0.25">
      <c r="A67" s="58" t="s">
        <v>431</v>
      </c>
      <c r="B67" s="398" t="s">
        <v>161</v>
      </c>
      <c r="C67" s="408">
        <v>2012</v>
      </c>
      <c r="D67" s="56"/>
    </row>
    <row r="68" spans="1:4" x14ac:dyDescent="0.25">
      <c r="A68" s="58" t="s">
        <v>431</v>
      </c>
      <c r="B68" s="398" t="s">
        <v>162</v>
      </c>
      <c r="C68" s="408">
        <v>10</v>
      </c>
      <c r="D68" s="56"/>
    </row>
    <row r="69" spans="1:4" x14ac:dyDescent="0.25">
      <c r="A69" s="58" t="s">
        <v>431</v>
      </c>
      <c r="B69" s="398" t="s">
        <v>163</v>
      </c>
      <c r="C69" s="408">
        <v>108</v>
      </c>
      <c r="D69" s="56"/>
    </row>
    <row r="70" spans="1:4" x14ac:dyDescent="0.25">
      <c r="A70" s="58" t="s">
        <v>431</v>
      </c>
      <c r="B70" s="398" t="s">
        <v>164</v>
      </c>
      <c r="C70" s="408">
        <v>44</v>
      </c>
      <c r="D70" s="56"/>
    </row>
    <row r="71" spans="1:4" x14ac:dyDescent="0.25">
      <c r="A71" s="58" t="s">
        <v>431</v>
      </c>
      <c r="B71" s="398" t="s">
        <v>165</v>
      </c>
      <c r="C71" s="408">
        <v>4</v>
      </c>
      <c r="D71" s="56"/>
    </row>
    <row r="72" spans="1:4" x14ac:dyDescent="0.25">
      <c r="A72" s="58" t="s">
        <v>431</v>
      </c>
      <c r="B72" s="398" t="s">
        <v>166</v>
      </c>
      <c r="C72" s="408">
        <v>31</v>
      </c>
      <c r="D72" s="56"/>
    </row>
    <row r="73" spans="1:4" x14ac:dyDescent="0.25">
      <c r="A73" s="58" t="s">
        <v>431</v>
      </c>
      <c r="B73" s="398" t="s">
        <v>423</v>
      </c>
      <c r="C73" s="408">
        <v>5</v>
      </c>
      <c r="D73" s="56"/>
    </row>
    <row r="74" spans="1:4" x14ac:dyDescent="0.25">
      <c r="A74" s="58" t="s">
        <v>431</v>
      </c>
      <c r="B74" s="398" t="s">
        <v>644</v>
      </c>
      <c r="C74" s="408">
        <v>3</v>
      </c>
      <c r="D74" s="56"/>
    </row>
    <row r="75" spans="1:4" x14ac:dyDescent="0.25">
      <c r="A75" s="58" t="s">
        <v>431</v>
      </c>
      <c r="B75" s="398" t="s">
        <v>615</v>
      </c>
      <c r="C75" s="408">
        <v>2</v>
      </c>
      <c r="D75" s="56"/>
    </row>
    <row r="76" spans="1:4" x14ac:dyDescent="0.25">
      <c r="A76" s="58" t="s">
        <v>431</v>
      </c>
      <c r="B76" s="398" t="s">
        <v>167</v>
      </c>
      <c r="C76" s="408">
        <v>1</v>
      </c>
      <c r="D76" s="56"/>
    </row>
    <row r="77" spans="1:4" x14ac:dyDescent="0.25">
      <c r="A77" s="58" t="s">
        <v>431</v>
      </c>
      <c r="B77" s="398" t="s">
        <v>168</v>
      </c>
      <c r="C77" s="408">
        <v>43</v>
      </c>
      <c r="D77" s="56"/>
    </row>
    <row r="78" spans="1:4" x14ac:dyDescent="0.25">
      <c r="A78" s="58" t="s">
        <v>431</v>
      </c>
      <c r="B78" s="398" t="s">
        <v>645</v>
      </c>
      <c r="C78" s="408">
        <v>2</v>
      </c>
      <c r="D78" s="56"/>
    </row>
    <row r="79" spans="1:4" x14ac:dyDescent="0.25">
      <c r="A79" s="58" t="s">
        <v>431</v>
      </c>
      <c r="B79" s="398" t="s">
        <v>651</v>
      </c>
      <c r="C79" s="408">
        <v>1</v>
      </c>
      <c r="D79" s="56"/>
    </row>
    <row r="80" spans="1:4" x14ac:dyDescent="0.25">
      <c r="A80" s="58" t="s">
        <v>431</v>
      </c>
      <c r="B80" s="398" t="s">
        <v>640</v>
      </c>
      <c r="C80" s="408">
        <v>1</v>
      </c>
      <c r="D80" s="56"/>
    </row>
    <row r="81" spans="1:4" x14ac:dyDescent="0.25">
      <c r="A81" s="58" t="s">
        <v>431</v>
      </c>
      <c r="B81" s="398" t="s">
        <v>414</v>
      </c>
      <c r="C81" s="408">
        <v>10</v>
      </c>
      <c r="D81" s="56"/>
    </row>
    <row r="82" spans="1:4" x14ac:dyDescent="0.25">
      <c r="A82" s="58" t="s">
        <v>431</v>
      </c>
      <c r="B82" s="398" t="s">
        <v>613</v>
      </c>
      <c r="C82" s="408">
        <v>1</v>
      </c>
      <c r="D82" s="56"/>
    </row>
    <row r="83" spans="1:4" x14ac:dyDescent="0.25">
      <c r="A83" s="58" t="s">
        <v>431</v>
      </c>
      <c r="B83" s="398" t="s">
        <v>169</v>
      </c>
      <c r="C83" s="408">
        <v>465</v>
      </c>
      <c r="D83" s="56"/>
    </row>
    <row r="84" spans="1:4" x14ac:dyDescent="0.25">
      <c r="A84" s="58" t="s">
        <v>431</v>
      </c>
      <c r="B84" s="398" t="s">
        <v>171</v>
      </c>
      <c r="C84" s="408">
        <v>37</v>
      </c>
      <c r="D84" s="56"/>
    </row>
    <row r="85" spans="1:4" x14ac:dyDescent="0.25">
      <c r="A85" s="58" t="s">
        <v>431</v>
      </c>
      <c r="B85" s="398" t="s">
        <v>674</v>
      </c>
      <c r="C85" s="408">
        <v>1</v>
      </c>
      <c r="D85" s="56"/>
    </row>
    <row r="86" spans="1:4" x14ac:dyDescent="0.25">
      <c r="A86" s="58" t="s">
        <v>431</v>
      </c>
      <c r="B86" s="398" t="s">
        <v>172</v>
      </c>
      <c r="C86" s="408">
        <v>1</v>
      </c>
      <c r="D86" s="56"/>
    </row>
    <row r="87" spans="1:4" x14ac:dyDescent="0.25">
      <c r="A87" s="58" t="s">
        <v>431</v>
      </c>
      <c r="B87" s="398" t="s">
        <v>565</v>
      </c>
      <c r="C87" s="408">
        <v>1</v>
      </c>
      <c r="D87" s="56"/>
    </row>
    <row r="88" spans="1:4" x14ac:dyDescent="0.25">
      <c r="A88" s="58" t="s">
        <v>431</v>
      </c>
      <c r="B88" s="398" t="s">
        <v>416</v>
      </c>
      <c r="C88" s="408">
        <v>2</v>
      </c>
      <c r="D88" s="56"/>
    </row>
    <row r="89" spans="1:4" x14ac:dyDescent="0.25">
      <c r="A89" s="58" t="s">
        <v>431</v>
      </c>
      <c r="B89" s="398" t="s">
        <v>173</v>
      </c>
      <c r="C89" s="408">
        <v>6</v>
      </c>
      <c r="D89" s="56"/>
    </row>
    <row r="90" spans="1:4" x14ac:dyDescent="0.25">
      <c r="A90" s="58" t="s">
        <v>431</v>
      </c>
      <c r="B90" s="398" t="s">
        <v>588</v>
      </c>
      <c r="C90" s="408">
        <v>1</v>
      </c>
      <c r="D90" s="56"/>
    </row>
    <row r="91" spans="1:4" x14ac:dyDescent="0.25">
      <c r="A91" s="58" t="s">
        <v>431</v>
      </c>
      <c r="B91" s="398" t="s">
        <v>604</v>
      </c>
      <c r="C91" s="408">
        <v>2</v>
      </c>
      <c r="D91" s="56"/>
    </row>
    <row r="92" spans="1:4" x14ac:dyDescent="0.25">
      <c r="A92" s="58" t="s">
        <v>431</v>
      </c>
      <c r="B92" s="398" t="s">
        <v>174</v>
      </c>
      <c r="C92" s="408">
        <v>28</v>
      </c>
      <c r="D92" s="56"/>
    </row>
    <row r="93" spans="1:4" x14ac:dyDescent="0.25">
      <c r="A93" s="58" t="s">
        <v>431</v>
      </c>
      <c r="B93" s="398" t="s">
        <v>175</v>
      </c>
      <c r="C93" s="408">
        <v>3</v>
      </c>
      <c r="D93" s="56"/>
    </row>
    <row r="94" spans="1:4" x14ac:dyDescent="0.25">
      <c r="A94" s="58" t="s">
        <v>431</v>
      </c>
      <c r="B94" s="398" t="s">
        <v>176</v>
      </c>
      <c r="C94" s="408">
        <v>24</v>
      </c>
      <c r="D94" s="56"/>
    </row>
    <row r="95" spans="1:4" x14ac:dyDescent="0.25">
      <c r="A95" s="58" t="s">
        <v>431</v>
      </c>
      <c r="B95" s="398" t="s">
        <v>496</v>
      </c>
      <c r="C95" s="408">
        <v>7</v>
      </c>
      <c r="D95" s="56"/>
    </row>
    <row r="96" spans="1:4" x14ac:dyDescent="0.25">
      <c r="A96" s="58" t="s">
        <v>431</v>
      </c>
      <c r="B96" s="398" t="s">
        <v>177</v>
      </c>
      <c r="C96" s="408">
        <v>27</v>
      </c>
      <c r="D96" s="56"/>
    </row>
    <row r="97" spans="1:4" x14ac:dyDescent="0.25">
      <c r="A97" s="58" t="s">
        <v>431</v>
      </c>
      <c r="B97" s="398" t="s">
        <v>178</v>
      </c>
      <c r="C97" s="408">
        <v>247</v>
      </c>
      <c r="D97" s="56"/>
    </row>
    <row r="98" spans="1:4" x14ac:dyDescent="0.25">
      <c r="A98" s="58" t="s">
        <v>431</v>
      </c>
      <c r="B98" s="398" t="s">
        <v>179</v>
      </c>
      <c r="C98" s="408">
        <v>33</v>
      </c>
      <c r="D98" s="56"/>
    </row>
    <row r="99" spans="1:4" x14ac:dyDescent="0.25">
      <c r="A99" s="58" t="s">
        <v>431</v>
      </c>
      <c r="B99" s="398" t="s">
        <v>180</v>
      </c>
      <c r="C99" s="408">
        <v>6</v>
      </c>
      <c r="D99" s="56"/>
    </row>
    <row r="100" spans="1:4" x14ac:dyDescent="0.25">
      <c r="A100" s="58" t="s">
        <v>431</v>
      </c>
      <c r="B100" s="398" t="s">
        <v>181</v>
      </c>
      <c r="C100" s="408">
        <v>72</v>
      </c>
      <c r="D100" s="56"/>
    </row>
    <row r="101" spans="1:4" x14ac:dyDescent="0.25">
      <c r="A101" s="58" t="s">
        <v>431</v>
      </c>
      <c r="B101" s="398" t="s">
        <v>182</v>
      </c>
      <c r="C101" s="408">
        <v>1582</v>
      </c>
      <c r="D101" s="56"/>
    </row>
    <row r="102" spans="1:4" x14ac:dyDescent="0.25">
      <c r="A102" s="58" t="s">
        <v>431</v>
      </c>
      <c r="B102" s="398" t="s">
        <v>183</v>
      </c>
      <c r="C102" s="408">
        <v>5</v>
      </c>
      <c r="D102" s="56"/>
    </row>
    <row r="103" spans="1:4" x14ac:dyDescent="0.25">
      <c r="A103" s="58" t="s">
        <v>431</v>
      </c>
      <c r="B103" s="398" t="s">
        <v>184</v>
      </c>
      <c r="C103" s="408">
        <v>607</v>
      </c>
    </row>
    <row r="104" spans="1:4" x14ac:dyDescent="0.25">
      <c r="A104" s="58" t="s">
        <v>431</v>
      </c>
      <c r="B104" s="398" t="s">
        <v>185</v>
      </c>
      <c r="C104" s="408">
        <v>7</v>
      </c>
    </row>
    <row r="105" spans="1:4" x14ac:dyDescent="0.25">
      <c r="A105" s="58" t="s">
        <v>431</v>
      </c>
      <c r="B105" s="398" t="s">
        <v>652</v>
      </c>
      <c r="C105" s="408">
        <v>2</v>
      </c>
    </row>
    <row r="106" spans="1:4" x14ac:dyDescent="0.25">
      <c r="A106" s="58" t="s">
        <v>431</v>
      </c>
      <c r="B106" s="398" t="s">
        <v>186</v>
      </c>
      <c r="C106" s="408">
        <v>6</v>
      </c>
    </row>
    <row r="107" spans="1:4" x14ac:dyDescent="0.25">
      <c r="A107" s="58" t="s">
        <v>431</v>
      </c>
      <c r="B107" s="398" t="s">
        <v>187</v>
      </c>
      <c r="C107" s="408">
        <v>5</v>
      </c>
    </row>
    <row r="108" spans="1:4" x14ac:dyDescent="0.25">
      <c r="A108" s="58" t="s">
        <v>431</v>
      </c>
      <c r="B108" s="398" t="s">
        <v>188</v>
      </c>
      <c r="C108" s="408">
        <v>977</v>
      </c>
    </row>
    <row r="109" spans="1:4" x14ac:dyDescent="0.25">
      <c r="A109" s="58" t="s">
        <v>431</v>
      </c>
      <c r="B109" s="398" t="s">
        <v>497</v>
      </c>
      <c r="C109" s="408">
        <v>18</v>
      </c>
    </row>
    <row r="110" spans="1:4" x14ac:dyDescent="0.25">
      <c r="A110" s="58" t="s">
        <v>431</v>
      </c>
      <c r="B110" s="398" t="s">
        <v>428</v>
      </c>
      <c r="C110" s="408">
        <v>5</v>
      </c>
    </row>
    <row r="111" spans="1:4" x14ac:dyDescent="0.25">
      <c r="A111" s="58" t="s">
        <v>431</v>
      </c>
      <c r="B111" s="398" t="s">
        <v>617</v>
      </c>
      <c r="C111" s="408">
        <v>2</v>
      </c>
    </row>
    <row r="112" spans="1:4" x14ac:dyDescent="0.25">
      <c r="A112" s="58" t="s">
        <v>431</v>
      </c>
      <c r="B112" s="398" t="s">
        <v>189</v>
      </c>
      <c r="C112" s="408">
        <v>1479</v>
      </c>
    </row>
    <row r="113" spans="1:4" x14ac:dyDescent="0.25">
      <c r="A113" s="58" t="s">
        <v>431</v>
      </c>
      <c r="B113" s="398" t="s">
        <v>190</v>
      </c>
      <c r="C113" s="408">
        <v>1282</v>
      </c>
    </row>
    <row r="114" spans="1:4" x14ac:dyDescent="0.25">
      <c r="A114" s="58" t="s">
        <v>431</v>
      </c>
      <c r="B114" s="398" t="s">
        <v>429</v>
      </c>
      <c r="C114" s="408">
        <v>4</v>
      </c>
    </row>
    <row r="115" spans="1:4" x14ac:dyDescent="0.25">
      <c r="A115" s="58" t="s">
        <v>431</v>
      </c>
      <c r="B115" s="398" t="s">
        <v>650</v>
      </c>
      <c r="C115" s="408">
        <v>1</v>
      </c>
      <c r="D115" s="38"/>
    </row>
    <row r="116" spans="1:4" x14ac:dyDescent="0.25">
      <c r="A116" s="387" t="s">
        <v>431</v>
      </c>
      <c r="B116" s="398" t="s">
        <v>191</v>
      </c>
      <c r="C116" s="408">
        <v>78</v>
      </c>
    </row>
    <row r="117" spans="1:4" x14ac:dyDescent="0.25">
      <c r="A117" s="1" t="s">
        <v>431</v>
      </c>
      <c r="B117" s="398" t="s">
        <v>192</v>
      </c>
      <c r="C117" s="408">
        <v>6</v>
      </c>
    </row>
    <row r="118" spans="1:4" x14ac:dyDescent="0.25">
      <c r="A118" s="7" t="s">
        <v>431</v>
      </c>
      <c r="B118" s="398" t="s">
        <v>573</v>
      </c>
      <c r="C118" s="408">
        <v>3</v>
      </c>
    </row>
    <row r="119" spans="1:4" x14ac:dyDescent="0.25">
      <c r="A119" s="58" t="s">
        <v>431</v>
      </c>
      <c r="B119" s="398" t="s">
        <v>193</v>
      </c>
      <c r="C119" s="408">
        <v>4</v>
      </c>
    </row>
    <row r="120" spans="1:4" x14ac:dyDescent="0.25">
      <c r="A120" s="58" t="s">
        <v>431</v>
      </c>
      <c r="B120" s="398" t="s">
        <v>194</v>
      </c>
      <c r="C120" s="408">
        <v>24</v>
      </c>
    </row>
    <row r="121" spans="1:4" x14ac:dyDescent="0.25">
      <c r="A121" s="1" t="s">
        <v>431</v>
      </c>
      <c r="B121" s="398" t="s">
        <v>424</v>
      </c>
      <c r="C121" s="408">
        <v>7</v>
      </c>
    </row>
    <row r="122" spans="1:4" x14ac:dyDescent="0.25">
      <c r="A122" s="7" t="s">
        <v>431</v>
      </c>
      <c r="B122" s="398" t="s">
        <v>195</v>
      </c>
      <c r="C122" s="408">
        <v>21</v>
      </c>
    </row>
    <row r="123" spans="1:4" x14ac:dyDescent="0.25">
      <c r="A123" s="7" t="s">
        <v>431</v>
      </c>
      <c r="B123" s="398" t="s">
        <v>196</v>
      </c>
      <c r="C123" s="408">
        <v>119</v>
      </c>
    </row>
    <row r="124" spans="1:4" x14ac:dyDescent="0.25">
      <c r="A124" s="7" t="s">
        <v>431</v>
      </c>
      <c r="B124" s="398" t="s">
        <v>197</v>
      </c>
      <c r="C124" s="408">
        <v>85</v>
      </c>
    </row>
    <row r="125" spans="1:4" x14ac:dyDescent="0.25">
      <c r="A125" s="7" t="s">
        <v>431</v>
      </c>
      <c r="B125" s="398" t="s">
        <v>198</v>
      </c>
      <c r="C125" s="408">
        <v>97</v>
      </c>
    </row>
    <row r="126" spans="1:4" x14ac:dyDescent="0.25">
      <c r="A126" s="7" t="s">
        <v>431</v>
      </c>
      <c r="B126" s="398" t="s">
        <v>568</v>
      </c>
      <c r="C126" s="408">
        <v>13</v>
      </c>
    </row>
    <row r="127" spans="1:4" x14ac:dyDescent="0.25">
      <c r="A127" s="7" t="s">
        <v>431</v>
      </c>
      <c r="B127" s="398" t="s">
        <v>199</v>
      </c>
      <c r="C127" s="408">
        <v>6</v>
      </c>
    </row>
    <row r="128" spans="1:4" x14ac:dyDescent="0.25">
      <c r="A128" s="7"/>
      <c r="B128" s="398" t="s">
        <v>200</v>
      </c>
      <c r="C128" s="408">
        <v>21</v>
      </c>
    </row>
    <row r="129" spans="1:3" x14ac:dyDescent="0.25">
      <c r="A129" s="7"/>
      <c r="B129" s="398" t="s">
        <v>634</v>
      </c>
      <c r="C129" s="408">
        <v>1</v>
      </c>
    </row>
    <row r="130" spans="1:3" x14ac:dyDescent="0.25">
      <c r="A130" s="7"/>
      <c r="B130" s="398" t="s">
        <v>201</v>
      </c>
      <c r="C130" s="408">
        <v>994</v>
      </c>
    </row>
    <row r="131" spans="1:3" x14ac:dyDescent="0.25">
      <c r="A131" s="58"/>
      <c r="B131" s="7" t="s">
        <v>202</v>
      </c>
      <c r="C131" s="408">
        <v>57</v>
      </c>
    </row>
    <row r="132" spans="1:3" x14ac:dyDescent="0.25">
      <c r="A132" s="58"/>
      <c r="B132" s="7" t="s">
        <v>203</v>
      </c>
      <c r="C132" s="408">
        <v>18</v>
      </c>
    </row>
    <row r="133" spans="1:3" x14ac:dyDescent="0.25">
      <c r="A133" s="58"/>
      <c r="B133" s="7" t="s">
        <v>578</v>
      </c>
      <c r="C133" s="408">
        <v>3</v>
      </c>
    </row>
    <row r="134" spans="1:3" x14ac:dyDescent="0.25">
      <c r="A134" s="58"/>
      <c r="B134" s="7" t="s">
        <v>204</v>
      </c>
      <c r="C134" s="17">
        <v>1018</v>
      </c>
    </row>
    <row r="135" spans="1:3" x14ac:dyDescent="0.25">
      <c r="A135" s="58"/>
      <c r="B135" s="7" t="s">
        <v>205</v>
      </c>
      <c r="C135" s="17">
        <v>62</v>
      </c>
    </row>
    <row r="136" spans="1:3" x14ac:dyDescent="0.25">
      <c r="A136" s="58"/>
      <c r="B136" s="7" t="s">
        <v>206</v>
      </c>
      <c r="C136" s="17">
        <v>59</v>
      </c>
    </row>
    <row r="137" spans="1:3" x14ac:dyDescent="0.25">
      <c r="A137" s="58"/>
      <c r="B137" s="7" t="s">
        <v>207</v>
      </c>
      <c r="C137" s="17">
        <v>19</v>
      </c>
    </row>
    <row r="138" spans="1:3" x14ac:dyDescent="0.25">
      <c r="A138" s="399"/>
      <c r="B138" s="45" t="s">
        <v>528</v>
      </c>
      <c r="C138" s="53">
        <f>SUM(C4:C137)</f>
        <v>4626455</v>
      </c>
    </row>
    <row r="141" spans="1:3" x14ac:dyDescent="0.25">
      <c r="A141" s="135" t="s">
        <v>46</v>
      </c>
      <c r="B141" s="44" t="s">
        <v>425</v>
      </c>
    </row>
    <row r="142" spans="1:3" x14ac:dyDescent="0.25">
      <c r="A142" s="135" t="s">
        <v>47</v>
      </c>
      <c r="B142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2"/>
  <sheetViews>
    <sheetView workbookViewId="0">
      <selection activeCell="C27" sqref="C27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09" t="s">
        <v>695</v>
      </c>
      <c r="B1" s="409"/>
      <c r="C1" s="409"/>
      <c r="D1" s="409"/>
      <c r="E1" s="409"/>
      <c r="F1" s="409"/>
    </row>
    <row r="2" spans="1:6" ht="15.75" thickBot="1" x14ac:dyDescent="0.3"/>
    <row r="3" spans="1:6" s="38" customFormat="1" ht="15.75" x14ac:dyDescent="0.25">
      <c r="A3" s="256" t="s">
        <v>35</v>
      </c>
      <c r="B3" s="257" t="s">
        <v>37</v>
      </c>
      <c r="C3" s="257" t="s">
        <v>38</v>
      </c>
      <c r="D3" s="257" t="s">
        <v>435</v>
      </c>
      <c r="E3" s="257" t="s">
        <v>39</v>
      </c>
      <c r="F3" s="258" t="s">
        <v>1</v>
      </c>
    </row>
    <row r="4" spans="1:6" x14ac:dyDescent="0.25">
      <c r="A4" s="400">
        <v>10</v>
      </c>
      <c r="B4" s="28">
        <v>6</v>
      </c>
      <c r="C4" s="28">
        <v>2</v>
      </c>
      <c r="D4" s="28">
        <v>2</v>
      </c>
      <c r="E4" s="28">
        <v>0</v>
      </c>
      <c r="F4" s="401">
        <v>1</v>
      </c>
    </row>
    <row r="5" spans="1:6" x14ac:dyDescent="0.25">
      <c r="A5" s="400">
        <v>10</v>
      </c>
      <c r="B5" s="28">
        <v>5</v>
      </c>
      <c r="C5" s="28">
        <v>3</v>
      </c>
      <c r="D5" s="28">
        <v>2</v>
      </c>
      <c r="E5" s="28">
        <v>0</v>
      </c>
      <c r="F5" s="401">
        <v>1</v>
      </c>
    </row>
    <row r="6" spans="1:6" x14ac:dyDescent="0.25">
      <c r="A6" s="400">
        <v>10</v>
      </c>
      <c r="B6" s="28">
        <v>4</v>
      </c>
      <c r="C6" s="28">
        <v>4</v>
      </c>
      <c r="D6" s="28">
        <v>2</v>
      </c>
      <c r="E6" s="28">
        <v>0</v>
      </c>
      <c r="F6" s="401">
        <v>2</v>
      </c>
    </row>
    <row r="7" spans="1:6" x14ac:dyDescent="0.25">
      <c r="A7" s="400">
        <v>9</v>
      </c>
      <c r="B7" s="28">
        <v>5</v>
      </c>
      <c r="C7" s="28">
        <v>2</v>
      </c>
      <c r="D7" s="28">
        <v>2</v>
      </c>
      <c r="E7" s="28">
        <v>0</v>
      </c>
      <c r="F7" s="401">
        <v>1</v>
      </c>
    </row>
    <row r="8" spans="1:6" x14ac:dyDescent="0.25">
      <c r="A8" s="400">
        <v>9</v>
      </c>
      <c r="B8" s="28">
        <v>4</v>
      </c>
      <c r="C8" s="28">
        <v>3</v>
      </c>
      <c r="D8" s="28">
        <v>2</v>
      </c>
      <c r="E8" s="28">
        <v>0</v>
      </c>
      <c r="F8" s="401">
        <v>4</v>
      </c>
    </row>
    <row r="9" spans="1:6" x14ac:dyDescent="0.25">
      <c r="A9" s="400">
        <v>9</v>
      </c>
      <c r="B9" s="28">
        <v>3</v>
      </c>
      <c r="C9" s="28">
        <v>2</v>
      </c>
      <c r="D9" s="28">
        <v>4</v>
      </c>
      <c r="E9" s="28">
        <v>0</v>
      </c>
      <c r="F9" s="401">
        <v>1</v>
      </c>
    </row>
    <row r="10" spans="1:6" x14ac:dyDescent="0.25">
      <c r="A10" s="400">
        <v>8</v>
      </c>
      <c r="B10" s="28">
        <v>6</v>
      </c>
      <c r="C10" s="28">
        <v>2</v>
      </c>
      <c r="D10" s="28">
        <v>0</v>
      </c>
      <c r="E10" s="28">
        <v>0</v>
      </c>
      <c r="F10" s="401">
        <v>1</v>
      </c>
    </row>
    <row r="11" spans="1:6" x14ac:dyDescent="0.25">
      <c r="A11" s="400">
        <v>8</v>
      </c>
      <c r="B11" s="28">
        <v>5</v>
      </c>
      <c r="C11" s="28">
        <v>1</v>
      </c>
      <c r="D11" s="28">
        <v>2</v>
      </c>
      <c r="E11" s="28">
        <v>0</v>
      </c>
      <c r="F11" s="401">
        <v>1</v>
      </c>
    </row>
    <row r="12" spans="1:6" x14ac:dyDescent="0.25">
      <c r="A12" s="400">
        <v>8</v>
      </c>
      <c r="B12" s="28">
        <v>5</v>
      </c>
      <c r="C12" s="28">
        <v>2</v>
      </c>
      <c r="D12" s="28">
        <v>1</v>
      </c>
      <c r="E12" s="28">
        <v>0</v>
      </c>
      <c r="F12" s="401">
        <v>5</v>
      </c>
    </row>
    <row r="13" spans="1:6" s="2" customFormat="1" x14ac:dyDescent="0.25">
      <c r="A13" s="400">
        <v>8</v>
      </c>
      <c r="B13" s="28">
        <v>5</v>
      </c>
      <c r="C13" s="28">
        <v>3</v>
      </c>
      <c r="D13" s="28">
        <v>0</v>
      </c>
      <c r="E13" s="28">
        <v>0</v>
      </c>
      <c r="F13" s="401">
        <v>1</v>
      </c>
    </row>
    <row r="14" spans="1:6" x14ac:dyDescent="0.25">
      <c r="A14" s="400">
        <v>8</v>
      </c>
      <c r="B14" s="28">
        <v>4</v>
      </c>
      <c r="C14" s="28">
        <v>1</v>
      </c>
      <c r="D14" s="28">
        <v>3</v>
      </c>
      <c r="E14" s="28">
        <v>0</v>
      </c>
      <c r="F14" s="401">
        <v>1</v>
      </c>
    </row>
    <row r="15" spans="1:6" x14ac:dyDescent="0.25">
      <c r="A15" s="400">
        <v>8</v>
      </c>
      <c r="B15" s="28">
        <v>4</v>
      </c>
      <c r="C15" s="28">
        <v>2</v>
      </c>
      <c r="D15" s="28">
        <v>2</v>
      </c>
      <c r="E15" s="28">
        <v>0</v>
      </c>
      <c r="F15" s="401">
        <v>79</v>
      </c>
    </row>
    <row r="16" spans="1:6" x14ac:dyDescent="0.25">
      <c r="A16" s="400">
        <v>8</v>
      </c>
      <c r="B16" s="28">
        <v>4</v>
      </c>
      <c r="C16" s="28">
        <v>3</v>
      </c>
      <c r="D16" s="28">
        <v>1</v>
      </c>
      <c r="E16" s="28">
        <v>0</v>
      </c>
      <c r="F16" s="401">
        <v>11</v>
      </c>
    </row>
    <row r="17" spans="1:6" x14ac:dyDescent="0.25">
      <c r="A17" s="400">
        <v>8</v>
      </c>
      <c r="B17" s="28">
        <v>3</v>
      </c>
      <c r="C17" s="28">
        <v>1</v>
      </c>
      <c r="D17" s="28">
        <v>4</v>
      </c>
      <c r="E17" s="28">
        <v>0</v>
      </c>
      <c r="F17" s="401">
        <v>2</v>
      </c>
    </row>
    <row r="18" spans="1:6" x14ac:dyDescent="0.25">
      <c r="A18" s="400">
        <v>8</v>
      </c>
      <c r="B18" s="28">
        <v>3</v>
      </c>
      <c r="C18" s="28">
        <v>2</v>
      </c>
      <c r="D18" s="28">
        <v>3</v>
      </c>
      <c r="E18" s="28">
        <v>0</v>
      </c>
      <c r="F18" s="401">
        <v>5</v>
      </c>
    </row>
    <row r="19" spans="1:6" x14ac:dyDescent="0.25">
      <c r="A19" s="400">
        <v>8</v>
      </c>
      <c r="B19" s="28">
        <v>3</v>
      </c>
      <c r="C19" s="28">
        <v>3</v>
      </c>
      <c r="D19" s="28">
        <v>2</v>
      </c>
      <c r="E19" s="28">
        <v>0</v>
      </c>
      <c r="F19" s="401">
        <v>17</v>
      </c>
    </row>
    <row r="20" spans="1:6" x14ac:dyDescent="0.25">
      <c r="A20" s="400">
        <v>8</v>
      </c>
      <c r="B20" s="28">
        <v>3</v>
      </c>
      <c r="C20" s="28">
        <v>4</v>
      </c>
      <c r="D20" s="28">
        <v>1</v>
      </c>
      <c r="E20" s="28">
        <v>0</v>
      </c>
      <c r="F20" s="401">
        <v>1</v>
      </c>
    </row>
    <row r="21" spans="1:6" x14ac:dyDescent="0.25">
      <c r="A21" s="400">
        <v>8</v>
      </c>
      <c r="B21" s="28">
        <v>2</v>
      </c>
      <c r="C21" s="28">
        <v>1</v>
      </c>
      <c r="D21" s="28">
        <v>5</v>
      </c>
      <c r="E21" s="28">
        <v>0</v>
      </c>
      <c r="F21" s="401">
        <v>1</v>
      </c>
    </row>
    <row r="22" spans="1:6" x14ac:dyDescent="0.25">
      <c r="A22" s="400">
        <v>8</v>
      </c>
      <c r="B22" s="28">
        <v>2</v>
      </c>
      <c r="C22" s="28">
        <v>4</v>
      </c>
      <c r="D22" s="28">
        <v>2</v>
      </c>
      <c r="E22" s="28">
        <v>0</v>
      </c>
      <c r="F22" s="401">
        <v>3</v>
      </c>
    </row>
    <row r="23" spans="1:6" x14ac:dyDescent="0.25">
      <c r="A23" s="400">
        <v>7</v>
      </c>
      <c r="B23" s="28">
        <v>5</v>
      </c>
      <c r="C23" s="28">
        <v>1</v>
      </c>
      <c r="D23" s="28">
        <v>1</v>
      </c>
      <c r="E23" s="28">
        <v>0</v>
      </c>
      <c r="F23" s="401">
        <v>2</v>
      </c>
    </row>
    <row r="24" spans="1:6" x14ac:dyDescent="0.25">
      <c r="A24" s="400">
        <v>7</v>
      </c>
      <c r="B24" s="28">
        <v>5</v>
      </c>
      <c r="C24" s="28">
        <v>2</v>
      </c>
      <c r="D24" s="28">
        <v>0</v>
      </c>
      <c r="E24" s="28">
        <v>0</v>
      </c>
      <c r="F24" s="401">
        <v>1</v>
      </c>
    </row>
    <row r="25" spans="1:6" x14ac:dyDescent="0.25">
      <c r="A25" s="400">
        <v>7</v>
      </c>
      <c r="B25" s="28">
        <v>4</v>
      </c>
      <c r="C25" s="28">
        <v>0</v>
      </c>
      <c r="D25" s="28">
        <v>3</v>
      </c>
      <c r="E25" s="28">
        <v>0</v>
      </c>
      <c r="F25" s="401">
        <v>1</v>
      </c>
    </row>
    <row r="26" spans="1:6" x14ac:dyDescent="0.25">
      <c r="A26" s="400">
        <v>7</v>
      </c>
      <c r="B26" s="28">
        <v>4</v>
      </c>
      <c r="C26" s="28">
        <v>1</v>
      </c>
      <c r="D26" s="28">
        <v>2</v>
      </c>
      <c r="E26" s="28">
        <v>0</v>
      </c>
      <c r="F26" s="401">
        <v>92</v>
      </c>
    </row>
    <row r="27" spans="1:6" x14ac:dyDescent="0.25">
      <c r="A27" s="400">
        <v>7</v>
      </c>
      <c r="B27" s="28">
        <v>4</v>
      </c>
      <c r="C27" s="28">
        <v>2</v>
      </c>
      <c r="D27" s="28">
        <v>1</v>
      </c>
      <c r="E27" s="28">
        <v>0</v>
      </c>
      <c r="F27" s="401">
        <v>109</v>
      </c>
    </row>
    <row r="28" spans="1:6" x14ac:dyDescent="0.25">
      <c r="A28" s="400">
        <v>7</v>
      </c>
      <c r="B28" s="28">
        <v>4</v>
      </c>
      <c r="C28" s="28">
        <v>3</v>
      </c>
      <c r="D28" s="28">
        <v>0</v>
      </c>
      <c r="E28" s="28">
        <v>0</v>
      </c>
      <c r="F28" s="401">
        <v>9</v>
      </c>
    </row>
    <row r="29" spans="1:6" x14ac:dyDescent="0.25">
      <c r="A29" s="400">
        <v>7</v>
      </c>
      <c r="B29" s="28">
        <v>3</v>
      </c>
      <c r="C29" s="28">
        <v>0</v>
      </c>
      <c r="D29" s="28">
        <v>4</v>
      </c>
      <c r="E29" s="28">
        <v>0</v>
      </c>
      <c r="F29" s="401">
        <v>12</v>
      </c>
    </row>
    <row r="30" spans="1:6" x14ac:dyDescent="0.25">
      <c r="A30" s="400">
        <v>7</v>
      </c>
      <c r="B30" s="28">
        <v>3</v>
      </c>
      <c r="C30" s="28">
        <v>1</v>
      </c>
      <c r="D30" s="28">
        <v>3</v>
      </c>
      <c r="E30" s="28">
        <v>0</v>
      </c>
      <c r="F30" s="401">
        <v>61</v>
      </c>
    </row>
    <row r="31" spans="1:6" x14ac:dyDescent="0.25">
      <c r="A31" s="400">
        <v>7</v>
      </c>
      <c r="B31" s="28">
        <v>3</v>
      </c>
      <c r="C31" s="28">
        <v>2</v>
      </c>
      <c r="D31" s="28">
        <v>2</v>
      </c>
      <c r="E31" s="28">
        <v>0</v>
      </c>
      <c r="F31" s="401">
        <v>372</v>
      </c>
    </row>
    <row r="32" spans="1:6" x14ac:dyDescent="0.25">
      <c r="A32" s="400">
        <v>7</v>
      </c>
      <c r="B32" s="28">
        <v>3</v>
      </c>
      <c r="C32" s="28">
        <v>3</v>
      </c>
      <c r="D32" s="28">
        <v>1</v>
      </c>
      <c r="E32" s="28">
        <v>0</v>
      </c>
      <c r="F32" s="401">
        <v>55</v>
      </c>
    </row>
    <row r="33" spans="1:6" x14ac:dyDescent="0.25">
      <c r="A33" s="400">
        <v>7</v>
      </c>
      <c r="B33" s="28">
        <v>3</v>
      </c>
      <c r="C33" s="28">
        <v>4</v>
      </c>
      <c r="D33" s="28">
        <v>0</v>
      </c>
      <c r="E33" s="28">
        <v>0</v>
      </c>
      <c r="F33" s="401">
        <v>1</v>
      </c>
    </row>
    <row r="34" spans="1:6" x14ac:dyDescent="0.25">
      <c r="A34" s="400">
        <v>7</v>
      </c>
      <c r="B34" s="28">
        <v>2</v>
      </c>
      <c r="C34" s="28">
        <v>1</v>
      </c>
      <c r="D34" s="28">
        <v>4</v>
      </c>
      <c r="E34" s="28">
        <v>0</v>
      </c>
      <c r="F34" s="401">
        <v>2</v>
      </c>
    </row>
    <row r="35" spans="1:6" x14ac:dyDescent="0.25">
      <c r="A35" s="400">
        <v>7</v>
      </c>
      <c r="B35" s="28">
        <v>2</v>
      </c>
      <c r="C35" s="28">
        <v>2</v>
      </c>
      <c r="D35" s="28">
        <v>3</v>
      </c>
      <c r="E35" s="28">
        <v>0</v>
      </c>
      <c r="F35" s="401">
        <v>2</v>
      </c>
    </row>
    <row r="36" spans="1:6" x14ac:dyDescent="0.25">
      <c r="A36" s="400">
        <v>7</v>
      </c>
      <c r="B36" s="28">
        <v>2</v>
      </c>
      <c r="C36" s="28">
        <v>3</v>
      </c>
      <c r="D36" s="28">
        <v>2</v>
      </c>
      <c r="E36" s="28">
        <v>0</v>
      </c>
      <c r="F36" s="401">
        <v>20</v>
      </c>
    </row>
    <row r="37" spans="1:6" x14ac:dyDescent="0.25">
      <c r="A37" s="400">
        <v>6</v>
      </c>
      <c r="B37" s="28">
        <v>5</v>
      </c>
      <c r="C37" s="28">
        <v>0</v>
      </c>
      <c r="D37" s="28">
        <v>1</v>
      </c>
      <c r="E37" s="28">
        <v>0</v>
      </c>
      <c r="F37" s="401">
        <v>2</v>
      </c>
    </row>
    <row r="38" spans="1:6" x14ac:dyDescent="0.25">
      <c r="A38" s="400">
        <v>6</v>
      </c>
      <c r="B38" s="28">
        <v>5</v>
      </c>
      <c r="C38" s="28">
        <v>1</v>
      </c>
      <c r="D38" s="28">
        <v>0</v>
      </c>
      <c r="E38" s="28">
        <v>0</v>
      </c>
      <c r="F38" s="401">
        <v>4</v>
      </c>
    </row>
    <row r="39" spans="1:6" x14ac:dyDescent="0.25">
      <c r="A39" s="400">
        <v>6</v>
      </c>
      <c r="B39" s="28">
        <v>4</v>
      </c>
      <c r="C39" s="28">
        <v>0</v>
      </c>
      <c r="D39" s="28">
        <v>2</v>
      </c>
      <c r="E39" s="28">
        <v>0</v>
      </c>
      <c r="F39" s="401">
        <v>33</v>
      </c>
    </row>
    <row r="40" spans="1:6" x14ac:dyDescent="0.25">
      <c r="A40" s="400">
        <v>6</v>
      </c>
      <c r="B40" s="28">
        <v>4</v>
      </c>
      <c r="C40" s="28">
        <v>1</v>
      </c>
      <c r="D40" s="28">
        <v>1</v>
      </c>
      <c r="E40" s="28">
        <v>0</v>
      </c>
      <c r="F40" s="401">
        <v>115</v>
      </c>
    </row>
    <row r="41" spans="1:6" x14ac:dyDescent="0.25">
      <c r="A41" s="400">
        <v>6</v>
      </c>
      <c r="B41" s="28">
        <v>4</v>
      </c>
      <c r="C41" s="28">
        <v>2</v>
      </c>
      <c r="D41" s="28">
        <v>0</v>
      </c>
      <c r="E41" s="28">
        <v>0</v>
      </c>
      <c r="F41" s="401">
        <v>158</v>
      </c>
    </row>
    <row r="42" spans="1:6" x14ac:dyDescent="0.25">
      <c r="A42" s="400">
        <v>6</v>
      </c>
      <c r="B42" s="28">
        <v>3</v>
      </c>
      <c r="C42" s="28">
        <v>0</v>
      </c>
      <c r="D42" s="28">
        <v>3</v>
      </c>
      <c r="E42" s="28">
        <v>0</v>
      </c>
      <c r="F42" s="401">
        <v>21</v>
      </c>
    </row>
    <row r="43" spans="1:6" x14ac:dyDescent="0.25">
      <c r="A43" s="400">
        <v>6</v>
      </c>
      <c r="B43" s="28">
        <v>3</v>
      </c>
      <c r="C43" s="28">
        <v>1</v>
      </c>
      <c r="D43" s="28">
        <v>2</v>
      </c>
      <c r="E43" s="28">
        <v>0</v>
      </c>
      <c r="F43" s="401">
        <v>526</v>
      </c>
    </row>
    <row r="44" spans="1:6" x14ac:dyDescent="0.25">
      <c r="A44" s="400">
        <v>6</v>
      </c>
      <c r="B44" s="28">
        <v>3</v>
      </c>
      <c r="C44" s="28">
        <v>2</v>
      </c>
      <c r="D44" s="28">
        <v>1</v>
      </c>
      <c r="E44" s="28">
        <v>0</v>
      </c>
      <c r="F44" s="401">
        <v>1180</v>
      </c>
    </row>
    <row r="45" spans="1:6" x14ac:dyDescent="0.25">
      <c r="A45" s="400">
        <v>6</v>
      </c>
      <c r="B45" s="28">
        <v>3</v>
      </c>
      <c r="C45" s="28">
        <v>3</v>
      </c>
      <c r="D45" s="28">
        <v>0</v>
      </c>
      <c r="E45" s="28">
        <v>0</v>
      </c>
      <c r="F45" s="401">
        <v>87</v>
      </c>
    </row>
    <row r="46" spans="1:6" x14ac:dyDescent="0.25">
      <c r="A46" s="400">
        <v>6</v>
      </c>
      <c r="B46" s="28">
        <v>2</v>
      </c>
      <c r="C46" s="28">
        <v>0</v>
      </c>
      <c r="D46" s="28">
        <v>4</v>
      </c>
      <c r="E46" s="28">
        <v>0</v>
      </c>
      <c r="F46" s="401">
        <v>54</v>
      </c>
    </row>
    <row r="47" spans="1:6" x14ac:dyDescent="0.25">
      <c r="A47" s="400">
        <v>6</v>
      </c>
      <c r="B47" s="28">
        <v>2</v>
      </c>
      <c r="C47" s="28">
        <v>1</v>
      </c>
      <c r="D47" s="28">
        <v>3</v>
      </c>
      <c r="E47" s="28">
        <v>0</v>
      </c>
      <c r="F47" s="401">
        <v>542</v>
      </c>
    </row>
    <row r="48" spans="1:6" x14ac:dyDescent="0.25">
      <c r="A48" s="400">
        <v>6</v>
      </c>
      <c r="B48" s="28">
        <v>2</v>
      </c>
      <c r="C48" s="28">
        <v>2</v>
      </c>
      <c r="D48" s="28">
        <v>2</v>
      </c>
      <c r="E48" s="28">
        <v>0</v>
      </c>
      <c r="F48" s="401">
        <v>6692</v>
      </c>
    </row>
    <row r="49" spans="1:6" x14ac:dyDescent="0.25">
      <c r="A49" s="400">
        <v>6</v>
      </c>
      <c r="B49" s="28">
        <v>2</v>
      </c>
      <c r="C49" s="28">
        <v>3</v>
      </c>
      <c r="D49" s="28">
        <v>1</v>
      </c>
      <c r="E49" s="28">
        <v>0</v>
      </c>
      <c r="F49" s="401">
        <v>68</v>
      </c>
    </row>
    <row r="50" spans="1:6" x14ac:dyDescent="0.25">
      <c r="A50" s="400">
        <v>6</v>
      </c>
      <c r="B50" s="28">
        <v>2</v>
      </c>
      <c r="C50" s="28">
        <v>4</v>
      </c>
      <c r="D50" s="28">
        <v>0</v>
      </c>
      <c r="E50" s="28">
        <v>0</v>
      </c>
      <c r="F50" s="401">
        <v>4</v>
      </c>
    </row>
    <row r="51" spans="1:6" x14ac:dyDescent="0.25">
      <c r="A51" s="400">
        <v>5</v>
      </c>
      <c r="B51" s="28">
        <v>5</v>
      </c>
      <c r="C51" s="28">
        <v>0</v>
      </c>
      <c r="D51" s="28">
        <v>0</v>
      </c>
      <c r="E51" s="28">
        <v>0</v>
      </c>
      <c r="F51" s="401">
        <v>2</v>
      </c>
    </row>
    <row r="52" spans="1:6" x14ac:dyDescent="0.25">
      <c r="A52" s="400">
        <v>5</v>
      </c>
      <c r="B52" s="28">
        <v>4</v>
      </c>
      <c r="C52" s="28">
        <v>0</v>
      </c>
      <c r="D52" s="28">
        <v>1</v>
      </c>
      <c r="E52" s="28">
        <v>0</v>
      </c>
      <c r="F52" s="401">
        <v>33</v>
      </c>
    </row>
    <row r="53" spans="1:6" x14ac:dyDescent="0.25">
      <c r="A53" s="400">
        <v>5</v>
      </c>
      <c r="B53" s="28">
        <v>4</v>
      </c>
      <c r="C53" s="28">
        <v>1</v>
      </c>
      <c r="D53" s="28">
        <v>0</v>
      </c>
      <c r="E53" s="28">
        <v>0</v>
      </c>
      <c r="F53" s="401">
        <v>185</v>
      </c>
    </row>
    <row r="54" spans="1:6" x14ac:dyDescent="0.25">
      <c r="A54" s="400">
        <v>5</v>
      </c>
      <c r="B54" s="28">
        <v>3</v>
      </c>
      <c r="C54" s="28">
        <v>0</v>
      </c>
      <c r="D54" s="28">
        <v>2</v>
      </c>
      <c r="E54" s="28">
        <v>0</v>
      </c>
      <c r="F54" s="401">
        <v>194</v>
      </c>
    </row>
    <row r="55" spans="1:6" x14ac:dyDescent="0.25">
      <c r="A55" s="400">
        <v>5</v>
      </c>
      <c r="B55" s="28">
        <v>3</v>
      </c>
      <c r="C55" s="28">
        <v>1</v>
      </c>
      <c r="D55" s="28">
        <v>1</v>
      </c>
      <c r="E55" s="28">
        <v>0</v>
      </c>
      <c r="F55" s="401">
        <v>1769</v>
      </c>
    </row>
    <row r="56" spans="1:6" x14ac:dyDescent="0.25">
      <c r="A56" s="400">
        <v>5</v>
      </c>
      <c r="B56" s="28">
        <v>3</v>
      </c>
      <c r="C56" s="28">
        <v>2</v>
      </c>
      <c r="D56" s="28">
        <v>0</v>
      </c>
      <c r="E56" s="28">
        <v>0</v>
      </c>
      <c r="F56" s="401">
        <v>2394</v>
      </c>
    </row>
    <row r="57" spans="1:6" x14ac:dyDescent="0.25">
      <c r="A57" s="400">
        <v>5</v>
      </c>
      <c r="B57" s="28">
        <v>2</v>
      </c>
      <c r="C57" s="28">
        <v>0</v>
      </c>
      <c r="D57" s="28">
        <v>3</v>
      </c>
      <c r="E57" s="28">
        <v>0</v>
      </c>
      <c r="F57" s="401">
        <v>143</v>
      </c>
    </row>
    <row r="58" spans="1:6" x14ac:dyDescent="0.25">
      <c r="A58" s="400">
        <v>5</v>
      </c>
      <c r="B58" s="28">
        <v>2</v>
      </c>
      <c r="C58" s="28">
        <v>1</v>
      </c>
      <c r="D58" s="28">
        <v>2</v>
      </c>
      <c r="E58" s="28">
        <v>0</v>
      </c>
      <c r="F58" s="401">
        <v>3999</v>
      </c>
    </row>
    <row r="59" spans="1:6" x14ac:dyDescent="0.25">
      <c r="A59" s="400">
        <v>5</v>
      </c>
      <c r="B59" s="28">
        <v>2</v>
      </c>
      <c r="C59" s="28">
        <v>2</v>
      </c>
      <c r="D59" s="28">
        <v>1</v>
      </c>
      <c r="E59" s="28">
        <v>0</v>
      </c>
      <c r="F59" s="401">
        <v>12866</v>
      </c>
    </row>
    <row r="60" spans="1:6" x14ac:dyDescent="0.25">
      <c r="A60" s="400">
        <v>5</v>
      </c>
      <c r="B60" s="28">
        <v>2</v>
      </c>
      <c r="C60" s="28">
        <v>3</v>
      </c>
      <c r="D60" s="28">
        <v>0</v>
      </c>
      <c r="E60" s="28">
        <v>0</v>
      </c>
      <c r="F60" s="401">
        <v>161</v>
      </c>
    </row>
    <row r="61" spans="1:6" x14ac:dyDescent="0.25">
      <c r="A61" s="400">
        <v>5</v>
      </c>
      <c r="B61" s="28">
        <v>1</v>
      </c>
      <c r="C61" s="28">
        <v>0</v>
      </c>
      <c r="D61" s="28">
        <v>4</v>
      </c>
      <c r="E61" s="28">
        <v>0</v>
      </c>
      <c r="F61" s="401">
        <v>12</v>
      </c>
    </row>
    <row r="62" spans="1:6" x14ac:dyDescent="0.25">
      <c r="A62" s="400">
        <v>5</v>
      </c>
      <c r="B62" s="28">
        <v>1</v>
      </c>
      <c r="C62" s="28">
        <v>1</v>
      </c>
      <c r="D62" s="28">
        <v>3</v>
      </c>
      <c r="E62" s="28">
        <v>0</v>
      </c>
      <c r="F62" s="401">
        <v>63</v>
      </c>
    </row>
    <row r="63" spans="1:6" x14ac:dyDescent="0.25">
      <c r="A63" s="400">
        <v>5</v>
      </c>
      <c r="B63" s="28">
        <v>1</v>
      </c>
      <c r="C63" s="28">
        <v>2</v>
      </c>
      <c r="D63" s="28">
        <v>2</v>
      </c>
      <c r="E63" s="28">
        <v>0</v>
      </c>
      <c r="F63" s="401">
        <v>66</v>
      </c>
    </row>
    <row r="64" spans="1:6" x14ac:dyDescent="0.25">
      <c r="A64" s="400">
        <v>5</v>
      </c>
      <c r="B64" s="28">
        <v>1</v>
      </c>
      <c r="C64" s="28">
        <v>3</v>
      </c>
      <c r="D64" s="28">
        <v>1</v>
      </c>
      <c r="E64" s="28">
        <v>0</v>
      </c>
      <c r="F64" s="401">
        <v>2</v>
      </c>
    </row>
    <row r="65" spans="1:6" x14ac:dyDescent="0.25">
      <c r="A65" s="400">
        <v>4</v>
      </c>
      <c r="B65" s="28">
        <v>4</v>
      </c>
      <c r="C65" s="28">
        <v>0</v>
      </c>
      <c r="D65" s="28">
        <v>0</v>
      </c>
      <c r="E65" s="28">
        <v>0</v>
      </c>
      <c r="F65" s="401">
        <v>101</v>
      </c>
    </row>
    <row r="66" spans="1:6" x14ac:dyDescent="0.25">
      <c r="A66" s="400">
        <v>4</v>
      </c>
      <c r="B66" s="28">
        <v>3</v>
      </c>
      <c r="C66" s="28">
        <v>0</v>
      </c>
      <c r="D66" s="28">
        <v>1</v>
      </c>
      <c r="E66" s="28">
        <v>0</v>
      </c>
      <c r="F66" s="401">
        <v>487</v>
      </c>
    </row>
    <row r="67" spans="1:6" x14ac:dyDescent="0.25">
      <c r="A67" s="400">
        <v>4</v>
      </c>
      <c r="B67" s="28">
        <v>3</v>
      </c>
      <c r="C67" s="28">
        <v>1</v>
      </c>
      <c r="D67" s="28">
        <v>0</v>
      </c>
      <c r="E67" s="28">
        <v>0</v>
      </c>
      <c r="F67" s="401">
        <v>4703</v>
      </c>
    </row>
    <row r="68" spans="1:6" x14ac:dyDescent="0.25">
      <c r="A68" s="400">
        <v>4</v>
      </c>
      <c r="B68" s="28">
        <v>2</v>
      </c>
      <c r="C68" s="28">
        <v>0</v>
      </c>
      <c r="D68" s="28">
        <v>2</v>
      </c>
      <c r="E68" s="28">
        <v>0</v>
      </c>
      <c r="F68" s="401">
        <v>2812</v>
      </c>
    </row>
    <row r="69" spans="1:6" s="37" customFormat="1" x14ac:dyDescent="0.25">
      <c r="A69" s="402">
        <v>4</v>
      </c>
      <c r="B69" s="250">
        <v>2</v>
      </c>
      <c r="C69" s="250">
        <v>1</v>
      </c>
      <c r="D69" s="250">
        <v>1</v>
      </c>
      <c r="E69" s="250">
        <v>0</v>
      </c>
      <c r="F69" s="401">
        <v>27271</v>
      </c>
    </row>
    <row r="70" spans="1:6" x14ac:dyDescent="0.25">
      <c r="A70" s="400">
        <v>4</v>
      </c>
      <c r="B70" s="7">
        <v>2</v>
      </c>
      <c r="C70" s="7">
        <v>2</v>
      </c>
      <c r="D70" s="7">
        <v>0</v>
      </c>
      <c r="E70" s="7">
        <v>0</v>
      </c>
      <c r="F70" s="401">
        <v>45448</v>
      </c>
    </row>
    <row r="71" spans="1:6" x14ac:dyDescent="0.25">
      <c r="A71" s="400">
        <v>4</v>
      </c>
      <c r="B71" s="7">
        <v>1</v>
      </c>
      <c r="C71" s="7">
        <v>0</v>
      </c>
      <c r="D71" s="7">
        <v>3</v>
      </c>
      <c r="E71" s="7">
        <v>0</v>
      </c>
      <c r="F71" s="401">
        <v>56</v>
      </c>
    </row>
    <row r="72" spans="1:6" x14ac:dyDescent="0.25">
      <c r="A72" s="400">
        <v>4</v>
      </c>
      <c r="B72" s="7">
        <v>1</v>
      </c>
      <c r="C72" s="7">
        <v>1</v>
      </c>
      <c r="D72" s="7">
        <v>2</v>
      </c>
      <c r="E72" s="7">
        <v>0</v>
      </c>
      <c r="F72" s="401">
        <v>942</v>
      </c>
    </row>
    <row r="73" spans="1:6" x14ac:dyDescent="0.25">
      <c r="A73" s="400">
        <v>4</v>
      </c>
      <c r="B73" s="7">
        <v>1</v>
      </c>
      <c r="C73" s="7">
        <v>2</v>
      </c>
      <c r="D73" s="7">
        <v>1</v>
      </c>
      <c r="E73" s="7">
        <v>0</v>
      </c>
      <c r="F73" s="401">
        <v>485</v>
      </c>
    </row>
    <row r="74" spans="1:6" x14ac:dyDescent="0.25">
      <c r="A74" s="400">
        <v>4</v>
      </c>
      <c r="B74" s="7">
        <v>1</v>
      </c>
      <c r="C74" s="7">
        <v>3</v>
      </c>
      <c r="D74" s="7">
        <v>0</v>
      </c>
      <c r="E74" s="7">
        <v>0</v>
      </c>
      <c r="F74" s="401">
        <v>9</v>
      </c>
    </row>
    <row r="75" spans="1:6" x14ac:dyDescent="0.25">
      <c r="A75" s="400">
        <v>3</v>
      </c>
      <c r="B75" s="7">
        <v>3</v>
      </c>
      <c r="C75" s="7">
        <v>0</v>
      </c>
      <c r="D75" s="7">
        <v>0</v>
      </c>
      <c r="E75" s="7">
        <v>0</v>
      </c>
      <c r="F75" s="401">
        <v>3625</v>
      </c>
    </row>
    <row r="76" spans="1:6" x14ac:dyDescent="0.25">
      <c r="A76" s="400">
        <v>3</v>
      </c>
      <c r="B76" s="7">
        <v>2</v>
      </c>
      <c r="C76" s="7">
        <v>0</v>
      </c>
      <c r="D76" s="7">
        <v>1</v>
      </c>
      <c r="E76" s="7">
        <v>0</v>
      </c>
      <c r="F76" s="401">
        <v>6528</v>
      </c>
    </row>
    <row r="77" spans="1:6" x14ac:dyDescent="0.25">
      <c r="A77" s="400">
        <v>3</v>
      </c>
      <c r="B77" s="7">
        <v>2</v>
      </c>
      <c r="C77" s="7">
        <v>1</v>
      </c>
      <c r="D77" s="7">
        <v>0</v>
      </c>
      <c r="E77" s="7">
        <v>0</v>
      </c>
      <c r="F77" s="401">
        <v>106880</v>
      </c>
    </row>
    <row r="78" spans="1:6" x14ac:dyDescent="0.25">
      <c r="A78" s="400">
        <v>3</v>
      </c>
      <c r="B78" s="7">
        <v>1</v>
      </c>
      <c r="C78" s="7">
        <v>0</v>
      </c>
      <c r="D78" s="7">
        <v>2</v>
      </c>
      <c r="E78" s="7">
        <v>0</v>
      </c>
      <c r="F78" s="401">
        <v>35791</v>
      </c>
    </row>
    <row r="79" spans="1:6" x14ac:dyDescent="0.25">
      <c r="A79" s="400">
        <v>3</v>
      </c>
      <c r="B79" s="7">
        <v>1</v>
      </c>
      <c r="C79" s="7">
        <v>1</v>
      </c>
      <c r="D79" s="7">
        <v>1</v>
      </c>
      <c r="E79" s="7">
        <v>0</v>
      </c>
      <c r="F79" s="401">
        <v>234803</v>
      </c>
    </row>
    <row r="80" spans="1:6" x14ac:dyDescent="0.25">
      <c r="A80" s="400">
        <v>3</v>
      </c>
      <c r="B80" s="7">
        <v>1</v>
      </c>
      <c r="C80" s="7">
        <v>2</v>
      </c>
      <c r="D80" s="7">
        <v>0</v>
      </c>
      <c r="E80" s="7">
        <v>0</v>
      </c>
      <c r="F80" s="401">
        <v>1671</v>
      </c>
    </row>
    <row r="81" spans="1:6" x14ac:dyDescent="0.25">
      <c r="A81" s="400">
        <v>3</v>
      </c>
      <c r="B81" s="7">
        <v>0</v>
      </c>
      <c r="C81" s="7">
        <v>0</v>
      </c>
      <c r="D81" s="7">
        <v>3</v>
      </c>
      <c r="E81" s="7">
        <v>0</v>
      </c>
      <c r="F81" s="401">
        <v>1</v>
      </c>
    </row>
    <row r="82" spans="1:6" x14ac:dyDescent="0.25">
      <c r="A82" s="400">
        <v>3</v>
      </c>
      <c r="B82" s="7">
        <v>0</v>
      </c>
      <c r="C82" s="7">
        <v>1</v>
      </c>
      <c r="D82" s="7">
        <v>2</v>
      </c>
      <c r="E82" s="7">
        <v>0</v>
      </c>
      <c r="F82" s="401">
        <v>1</v>
      </c>
    </row>
    <row r="83" spans="1:6" x14ac:dyDescent="0.25">
      <c r="A83" s="400">
        <v>2</v>
      </c>
      <c r="B83" s="7">
        <v>2</v>
      </c>
      <c r="C83" s="7">
        <v>0</v>
      </c>
      <c r="D83" s="7">
        <v>0</v>
      </c>
      <c r="E83" s="7">
        <v>0</v>
      </c>
      <c r="F83" s="401">
        <v>104645</v>
      </c>
    </row>
    <row r="84" spans="1:6" x14ac:dyDescent="0.25">
      <c r="A84" s="400">
        <v>2</v>
      </c>
      <c r="B84" s="7">
        <v>1</v>
      </c>
      <c r="C84" s="7">
        <v>0</v>
      </c>
      <c r="D84" s="7">
        <v>1</v>
      </c>
      <c r="E84" s="7">
        <v>0</v>
      </c>
      <c r="F84" s="401">
        <v>37205</v>
      </c>
    </row>
    <row r="85" spans="1:6" x14ac:dyDescent="0.25">
      <c r="A85" s="400">
        <v>2</v>
      </c>
      <c r="B85" s="7">
        <v>1</v>
      </c>
      <c r="C85" s="7">
        <v>1</v>
      </c>
      <c r="D85" s="7">
        <v>0</v>
      </c>
      <c r="E85" s="7">
        <v>0</v>
      </c>
      <c r="F85" s="401">
        <v>822749</v>
      </c>
    </row>
    <row r="86" spans="1:6" x14ac:dyDescent="0.25">
      <c r="A86" s="400">
        <v>2</v>
      </c>
      <c r="B86" s="7">
        <v>0</v>
      </c>
      <c r="C86" s="7">
        <v>0</v>
      </c>
      <c r="D86" s="7">
        <v>2</v>
      </c>
      <c r="E86" s="7">
        <v>0</v>
      </c>
      <c r="F86" s="401">
        <v>318</v>
      </c>
    </row>
    <row r="87" spans="1:6" x14ac:dyDescent="0.25">
      <c r="A87" s="400">
        <v>2</v>
      </c>
      <c r="B87" s="7">
        <v>0</v>
      </c>
      <c r="C87" s="7">
        <v>1</v>
      </c>
      <c r="D87" s="7">
        <v>1</v>
      </c>
      <c r="E87" s="7">
        <v>0</v>
      </c>
      <c r="F87" s="401">
        <v>112</v>
      </c>
    </row>
    <row r="88" spans="1:6" x14ac:dyDescent="0.25">
      <c r="A88" s="400">
        <v>2</v>
      </c>
      <c r="B88" s="7">
        <v>0</v>
      </c>
      <c r="C88" s="7">
        <v>2</v>
      </c>
      <c r="D88" s="7">
        <v>0</v>
      </c>
      <c r="E88" s="7">
        <v>0</v>
      </c>
      <c r="F88" s="401">
        <v>20</v>
      </c>
    </row>
    <row r="89" spans="1:6" x14ac:dyDescent="0.25">
      <c r="A89" s="403">
        <v>1</v>
      </c>
      <c r="B89" s="276">
        <v>1</v>
      </c>
      <c r="C89" s="276">
        <v>0</v>
      </c>
      <c r="D89" s="276">
        <v>0</v>
      </c>
      <c r="E89" s="276">
        <v>0</v>
      </c>
      <c r="F89" s="404">
        <v>1022608</v>
      </c>
    </row>
    <row r="90" spans="1:6" x14ac:dyDescent="0.25">
      <c r="A90" s="7">
        <v>1</v>
      </c>
      <c r="B90" s="7">
        <v>0</v>
      </c>
      <c r="C90" s="7">
        <v>0</v>
      </c>
      <c r="D90" s="7">
        <v>1</v>
      </c>
      <c r="E90" s="7">
        <v>0</v>
      </c>
      <c r="F90" s="6">
        <v>2121</v>
      </c>
    </row>
    <row r="91" spans="1:6" x14ac:dyDescent="0.25">
      <c r="A91" s="403">
        <v>1</v>
      </c>
      <c r="B91" s="276">
        <v>0</v>
      </c>
      <c r="C91" s="276">
        <v>1</v>
      </c>
      <c r="D91" s="276">
        <v>0</v>
      </c>
      <c r="E91" s="276">
        <v>0</v>
      </c>
      <c r="F91" s="404">
        <v>1820</v>
      </c>
    </row>
    <row r="92" spans="1:6" ht="15.75" x14ac:dyDescent="0.25">
      <c r="A92" s="372"/>
      <c r="B92" s="372"/>
      <c r="C92" s="372"/>
      <c r="D92" s="372"/>
      <c r="E92" s="372"/>
      <c r="F92" s="47">
        <f>SUM(F4:F91)</f>
        <v>2495464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67144-416D-419B-A3C8-F33339B6A66B}">
  <dimension ref="A1:F18"/>
  <sheetViews>
    <sheetView workbookViewId="0">
      <selection activeCell="D4" sqref="D4:D16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80" t="s">
        <v>784</v>
      </c>
      <c r="B1" s="480"/>
      <c r="C1" s="480"/>
      <c r="D1" s="480"/>
      <c r="E1" s="481"/>
      <c r="F1" s="481"/>
    </row>
    <row r="2" spans="1:6" ht="18.75" x14ac:dyDescent="0.3">
      <c r="A2" s="482"/>
      <c r="B2" s="482"/>
      <c r="C2" s="482"/>
      <c r="D2" s="482"/>
      <c r="E2" s="482"/>
      <c r="F2" s="482"/>
    </row>
    <row r="3" spans="1:6" ht="30" x14ac:dyDescent="0.25">
      <c r="A3" s="483" t="s">
        <v>785</v>
      </c>
      <c r="B3" s="484" t="s">
        <v>786</v>
      </c>
      <c r="C3" s="484" t="s">
        <v>787</v>
      </c>
      <c r="D3" s="485" t="s">
        <v>788</v>
      </c>
    </row>
    <row r="4" spans="1:6" ht="35.25" customHeight="1" x14ac:dyDescent="0.25">
      <c r="A4" s="486" t="s">
        <v>789</v>
      </c>
      <c r="B4" s="22">
        <v>125213915.23</v>
      </c>
      <c r="C4" s="487">
        <v>6813.3348880025633</v>
      </c>
      <c r="D4" s="488">
        <v>0.22053326417373581</v>
      </c>
    </row>
    <row r="5" spans="1:6" x14ac:dyDescent="0.25">
      <c r="A5" s="489" t="s">
        <v>790</v>
      </c>
      <c r="B5" s="22">
        <v>417718249.43000007</v>
      </c>
      <c r="C5" s="487">
        <v>24063.301055864631</v>
      </c>
      <c r="D5" s="488">
        <v>0.2083096987201738</v>
      </c>
    </row>
    <row r="6" spans="1:6" x14ac:dyDescent="0.25">
      <c r="A6" s="489" t="s">
        <v>791</v>
      </c>
      <c r="B6" s="22">
        <v>69406356.980000004</v>
      </c>
      <c r="C6" s="487">
        <v>4302.2949893594669</v>
      </c>
      <c r="D6" s="488">
        <v>0.19358883707878899</v>
      </c>
    </row>
    <row r="7" spans="1:6" x14ac:dyDescent="0.25">
      <c r="A7" s="489" t="s">
        <v>792</v>
      </c>
      <c r="B7" s="22">
        <v>169572047.69999999</v>
      </c>
      <c r="C7" s="487">
        <v>8927.3802822550115</v>
      </c>
      <c r="D7" s="488">
        <v>0.22793524058168643</v>
      </c>
    </row>
    <row r="8" spans="1:6" x14ac:dyDescent="0.25">
      <c r="A8" s="489" t="s">
        <v>793</v>
      </c>
      <c r="B8" s="22">
        <v>81365871.939999998</v>
      </c>
      <c r="C8" s="487">
        <v>3875.338019013695</v>
      </c>
      <c r="D8" s="488">
        <v>0.25194975470255865</v>
      </c>
    </row>
    <row r="9" spans="1:6" x14ac:dyDescent="0.25">
      <c r="A9" s="489" t="s">
        <v>794</v>
      </c>
      <c r="B9" s="22">
        <v>42979922.089999996</v>
      </c>
      <c r="C9" s="487">
        <v>3058.6299573186388</v>
      </c>
      <c r="D9" s="488">
        <v>0.16862421158398067</v>
      </c>
    </row>
    <row r="10" spans="1:6" x14ac:dyDescent="0.25">
      <c r="A10" s="489" t="s">
        <v>795</v>
      </c>
      <c r="B10" s="22">
        <v>145736831.91999999</v>
      </c>
      <c r="C10" s="487">
        <v>7844.9310180569337</v>
      </c>
      <c r="D10" s="488">
        <v>0.22292636850657238</v>
      </c>
    </row>
    <row r="11" spans="1:6" x14ac:dyDescent="0.25">
      <c r="A11" s="489" t="s">
        <v>796</v>
      </c>
      <c r="B11" s="22">
        <v>123904011.26000001</v>
      </c>
      <c r="C11" s="487">
        <v>8322.0699854293744</v>
      </c>
      <c r="D11" s="488">
        <v>0.17866325778601183</v>
      </c>
    </row>
    <row r="12" spans="1:6" x14ac:dyDescent="0.25">
      <c r="A12" s="489" t="s">
        <v>797</v>
      </c>
      <c r="B12" s="22">
        <v>128554725.83000001</v>
      </c>
      <c r="C12" s="487">
        <v>8070.6227307902109</v>
      </c>
      <c r="D12" s="488">
        <v>0.19114469371423032</v>
      </c>
    </row>
    <row r="13" spans="1:6" x14ac:dyDescent="0.25">
      <c r="A13" s="489" t="s">
        <v>798</v>
      </c>
      <c r="B13" s="22">
        <v>1081166577.71</v>
      </c>
      <c r="C13" s="487">
        <v>84650.945796552798</v>
      </c>
      <c r="D13" s="488">
        <v>0.15326466598142055</v>
      </c>
    </row>
    <row r="14" spans="1:6" x14ac:dyDescent="0.25">
      <c r="A14" s="489" t="s">
        <v>799</v>
      </c>
      <c r="B14" s="22">
        <v>44090686.160000004</v>
      </c>
      <c r="C14" s="487">
        <v>2436.3046050421085</v>
      </c>
      <c r="D14" s="488">
        <v>0.21716834291780007</v>
      </c>
    </row>
    <row r="15" spans="1:6" x14ac:dyDescent="0.25">
      <c r="A15" s="489" t="s">
        <v>800</v>
      </c>
      <c r="B15" s="22">
        <v>60418181.850000001</v>
      </c>
      <c r="C15" s="487">
        <v>5939.5582737491231</v>
      </c>
      <c r="D15" s="488">
        <v>0.12206601043116959</v>
      </c>
    </row>
    <row r="16" spans="1:6" x14ac:dyDescent="0.25">
      <c r="A16" s="489" t="s">
        <v>801</v>
      </c>
      <c r="B16" s="22">
        <v>129887584.55</v>
      </c>
      <c r="C16" s="487">
        <v>8847.1620176212655</v>
      </c>
      <c r="D16" s="488">
        <v>0.17617525388317393</v>
      </c>
    </row>
    <row r="18" spans="1:1" x14ac:dyDescent="0.25">
      <c r="A18" s="49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F26" sqref="F26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09" t="s">
        <v>675</v>
      </c>
      <c r="B1" s="409"/>
      <c r="C1" s="409"/>
      <c r="D1" s="409"/>
      <c r="E1" s="409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2843127</v>
      </c>
      <c r="C4" s="24">
        <f>C5+C6+C7+C8+C9</f>
        <v>2333849843.1900001</v>
      </c>
      <c r="D4" s="24">
        <f>C4/B4</f>
        <v>820.87428496511063</v>
      </c>
      <c r="E4" s="24"/>
    </row>
    <row r="5" spans="1:5" x14ac:dyDescent="0.25">
      <c r="A5" s="16" t="s">
        <v>5</v>
      </c>
      <c r="B5" s="20">
        <v>1922363</v>
      </c>
      <c r="C5" s="21">
        <v>1777358567.4200001</v>
      </c>
      <c r="D5" s="21">
        <v>924.57</v>
      </c>
      <c r="E5" s="21">
        <v>816.95</v>
      </c>
    </row>
    <row r="6" spans="1:5" x14ac:dyDescent="0.25">
      <c r="A6" s="16" t="s">
        <v>6</v>
      </c>
      <c r="B6" s="20">
        <v>648220</v>
      </c>
      <c r="C6" s="21">
        <v>388086299.62</v>
      </c>
      <c r="D6" s="21">
        <v>598.70000000000005</v>
      </c>
      <c r="E6" s="21">
        <v>495.24</v>
      </c>
    </row>
    <row r="7" spans="1:5" x14ac:dyDescent="0.25">
      <c r="A7" s="16" t="s">
        <v>7</v>
      </c>
      <c r="B7" s="20">
        <v>207529</v>
      </c>
      <c r="C7" s="21">
        <v>131563792.51000001</v>
      </c>
      <c r="D7" s="21">
        <v>633.95000000000005</v>
      </c>
      <c r="E7" s="21">
        <v>538.64</v>
      </c>
    </row>
    <row r="8" spans="1:5" x14ac:dyDescent="0.25">
      <c r="A8" s="16" t="s">
        <v>8</v>
      </c>
      <c r="B8" s="20">
        <v>31631</v>
      </c>
      <c r="C8" s="21">
        <v>24927972.949999999</v>
      </c>
      <c r="D8" s="21">
        <v>788.09</v>
      </c>
      <c r="E8" s="21">
        <v>846</v>
      </c>
    </row>
    <row r="9" spans="1:5" x14ac:dyDescent="0.25">
      <c r="A9" s="229" t="s">
        <v>603</v>
      </c>
      <c r="B9" s="20">
        <v>33384</v>
      </c>
      <c r="C9" s="21">
        <v>11913210.689999999</v>
      </c>
      <c r="D9" s="21">
        <v>356.85</v>
      </c>
      <c r="E9" s="21">
        <v>399.54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1351139</v>
      </c>
      <c r="C11" s="24">
        <f>C12+C13+C14+C15</f>
        <v>265977163.26000002</v>
      </c>
      <c r="D11" s="24">
        <f>C11/B11</f>
        <v>196.85403445537435</v>
      </c>
      <c r="E11" s="7"/>
    </row>
    <row r="12" spans="1:5" x14ac:dyDescent="0.25">
      <c r="A12" s="16" t="s">
        <v>5</v>
      </c>
      <c r="B12" s="20">
        <v>980100</v>
      </c>
      <c r="C12" s="21">
        <v>217032850.30000001</v>
      </c>
      <c r="D12" s="21">
        <v>221.44</v>
      </c>
      <c r="E12" s="21">
        <v>199.94</v>
      </c>
    </row>
    <row r="13" spans="1:5" x14ac:dyDescent="0.25">
      <c r="A13" s="16" t="s">
        <v>6</v>
      </c>
      <c r="B13" s="20">
        <v>300249</v>
      </c>
      <c r="C13" s="21">
        <v>38761259.520000003</v>
      </c>
      <c r="D13" s="21">
        <v>129.1</v>
      </c>
      <c r="E13" s="21">
        <v>120.63</v>
      </c>
    </row>
    <row r="14" spans="1:5" x14ac:dyDescent="0.25">
      <c r="A14" s="16" t="s">
        <v>7</v>
      </c>
      <c r="B14" s="20">
        <v>70789</v>
      </c>
      <c r="C14" s="21">
        <v>10182909.91</v>
      </c>
      <c r="D14" s="21">
        <v>143.85</v>
      </c>
      <c r="E14" s="21">
        <v>133.38999999999999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434</v>
      </c>
      <c r="B17" s="23">
        <f>B18+B19+B20</f>
        <v>432189</v>
      </c>
      <c r="C17" s="24">
        <f>C18+C19+C20</f>
        <v>48341645.049999997</v>
      </c>
      <c r="D17" s="24">
        <f>C17/B17</f>
        <v>111.8530204378177</v>
      </c>
      <c r="E17" s="7"/>
    </row>
    <row r="18" spans="1:5" x14ac:dyDescent="0.25">
      <c r="A18" s="16" t="s">
        <v>5</v>
      </c>
      <c r="B18" s="20">
        <v>355915</v>
      </c>
      <c r="C18" s="21">
        <v>42579444</v>
      </c>
      <c r="D18" s="21">
        <v>119.63</v>
      </c>
      <c r="E18" s="21">
        <v>102.87</v>
      </c>
    </row>
    <row r="19" spans="1:5" x14ac:dyDescent="0.25">
      <c r="A19" s="16" t="s">
        <v>6</v>
      </c>
      <c r="B19" s="20">
        <v>76258</v>
      </c>
      <c r="C19" s="21">
        <v>5755723.6100000003</v>
      </c>
      <c r="D19" s="21">
        <v>75.48</v>
      </c>
      <c r="E19" s="21">
        <v>50.46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17" t="s">
        <v>431</v>
      </c>
    </row>
    <row r="22" spans="1:5" x14ac:dyDescent="0.25">
      <c r="A22" s="16"/>
      <c r="B22" s="87"/>
      <c r="C22" s="88"/>
      <c r="D22" s="88"/>
      <c r="E22" s="74"/>
    </row>
    <row r="23" spans="1:5" s="2" customFormat="1" x14ac:dyDescent="0.25">
      <c r="A23" s="10" t="s">
        <v>638</v>
      </c>
      <c r="B23" s="23">
        <v>0</v>
      </c>
      <c r="C23" s="24">
        <v>0</v>
      </c>
      <c r="D23" s="24">
        <v>0</v>
      </c>
      <c r="E23" s="20" t="s">
        <v>431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</row>
    <row r="28" spans="1:5" ht="15.75" x14ac:dyDescent="0.25">
      <c r="A28" s="66" t="s">
        <v>10</v>
      </c>
      <c r="B28" s="67">
        <f>B4+B11+B17+B23</f>
        <v>4626455</v>
      </c>
      <c r="C28" s="68">
        <f>C4+C11+C17+C23</f>
        <v>2648168651.5000005</v>
      </c>
      <c r="D28" s="97"/>
      <c r="E28" s="97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F26" sqref="F26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09" t="s">
        <v>676</v>
      </c>
      <c r="B1" s="409"/>
      <c r="C1" s="409"/>
      <c r="D1" s="409"/>
      <c r="E1" s="409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2843127</v>
      </c>
      <c r="C4" s="24">
        <f>C5+C6+C7+C8+C9</f>
        <v>2167886933.1200004</v>
      </c>
      <c r="D4" s="24">
        <f>C4/B4</f>
        <v>762.50091294549998</v>
      </c>
      <c r="E4" s="24"/>
    </row>
    <row r="5" spans="1:5" x14ac:dyDescent="0.25">
      <c r="A5" s="16" t="s">
        <v>5</v>
      </c>
      <c r="B5" s="20">
        <v>1922363</v>
      </c>
      <c r="C5" s="21">
        <v>1645143375.8900001</v>
      </c>
      <c r="D5" s="21">
        <v>855.79</v>
      </c>
      <c r="E5" s="21">
        <v>765.68</v>
      </c>
    </row>
    <row r="6" spans="1:5" x14ac:dyDescent="0.25">
      <c r="A6" s="16" t="s">
        <v>6</v>
      </c>
      <c r="B6" s="20">
        <v>648220</v>
      </c>
      <c r="C6" s="21">
        <v>362075721.24000001</v>
      </c>
      <c r="D6" s="21">
        <v>558.57000000000005</v>
      </c>
      <c r="E6" s="21">
        <v>463.72</v>
      </c>
    </row>
    <row r="7" spans="1:5" x14ac:dyDescent="0.25">
      <c r="A7" s="16" t="s">
        <v>7</v>
      </c>
      <c r="B7" s="20">
        <v>207529</v>
      </c>
      <c r="C7" s="21">
        <v>124505279.34999999</v>
      </c>
      <c r="D7" s="21">
        <v>599.94000000000005</v>
      </c>
      <c r="E7" s="21">
        <v>506.52</v>
      </c>
    </row>
    <row r="8" spans="1:5" x14ac:dyDescent="0.25">
      <c r="A8" s="16" t="s">
        <v>8</v>
      </c>
      <c r="B8" s="20">
        <v>31631</v>
      </c>
      <c r="C8" s="21">
        <v>24601022.82</v>
      </c>
      <c r="D8" s="21">
        <v>777.75</v>
      </c>
      <c r="E8" s="21">
        <v>846</v>
      </c>
    </row>
    <row r="9" spans="1:5" x14ac:dyDescent="0.25">
      <c r="A9" s="229" t="s">
        <v>603</v>
      </c>
      <c r="B9" s="20">
        <v>33384</v>
      </c>
      <c r="C9" s="21">
        <v>11561533.82</v>
      </c>
      <c r="D9" s="21">
        <v>346.32</v>
      </c>
      <c r="E9" s="21">
        <v>375.57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1351139</v>
      </c>
      <c r="C11" s="24">
        <f>C12+C13+C14+C15</f>
        <v>241410845.69999996</v>
      </c>
      <c r="D11" s="24">
        <f>C11/B11</f>
        <v>178.67210235216359</v>
      </c>
      <c r="E11" s="7"/>
    </row>
    <row r="12" spans="1:5" x14ac:dyDescent="0.25">
      <c r="A12" s="16" t="s">
        <v>5</v>
      </c>
      <c r="B12" s="20">
        <v>980100</v>
      </c>
      <c r="C12" s="21">
        <v>195857386.16</v>
      </c>
      <c r="D12" s="21">
        <v>199.83</v>
      </c>
      <c r="E12" s="21">
        <v>187.34</v>
      </c>
    </row>
    <row r="13" spans="1:5" x14ac:dyDescent="0.25">
      <c r="A13" s="16" t="s">
        <v>6</v>
      </c>
      <c r="B13" s="20">
        <v>300249</v>
      </c>
      <c r="C13" s="21">
        <v>36112228.609999999</v>
      </c>
      <c r="D13" s="21">
        <v>120.27</v>
      </c>
      <c r="E13" s="21">
        <v>113.4</v>
      </c>
    </row>
    <row r="14" spans="1:5" x14ac:dyDescent="0.25">
      <c r="A14" s="16" t="s">
        <v>7</v>
      </c>
      <c r="B14" s="20">
        <v>70789</v>
      </c>
      <c r="C14" s="21">
        <v>9441096.0099999998</v>
      </c>
      <c r="D14" s="21">
        <v>133.37</v>
      </c>
      <c r="E14" s="21">
        <v>125.44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434</v>
      </c>
      <c r="B17" s="23">
        <f>B18+B19+B20</f>
        <v>432189</v>
      </c>
      <c r="C17" s="24">
        <f>C18+C19+C20</f>
        <v>48052252.179999992</v>
      </c>
      <c r="D17" s="24">
        <f>C17/B17</f>
        <v>111.18342248414466</v>
      </c>
      <c r="E17" s="7"/>
    </row>
    <row r="18" spans="1:6" x14ac:dyDescent="0.25">
      <c r="A18" s="16" t="s">
        <v>5</v>
      </c>
      <c r="B18" s="20">
        <v>355915</v>
      </c>
      <c r="C18" s="21">
        <v>42320118.609999999</v>
      </c>
      <c r="D18" s="21">
        <v>118.91</v>
      </c>
      <c r="E18" s="21">
        <v>102.73</v>
      </c>
    </row>
    <row r="19" spans="1:6" x14ac:dyDescent="0.25">
      <c r="A19" s="16" t="s">
        <v>6</v>
      </c>
      <c r="B19" s="20">
        <v>76258</v>
      </c>
      <c r="C19" s="21">
        <v>5725681.2699999996</v>
      </c>
      <c r="D19" s="21">
        <v>75.08</v>
      </c>
      <c r="E19" s="21">
        <v>50.43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431</v>
      </c>
    </row>
    <row r="22" spans="1:6" x14ac:dyDescent="0.25">
      <c r="A22" s="16"/>
      <c r="B22" s="87"/>
      <c r="C22" s="88"/>
      <c r="D22" s="88"/>
      <c r="E22" s="74"/>
    </row>
    <row r="23" spans="1:6" x14ac:dyDescent="0.25">
      <c r="A23" s="10" t="s">
        <v>638</v>
      </c>
      <c r="B23" s="23">
        <v>0</v>
      </c>
      <c r="C23" s="24">
        <v>0</v>
      </c>
      <c r="D23" s="24">
        <v>0</v>
      </c>
      <c r="E23" s="20" t="s">
        <v>431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  <c r="F24" t="s">
        <v>431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  <c r="F25" t="s">
        <v>431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  <c r="F26" t="s">
        <v>431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  <c r="F27" t="s">
        <v>431</v>
      </c>
    </row>
    <row r="28" spans="1:6" ht="15.75" x14ac:dyDescent="0.25">
      <c r="A28" s="66" t="s">
        <v>10</v>
      </c>
      <c r="B28" s="67">
        <f>B4+B11+B17+B23</f>
        <v>4626455</v>
      </c>
      <c r="C28" s="68">
        <f>C4+C11+C17+C23</f>
        <v>2457350031</v>
      </c>
      <c r="D28" s="97"/>
      <c r="E28" s="97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9"/>
  <sheetViews>
    <sheetView workbookViewId="0">
      <selection activeCell="H21" sqref="H21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09" t="s">
        <v>802</v>
      </c>
      <c r="B1" s="409"/>
      <c r="C1" s="409"/>
      <c r="D1" s="409"/>
      <c r="E1" s="409"/>
      <c r="F1" s="409"/>
    </row>
    <row r="2" spans="1:6" x14ac:dyDescent="0.25">
      <c r="A2" s="39"/>
    </row>
    <row r="3" spans="1:6" s="42" customFormat="1" ht="47.25" x14ac:dyDescent="0.25">
      <c r="A3" s="89" t="s">
        <v>11</v>
      </c>
      <c r="B3" s="89" t="s">
        <v>605</v>
      </c>
      <c r="C3" s="89" t="s">
        <v>606</v>
      </c>
      <c r="D3" s="230" t="s">
        <v>607</v>
      </c>
      <c r="E3" s="230" t="s">
        <v>608</v>
      </c>
      <c r="F3" s="230" t="s">
        <v>609</v>
      </c>
    </row>
    <row r="4" spans="1:6" x14ac:dyDescent="0.25">
      <c r="A4" s="1" t="s">
        <v>5</v>
      </c>
      <c r="B4" s="325">
        <v>1895424</v>
      </c>
      <c r="C4" s="326">
        <v>2177709393.9200001</v>
      </c>
      <c r="D4" s="327" t="s">
        <v>677</v>
      </c>
      <c r="E4" s="326">
        <v>122108664.83</v>
      </c>
      <c r="F4" s="327" t="s">
        <v>678</v>
      </c>
    </row>
    <row r="5" spans="1:6" x14ac:dyDescent="0.25">
      <c r="A5" s="1" t="s">
        <v>603</v>
      </c>
      <c r="B5" s="325">
        <v>14796</v>
      </c>
      <c r="C5" s="326">
        <v>5981749.2599999998</v>
      </c>
      <c r="D5" s="327" t="s">
        <v>679</v>
      </c>
      <c r="E5" s="326">
        <v>356401.96</v>
      </c>
      <c r="F5" s="327" t="s">
        <v>680</v>
      </c>
    </row>
    <row r="6" spans="1:6" ht="15" customHeight="1" x14ac:dyDescent="0.25">
      <c r="A6" s="1" t="s">
        <v>6</v>
      </c>
      <c r="B6" s="325">
        <v>385444</v>
      </c>
      <c r="C6" s="326">
        <v>282843213.49000001</v>
      </c>
      <c r="D6" s="327" t="s">
        <v>681</v>
      </c>
      <c r="E6" s="326">
        <v>15518798</v>
      </c>
      <c r="F6" s="327" t="s">
        <v>682</v>
      </c>
    </row>
    <row r="7" spans="1:6" x14ac:dyDescent="0.25">
      <c r="A7" s="1" t="s">
        <v>45</v>
      </c>
      <c r="B7" s="325">
        <v>176417</v>
      </c>
      <c r="C7" s="326">
        <v>125396720.01000001</v>
      </c>
      <c r="D7" s="327" t="s">
        <v>683</v>
      </c>
      <c r="E7" s="326">
        <v>6411464.0300000003</v>
      </c>
      <c r="F7" s="327" t="s">
        <v>684</v>
      </c>
    </row>
    <row r="8" spans="1:6" ht="15" customHeight="1" x14ac:dyDescent="0.25">
      <c r="A8" s="1" t="s">
        <v>8</v>
      </c>
      <c r="B8" s="325">
        <v>23383</v>
      </c>
      <c r="C8" s="326">
        <v>10041601.800000001</v>
      </c>
      <c r="D8" s="327" t="s">
        <v>685</v>
      </c>
      <c r="E8" s="326">
        <v>227318.66</v>
      </c>
      <c r="F8" s="327" t="s">
        <v>686</v>
      </c>
    </row>
    <row r="9" spans="1:6" ht="15.75" x14ac:dyDescent="0.25">
      <c r="A9" s="66" t="s">
        <v>10</v>
      </c>
      <c r="B9" s="336">
        <f>SUM(B4:B8)</f>
        <v>2495464</v>
      </c>
      <c r="C9" s="335">
        <f>SUM(C4:C8)</f>
        <v>2601972678.4800005</v>
      </c>
      <c r="D9" s="346"/>
      <c r="E9" s="335">
        <f>SUM(E4:E8)</f>
        <v>144622647.47999999</v>
      </c>
      <c r="F9" s="320"/>
    </row>
    <row r="10" spans="1:6" ht="15" customHeight="1" x14ac:dyDescent="0.25"/>
    <row r="11" spans="1:6" ht="15.75" x14ac:dyDescent="0.25">
      <c r="A11" s="409" t="s">
        <v>803</v>
      </c>
      <c r="B11" s="409"/>
      <c r="C11" s="409"/>
      <c r="D11" s="409"/>
      <c r="E11" s="409"/>
      <c r="F11" s="409"/>
    </row>
    <row r="12" spans="1:6" x14ac:dyDescent="0.25">
      <c r="A12" s="39"/>
    </row>
    <row r="13" spans="1:6" ht="47.25" x14ac:dyDescent="0.25">
      <c r="A13" s="89" t="s">
        <v>11</v>
      </c>
      <c r="B13" s="89" t="s">
        <v>605</v>
      </c>
      <c r="C13" s="89" t="s">
        <v>606</v>
      </c>
      <c r="D13" s="230" t="s">
        <v>607</v>
      </c>
      <c r="E13" s="230" t="s">
        <v>608</v>
      </c>
      <c r="F13" s="230" t="s">
        <v>609</v>
      </c>
    </row>
    <row r="14" spans="1:6" x14ac:dyDescent="0.25">
      <c r="A14" s="1" t="s">
        <v>5</v>
      </c>
      <c r="B14" s="325">
        <v>1893524</v>
      </c>
      <c r="C14" s="326">
        <v>2172495892.8699999</v>
      </c>
      <c r="D14" s="327" t="s">
        <v>664</v>
      </c>
      <c r="E14" s="326">
        <v>121804710.89</v>
      </c>
      <c r="F14" s="327" t="s">
        <v>665</v>
      </c>
    </row>
    <row r="15" spans="1:6" x14ac:dyDescent="0.25">
      <c r="A15" s="1" t="s">
        <v>603</v>
      </c>
      <c r="B15" s="325">
        <v>14913</v>
      </c>
      <c r="C15" s="326">
        <v>6027202.8200000003</v>
      </c>
      <c r="D15" s="327" t="s">
        <v>666</v>
      </c>
      <c r="E15" s="326">
        <v>359086.48</v>
      </c>
      <c r="F15" s="327" t="s">
        <v>667</v>
      </c>
    </row>
    <row r="16" spans="1:6" x14ac:dyDescent="0.25">
      <c r="A16" s="1" t="s">
        <v>6</v>
      </c>
      <c r="B16" s="325">
        <v>385217</v>
      </c>
      <c r="C16" s="326">
        <v>282572527.38</v>
      </c>
      <c r="D16" s="327" t="s">
        <v>668</v>
      </c>
      <c r="E16" s="326">
        <v>15504907.59</v>
      </c>
      <c r="F16" s="327" t="s">
        <v>669</v>
      </c>
    </row>
    <row r="17" spans="1:6" x14ac:dyDescent="0.25">
      <c r="A17" s="1" t="s">
        <v>45</v>
      </c>
      <c r="B17" s="325">
        <v>176934</v>
      </c>
      <c r="C17" s="326">
        <v>125665372.91</v>
      </c>
      <c r="D17" s="327" t="s">
        <v>670</v>
      </c>
      <c r="E17" s="326">
        <v>6427550.0099999998</v>
      </c>
      <c r="F17" s="327" t="s">
        <v>671</v>
      </c>
    </row>
    <row r="18" spans="1:6" x14ac:dyDescent="0.25">
      <c r="A18" s="1" t="s">
        <v>8</v>
      </c>
      <c r="B18" s="325">
        <v>23147</v>
      </c>
      <c r="C18" s="326">
        <v>9891163.7799999993</v>
      </c>
      <c r="D18" s="327" t="s">
        <v>672</v>
      </c>
      <c r="E18" s="326">
        <v>222752.78</v>
      </c>
      <c r="F18" s="327" t="s">
        <v>673</v>
      </c>
    </row>
    <row r="19" spans="1:6" ht="15.75" x14ac:dyDescent="0.25">
      <c r="A19" s="66" t="s">
        <v>10</v>
      </c>
      <c r="B19" s="336">
        <f>SUM(B14:B18)</f>
        <v>2493735</v>
      </c>
      <c r="C19" s="335">
        <f>SUM(C14:C18)</f>
        <v>2596652159.7600002</v>
      </c>
      <c r="D19" s="346"/>
      <c r="E19" s="335">
        <f>SUM(E14:E18)</f>
        <v>144319007.75</v>
      </c>
      <c r="F19" s="320"/>
    </row>
    <row r="21" spans="1:6" ht="15.75" x14ac:dyDescent="0.25">
      <c r="A21" s="409" t="s">
        <v>804</v>
      </c>
      <c r="B21" s="409"/>
      <c r="C21" s="409"/>
      <c r="D21" s="409"/>
      <c r="E21" s="409"/>
      <c r="F21" s="409"/>
    </row>
    <row r="22" spans="1:6" x14ac:dyDescent="0.25">
      <c r="A22" s="39"/>
    </row>
    <row r="23" spans="1:6" ht="47.25" x14ac:dyDescent="0.25">
      <c r="A23" s="89" t="s">
        <v>11</v>
      </c>
      <c r="B23" s="89" t="s">
        <v>605</v>
      </c>
      <c r="C23" s="89" t="s">
        <v>606</v>
      </c>
      <c r="D23" s="230" t="s">
        <v>607</v>
      </c>
      <c r="E23" s="230" t="s">
        <v>608</v>
      </c>
      <c r="F23" s="230" t="s">
        <v>609</v>
      </c>
    </row>
    <row r="24" spans="1:6" x14ac:dyDescent="0.25">
      <c r="A24" s="1" t="s">
        <v>5</v>
      </c>
      <c r="B24" s="325">
        <v>1903627</v>
      </c>
      <c r="C24" s="326">
        <v>2180168086.4000001</v>
      </c>
      <c r="D24" s="326" t="s">
        <v>654</v>
      </c>
      <c r="E24" s="326">
        <v>122180751.86</v>
      </c>
      <c r="F24" s="326" t="s">
        <v>655</v>
      </c>
    </row>
    <row r="25" spans="1:6" x14ac:dyDescent="0.25">
      <c r="A25" s="1" t="s">
        <v>603</v>
      </c>
      <c r="B25" s="325">
        <v>15022</v>
      </c>
      <c r="C25" s="326">
        <v>6069689.2599999998</v>
      </c>
      <c r="D25" s="326" t="s">
        <v>656</v>
      </c>
      <c r="E25" s="326">
        <v>361655.23</v>
      </c>
      <c r="F25" s="326" t="s">
        <v>657</v>
      </c>
    </row>
    <row r="26" spans="1:6" x14ac:dyDescent="0.25">
      <c r="A26" s="1" t="s">
        <v>6</v>
      </c>
      <c r="B26" s="325">
        <v>371102</v>
      </c>
      <c r="C26" s="326">
        <v>266421569.34</v>
      </c>
      <c r="D26" s="326" t="s">
        <v>658</v>
      </c>
      <c r="E26" s="326">
        <v>14714506.189999999</v>
      </c>
      <c r="F26" s="326" t="s">
        <v>659</v>
      </c>
    </row>
    <row r="27" spans="1:6" x14ac:dyDescent="0.25">
      <c r="A27" s="1" t="s">
        <v>45</v>
      </c>
      <c r="B27" s="325">
        <v>177190</v>
      </c>
      <c r="C27" s="326">
        <v>125684548.73</v>
      </c>
      <c r="D27" s="326" t="s">
        <v>660</v>
      </c>
      <c r="E27" s="326">
        <v>6431199.6500000004</v>
      </c>
      <c r="F27" s="326" t="s">
        <v>661</v>
      </c>
    </row>
    <row r="28" spans="1:6" x14ac:dyDescent="0.25">
      <c r="A28" s="1" t="s">
        <v>8</v>
      </c>
      <c r="B28" s="328">
        <v>22864</v>
      </c>
      <c r="C28" s="329">
        <v>9739561.7200000007</v>
      </c>
      <c r="D28" s="329" t="s">
        <v>662</v>
      </c>
      <c r="E28" s="326">
        <v>218792.74</v>
      </c>
      <c r="F28" s="329" t="s">
        <v>663</v>
      </c>
    </row>
    <row r="29" spans="1:6" ht="15.75" x14ac:dyDescent="0.25">
      <c r="A29" s="66" t="s">
        <v>10</v>
      </c>
      <c r="B29" s="336">
        <f>SUM(B24:B28)</f>
        <v>2489805</v>
      </c>
      <c r="C29" s="335">
        <f>SUM(C24:C28)</f>
        <v>2588083455.4500003</v>
      </c>
      <c r="D29" s="346"/>
      <c r="E29" s="335">
        <f>SUM(E24:E28)</f>
        <v>143906905.67000002</v>
      </c>
      <c r="F29" s="320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activeCell="G29" sqref="G29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3" ht="15.75" x14ac:dyDescent="0.25">
      <c r="A1" s="409" t="s">
        <v>688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3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75" x14ac:dyDescent="0.25">
      <c r="A3" s="415" t="s">
        <v>18</v>
      </c>
      <c r="B3" s="417" t="s">
        <v>5</v>
      </c>
      <c r="C3" s="417"/>
      <c r="D3" s="417"/>
      <c r="E3" s="417" t="s">
        <v>6</v>
      </c>
      <c r="F3" s="417"/>
      <c r="G3" s="62"/>
      <c r="H3" s="417" t="s">
        <v>19</v>
      </c>
      <c r="I3" s="417"/>
      <c r="J3" s="417"/>
      <c r="K3" s="417" t="s">
        <v>20</v>
      </c>
      <c r="L3" s="417"/>
      <c r="M3" s="417"/>
    </row>
    <row r="4" spans="1:13" ht="15.75" x14ac:dyDescent="0.25">
      <c r="A4" s="416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25">
      <c r="A6" s="16" t="s">
        <v>436</v>
      </c>
      <c r="B6" s="26">
        <v>408167</v>
      </c>
      <c r="C6" s="54">
        <v>369.64</v>
      </c>
      <c r="D6" s="217">
        <v>415.47</v>
      </c>
      <c r="E6" s="178">
        <v>355052</v>
      </c>
      <c r="F6" s="217">
        <v>365.73</v>
      </c>
      <c r="G6" s="217">
        <v>400.6</v>
      </c>
      <c r="H6" s="178">
        <v>99501</v>
      </c>
      <c r="I6" s="217">
        <v>389.8</v>
      </c>
      <c r="J6" s="217">
        <v>388.83</v>
      </c>
      <c r="K6" s="178">
        <v>3069</v>
      </c>
      <c r="L6" s="217">
        <v>242.61</v>
      </c>
      <c r="M6" s="217">
        <v>200</v>
      </c>
    </row>
    <row r="7" spans="1:13" x14ac:dyDescent="0.25">
      <c r="A7" s="16" t="s">
        <v>437</v>
      </c>
      <c r="B7" s="26">
        <v>827330</v>
      </c>
      <c r="C7" s="54">
        <v>702.53</v>
      </c>
      <c r="D7" s="217">
        <v>669.77</v>
      </c>
      <c r="E7" s="178">
        <v>247583</v>
      </c>
      <c r="F7" s="217">
        <v>716.21</v>
      </c>
      <c r="G7" s="217">
        <v>707.11</v>
      </c>
      <c r="H7" s="178">
        <v>87902</v>
      </c>
      <c r="I7" s="217">
        <v>687.5</v>
      </c>
      <c r="J7" s="217">
        <v>671.26</v>
      </c>
      <c r="K7" s="178">
        <v>28552</v>
      </c>
      <c r="L7" s="217">
        <v>835</v>
      </c>
      <c r="M7" s="217">
        <v>846</v>
      </c>
    </row>
    <row r="8" spans="1:13" x14ac:dyDescent="0.25">
      <c r="A8" s="16" t="s">
        <v>438</v>
      </c>
      <c r="B8" s="26">
        <v>555732</v>
      </c>
      <c r="C8" s="54">
        <v>1204.73</v>
      </c>
      <c r="D8" s="217">
        <v>1189.8599999999999</v>
      </c>
      <c r="E8" s="178">
        <v>42274</v>
      </c>
      <c r="F8" s="217">
        <v>1153.51</v>
      </c>
      <c r="G8" s="217">
        <v>1130.79</v>
      </c>
      <c r="H8" s="178">
        <v>17554</v>
      </c>
      <c r="I8" s="217">
        <v>1177.3</v>
      </c>
      <c r="J8" s="217">
        <v>1159.26</v>
      </c>
      <c r="K8" s="178">
        <v>1</v>
      </c>
      <c r="L8" s="217">
        <v>1216.25</v>
      </c>
      <c r="M8" s="217">
        <v>1216.25</v>
      </c>
    </row>
    <row r="9" spans="1:13" x14ac:dyDescent="0.25">
      <c r="A9" s="16" t="s">
        <v>439</v>
      </c>
      <c r="B9" s="26">
        <v>100435</v>
      </c>
      <c r="C9" s="54">
        <v>1672.93</v>
      </c>
      <c r="D9" s="217">
        <v>1635.98</v>
      </c>
      <c r="E9" s="178">
        <v>2520</v>
      </c>
      <c r="F9" s="217">
        <v>1662.56</v>
      </c>
      <c r="G9" s="217">
        <v>1619.07</v>
      </c>
      <c r="H9" s="178">
        <v>2149</v>
      </c>
      <c r="I9" s="217">
        <v>1675.69</v>
      </c>
      <c r="J9" s="217">
        <v>1646.5</v>
      </c>
      <c r="K9" s="178">
        <v>9</v>
      </c>
      <c r="L9" s="217">
        <v>1602.4</v>
      </c>
      <c r="M9" s="217">
        <v>1602.4</v>
      </c>
    </row>
    <row r="10" spans="1:13" x14ac:dyDescent="0.25">
      <c r="A10" s="16" t="s">
        <v>440</v>
      </c>
      <c r="B10" s="26">
        <v>20768</v>
      </c>
      <c r="C10" s="54">
        <v>2193.14</v>
      </c>
      <c r="D10" s="217">
        <v>2171.63</v>
      </c>
      <c r="E10" s="178">
        <v>488</v>
      </c>
      <c r="F10" s="217">
        <v>2208.5</v>
      </c>
      <c r="G10" s="217">
        <v>2197.19</v>
      </c>
      <c r="H10" s="178">
        <v>308</v>
      </c>
      <c r="I10" s="217">
        <v>2183.21</v>
      </c>
      <c r="J10" s="217">
        <v>2165.0700000000002</v>
      </c>
      <c r="K10" s="178">
        <v>0</v>
      </c>
      <c r="L10" s="217">
        <v>0</v>
      </c>
      <c r="M10" s="217" t="s">
        <v>431</v>
      </c>
    </row>
    <row r="11" spans="1:13" x14ac:dyDescent="0.25">
      <c r="A11" s="16" t="s">
        <v>441</v>
      </c>
      <c r="B11" s="26">
        <v>9931</v>
      </c>
      <c r="C11" s="54">
        <v>3018.02</v>
      </c>
      <c r="D11" s="217">
        <v>2852.04</v>
      </c>
      <c r="E11" s="178">
        <v>303</v>
      </c>
      <c r="F11" s="217">
        <v>2868.07</v>
      </c>
      <c r="G11" s="217">
        <v>2777.4</v>
      </c>
      <c r="H11" s="178">
        <v>115</v>
      </c>
      <c r="I11" s="217">
        <v>3017.39</v>
      </c>
      <c r="J11" s="217">
        <v>2789.02</v>
      </c>
      <c r="K11" s="178">
        <v>0</v>
      </c>
      <c r="L11" s="217">
        <v>0</v>
      </c>
      <c r="M11" s="217" t="s">
        <v>431</v>
      </c>
    </row>
    <row r="12" spans="1:13" ht="15.75" x14ac:dyDescent="0.25">
      <c r="A12" s="70" t="s">
        <v>26</v>
      </c>
      <c r="B12" s="53">
        <f>SUM(B6:B11)</f>
        <v>1922363</v>
      </c>
      <c r="C12" s="71"/>
      <c r="D12" s="71"/>
      <c r="E12" s="53">
        <f>SUM(E6:E11)</f>
        <v>648220</v>
      </c>
      <c r="F12" s="71"/>
      <c r="G12" s="71"/>
      <c r="H12" s="53">
        <f>SUM(H6:H11)</f>
        <v>207529</v>
      </c>
      <c r="I12" s="71"/>
      <c r="J12" s="71"/>
      <c r="K12" s="53">
        <f>SUM(K6:K11)</f>
        <v>31631</v>
      </c>
      <c r="L12" s="71"/>
      <c r="M12" s="71"/>
    </row>
    <row r="13" spans="1:13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25">
      <c r="A14" s="16" t="s">
        <v>442</v>
      </c>
      <c r="B14" s="177">
        <v>83480</v>
      </c>
      <c r="C14" s="177">
        <v>72.87</v>
      </c>
      <c r="D14" s="177">
        <v>77.709999999999994</v>
      </c>
      <c r="E14" s="177">
        <v>128178</v>
      </c>
      <c r="F14" s="177">
        <v>66.56</v>
      </c>
      <c r="G14" s="177">
        <v>72.209999999999994</v>
      </c>
      <c r="H14" s="177">
        <v>23880</v>
      </c>
      <c r="I14" s="177">
        <v>61.16</v>
      </c>
      <c r="J14" s="177">
        <v>63.88</v>
      </c>
      <c r="K14" s="177">
        <v>0</v>
      </c>
      <c r="L14" s="177">
        <v>0</v>
      </c>
      <c r="M14" s="177" t="s">
        <v>431</v>
      </c>
    </row>
    <row r="15" spans="1:13" x14ac:dyDescent="0.25">
      <c r="A15" s="16" t="s">
        <v>443</v>
      </c>
      <c r="B15" s="177">
        <v>489078</v>
      </c>
      <c r="C15" s="177">
        <v>160.44999999999999</v>
      </c>
      <c r="D15" s="177">
        <v>168.71</v>
      </c>
      <c r="E15" s="177">
        <v>147589</v>
      </c>
      <c r="F15" s="177">
        <v>144.25</v>
      </c>
      <c r="G15" s="177">
        <v>142.69</v>
      </c>
      <c r="H15" s="177">
        <v>36708</v>
      </c>
      <c r="I15" s="177">
        <v>144.72999999999999</v>
      </c>
      <c r="J15" s="177">
        <v>143.55000000000001</v>
      </c>
      <c r="K15" s="177">
        <v>1</v>
      </c>
      <c r="L15" s="177">
        <v>134.91999999999999</v>
      </c>
      <c r="M15" s="177">
        <v>134.91999999999999</v>
      </c>
    </row>
    <row r="16" spans="1:13" x14ac:dyDescent="0.25">
      <c r="A16" s="16" t="s">
        <v>444</v>
      </c>
      <c r="B16" s="177">
        <v>311753</v>
      </c>
      <c r="C16" s="177">
        <v>234.14</v>
      </c>
      <c r="D16" s="177">
        <v>226.79</v>
      </c>
      <c r="E16" s="177">
        <v>20193</v>
      </c>
      <c r="F16" s="177">
        <v>232.2</v>
      </c>
      <c r="G16" s="177">
        <v>223.91</v>
      </c>
      <c r="H16" s="177">
        <v>8328</v>
      </c>
      <c r="I16" s="177">
        <v>232.5</v>
      </c>
      <c r="J16" s="177">
        <v>228.25</v>
      </c>
      <c r="K16" s="177">
        <v>0</v>
      </c>
      <c r="L16" s="177">
        <v>0</v>
      </c>
      <c r="M16" s="177" t="s">
        <v>431</v>
      </c>
    </row>
    <row r="17" spans="1:13" x14ac:dyDescent="0.25">
      <c r="A17" s="16" t="s">
        <v>445</v>
      </c>
      <c r="B17" s="177">
        <v>63076</v>
      </c>
      <c r="C17" s="177">
        <v>342.08</v>
      </c>
      <c r="D17" s="177">
        <v>340.08</v>
      </c>
      <c r="E17" s="177">
        <v>3187</v>
      </c>
      <c r="F17" s="177">
        <v>336.18</v>
      </c>
      <c r="G17" s="177">
        <v>327.56</v>
      </c>
      <c r="H17" s="177">
        <v>1292</v>
      </c>
      <c r="I17" s="177">
        <v>340.89</v>
      </c>
      <c r="J17" s="177">
        <v>337.21</v>
      </c>
      <c r="K17" s="177">
        <v>0</v>
      </c>
      <c r="L17" s="177">
        <v>0</v>
      </c>
      <c r="M17" s="177" t="s">
        <v>431</v>
      </c>
    </row>
    <row r="18" spans="1:13" x14ac:dyDescent="0.25">
      <c r="A18" s="16" t="s">
        <v>446</v>
      </c>
      <c r="B18" s="177">
        <v>19510</v>
      </c>
      <c r="C18" s="177">
        <v>443.95</v>
      </c>
      <c r="D18" s="177">
        <v>440.88</v>
      </c>
      <c r="E18" s="177">
        <v>808</v>
      </c>
      <c r="F18" s="177">
        <v>438.38</v>
      </c>
      <c r="G18" s="177">
        <v>438.19</v>
      </c>
      <c r="H18" s="177">
        <v>384</v>
      </c>
      <c r="I18" s="177">
        <v>440.43</v>
      </c>
      <c r="J18" s="177">
        <v>436.42</v>
      </c>
      <c r="K18" s="177">
        <v>0</v>
      </c>
      <c r="L18" s="177">
        <v>0</v>
      </c>
      <c r="M18" s="177" t="s">
        <v>431</v>
      </c>
    </row>
    <row r="19" spans="1:13" x14ac:dyDescent="0.25">
      <c r="A19" s="75" t="s">
        <v>447</v>
      </c>
      <c r="B19" s="177">
        <v>12920</v>
      </c>
      <c r="C19" s="177">
        <v>599.20000000000005</v>
      </c>
      <c r="D19" s="177">
        <v>563.32000000000005</v>
      </c>
      <c r="E19" s="177">
        <v>291</v>
      </c>
      <c r="F19" s="177">
        <v>594.66</v>
      </c>
      <c r="G19" s="177">
        <v>555.35</v>
      </c>
      <c r="H19" s="177">
        <v>192</v>
      </c>
      <c r="I19" s="177">
        <v>607.29999999999995</v>
      </c>
      <c r="J19" s="177">
        <v>574.91999999999996</v>
      </c>
      <c r="K19" s="177">
        <v>0</v>
      </c>
      <c r="L19" s="177">
        <v>0</v>
      </c>
      <c r="M19" s="177" t="s">
        <v>431</v>
      </c>
    </row>
    <row r="20" spans="1:13" x14ac:dyDescent="0.25">
      <c r="A20" s="16" t="s">
        <v>448</v>
      </c>
      <c r="B20" s="177">
        <v>277</v>
      </c>
      <c r="C20" s="177">
        <v>1151.6300000000001</v>
      </c>
      <c r="D20" s="177">
        <v>1114.1199999999999</v>
      </c>
      <c r="E20" s="177">
        <v>3</v>
      </c>
      <c r="F20" s="177">
        <v>1177.03</v>
      </c>
      <c r="G20" s="177">
        <v>1208.6500000000001</v>
      </c>
      <c r="H20" s="177">
        <v>5</v>
      </c>
      <c r="I20" s="177">
        <v>1086.8599999999999</v>
      </c>
      <c r="J20" s="177">
        <v>1016.12</v>
      </c>
      <c r="K20" s="177">
        <v>0</v>
      </c>
      <c r="L20" s="177">
        <v>0</v>
      </c>
      <c r="M20" s="177" t="s">
        <v>431</v>
      </c>
    </row>
    <row r="21" spans="1:13" x14ac:dyDescent="0.25">
      <c r="A21" s="16" t="s">
        <v>449</v>
      </c>
      <c r="B21" s="177">
        <v>6</v>
      </c>
      <c r="C21" s="177">
        <v>1590.08</v>
      </c>
      <c r="D21" s="177">
        <v>1547.91</v>
      </c>
      <c r="E21" s="177">
        <v>0</v>
      </c>
      <c r="F21" s="177">
        <v>0</v>
      </c>
      <c r="G21" s="177" t="s">
        <v>431</v>
      </c>
      <c r="H21" s="177">
        <v>0</v>
      </c>
      <c r="I21" s="177">
        <v>0</v>
      </c>
      <c r="J21" s="177" t="s">
        <v>431</v>
      </c>
      <c r="K21" s="177">
        <v>0</v>
      </c>
      <c r="L21" s="177">
        <v>0</v>
      </c>
      <c r="M21" s="177" t="s">
        <v>431</v>
      </c>
    </row>
    <row r="22" spans="1:13" x14ac:dyDescent="0.25">
      <c r="A22" s="16" t="s">
        <v>450</v>
      </c>
      <c r="B22" s="177">
        <v>0</v>
      </c>
      <c r="C22" s="177">
        <v>0</v>
      </c>
      <c r="D22" s="177" t="s">
        <v>431</v>
      </c>
      <c r="E22" s="177">
        <v>0</v>
      </c>
      <c r="F22" s="177">
        <v>0</v>
      </c>
      <c r="G22" s="177" t="s">
        <v>431</v>
      </c>
      <c r="H22" s="177">
        <v>0</v>
      </c>
      <c r="I22" s="177">
        <v>0</v>
      </c>
      <c r="J22" s="177" t="s">
        <v>431</v>
      </c>
      <c r="K22" s="177">
        <v>0</v>
      </c>
      <c r="L22" s="177">
        <v>0</v>
      </c>
      <c r="M22" s="177" t="s">
        <v>431</v>
      </c>
    </row>
    <row r="23" spans="1:13" x14ac:dyDescent="0.25">
      <c r="A23" s="16" t="s">
        <v>441</v>
      </c>
      <c r="B23" s="177">
        <v>0</v>
      </c>
      <c r="C23" s="177">
        <v>0</v>
      </c>
      <c r="D23" s="177" t="s">
        <v>431</v>
      </c>
      <c r="E23" s="177">
        <v>0</v>
      </c>
      <c r="F23" s="177">
        <v>0</v>
      </c>
      <c r="G23" s="177" t="s">
        <v>431</v>
      </c>
      <c r="H23" s="177">
        <v>0</v>
      </c>
      <c r="I23" s="177">
        <v>0</v>
      </c>
      <c r="J23" s="177" t="s">
        <v>431</v>
      </c>
      <c r="K23" s="177">
        <v>0</v>
      </c>
      <c r="L23" s="177">
        <v>0</v>
      </c>
      <c r="M23" s="177" t="s">
        <v>431</v>
      </c>
    </row>
    <row r="24" spans="1:13" ht="15.75" x14ac:dyDescent="0.25">
      <c r="A24" s="70" t="s">
        <v>28</v>
      </c>
      <c r="B24" s="53">
        <f>SUM(B14:B23)</f>
        <v>980100</v>
      </c>
      <c r="C24" s="71"/>
      <c r="D24" s="71"/>
      <c r="E24" s="53">
        <f>SUM(E14:E23)</f>
        <v>300249</v>
      </c>
      <c r="F24" s="71"/>
      <c r="G24" s="71"/>
      <c r="H24" s="53">
        <f>SUM(H14:H23)</f>
        <v>70789</v>
      </c>
      <c r="I24" s="71"/>
      <c r="J24" s="71"/>
      <c r="K24" s="53">
        <f>SUM(K14:K23)</f>
        <v>1</v>
      </c>
      <c r="L24" s="71"/>
      <c r="M24" s="71"/>
    </row>
    <row r="25" spans="1:13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25">
      <c r="A26" s="16" t="s">
        <v>442</v>
      </c>
      <c r="B26" s="26">
        <v>167541</v>
      </c>
      <c r="C26" s="217">
        <v>73.14</v>
      </c>
      <c r="D26" s="217">
        <v>74.92</v>
      </c>
      <c r="E26" s="26">
        <v>60319</v>
      </c>
      <c r="F26" s="54">
        <v>47.15</v>
      </c>
      <c r="G26" s="54">
        <v>44.49</v>
      </c>
      <c r="H26" s="26">
        <v>1</v>
      </c>
      <c r="I26" s="54">
        <v>80</v>
      </c>
      <c r="J26" s="54">
        <v>80</v>
      </c>
      <c r="K26" s="178">
        <v>0</v>
      </c>
      <c r="L26" s="217">
        <v>0</v>
      </c>
      <c r="M26" s="217" t="s">
        <v>431</v>
      </c>
    </row>
    <row r="27" spans="1:13" x14ac:dyDescent="0.25">
      <c r="A27" s="16" t="s">
        <v>443</v>
      </c>
      <c r="B27" s="26">
        <v>156561</v>
      </c>
      <c r="C27" s="217">
        <v>128.29</v>
      </c>
      <c r="D27" s="217">
        <v>120.49</v>
      </c>
      <c r="E27" s="26">
        <v>11111</v>
      </c>
      <c r="F27" s="54">
        <v>133.47</v>
      </c>
      <c r="G27" s="54">
        <v>135.28</v>
      </c>
      <c r="H27" s="26">
        <v>1</v>
      </c>
      <c r="I27" s="54">
        <v>192</v>
      </c>
      <c r="J27" s="54">
        <v>192</v>
      </c>
      <c r="K27" s="178">
        <v>0</v>
      </c>
      <c r="L27" s="217">
        <v>0</v>
      </c>
      <c r="M27" s="217" t="s">
        <v>431</v>
      </c>
    </row>
    <row r="28" spans="1:13" x14ac:dyDescent="0.25">
      <c r="A28" s="16" t="s">
        <v>444</v>
      </c>
      <c r="B28" s="26">
        <v>19013</v>
      </c>
      <c r="C28" s="217">
        <v>225</v>
      </c>
      <c r="D28" s="217">
        <v>211.26</v>
      </c>
      <c r="E28" s="26">
        <v>2949</v>
      </c>
      <c r="F28" s="54">
        <v>221.97</v>
      </c>
      <c r="G28" s="54">
        <v>207.41</v>
      </c>
      <c r="H28" s="26">
        <v>1</v>
      </c>
      <c r="I28" s="54">
        <v>263.38</v>
      </c>
      <c r="J28" s="54">
        <v>263.38</v>
      </c>
      <c r="K28" s="178">
        <v>0</v>
      </c>
      <c r="L28" s="217">
        <v>0</v>
      </c>
      <c r="M28" s="217" t="s">
        <v>431</v>
      </c>
    </row>
    <row r="29" spans="1:13" x14ac:dyDescent="0.25">
      <c r="A29" s="16" t="s">
        <v>445</v>
      </c>
      <c r="B29" s="26">
        <v>3717</v>
      </c>
      <c r="C29" s="217">
        <v>349.71</v>
      </c>
      <c r="D29" s="217">
        <v>349.24</v>
      </c>
      <c r="E29" s="26">
        <v>1126</v>
      </c>
      <c r="F29" s="54">
        <v>343.42</v>
      </c>
      <c r="G29" s="54">
        <v>343.29</v>
      </c>
      <c r="H29" s="26">
        <v>1</v>
      </c>
      <c r="I29" s="54">
        <v>375.36</v>
      </c>
      <c r="J29" s="54">
        <v>375.36</v>
      </c>
      <c r="K29" s="178">
        <v>0</v>
      </c>
      <c r="L29" s="217">
        <v>0</v>
      </c>
      <c r="M29" s="217" t="s">
        <v>431</v>
      </c>
    </row>
    <row r="30" spans="1:13" x14ac:dyDescent="0.25">
      <c r="A30" s="16" t="s">
        <v>446</v>
      </c>
      <c r="B30" s="26">
        <v>6633</v>
      </c>
      <c r="C30" s="217">
        <v>460.93</v>
      </c>
      <c r="D30" s="217">
        <v>469.2</v>
      </c>
      <c r="E30" s="26">
        <v>538</v>
      </c>
      <c r="F30" s="54">
        <v>453.56</v>
      </c>
      <c r="G30" s="54">
        <v>442.96</v>
      </c>
      <c r="H30" s="26">
        <v>11</v>
      </c>
      <c r="I30" s="54">
        <v>457.23</v>
      </c>
      <c r="J30" s="54">
        <v>448</v>
      </c>
      <c r="K30" s="178">
        <v>0</v>
      </c>
      <c r="L30" s="217">
        <v>0</v>
      </c>
      <c r="M30" s="217" t="s">
        <v>431</v>
      </c>
    </row>
    <row r="31" spans="1:13" x14ac:dyDescent="0.25">
      <c r="A31" s="75" t="s">
        <v>447</v>
      </c>
      <c r="B31" s="26">
        <v>2450</v>
      </c>
      <c r="C31" s="217">
        <v>549.16</v>
      </c>
      <c r="D31" s="217">
        <v>557.88</v>
      </c>
      <c r="E31" s="26">
        <v>215</v>
      </c>
      <c r="F31" s="54">
        <v>525.85</v>
      </c>
      <c r="G31" s="54">
        <v>506.24</v>
      </c>
      <c r="H31" s="26">
        <v>1</v>
      </c>
      <c r="I31" s="54">
        <v>512</v>
      </c>
      <c r="J31" s="54">
        <v>512</v>
      </c>
      <c r="K31" s="178">
        <v>0</v>
      </c>
      <c r="L31" s="217">
        <v>0</v>
      </c>
      <c r="M31" s="217" t="s">
        <v>431</v>
      </c>
    </row>
    <row r="32" spans="1:13" x14ac:dyDescent="0.25">
      <c r="A32" s="16" t="s">
        <v>448</v>
      </c>
      <c r="B32" s="26">
        <v>0</v>
      </c>
      <c r="C32" s="217">
        <v>0</v>
      </c>
      <c r="D32" s="217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4" x14ac:dyDescent="0.25">
      <c r="A33" s="16" t="s">
        <v>449</v>
      </c>
      <c r="B33" s="26">
        <v>0</v>
      </c>
      <c r="C33" s="217">
        <v>0</v>
      </c>
      <c r="D33" s="217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4" x14ac:dyDescent="0.25">
      <c r="A34" s="16" t="s">
        <v>450</v>
      </c>
      <c r="B34" s="26">
        <v>0</v>
      </c>
      <c r="C34" s="217">
        <v>0</v>
      </c>
      <c r="D34" s="217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4" x14ac:dyDescent="0.25">
      <c r="A35" s="16" t="s">
        <v>441</v>
      </c>
      <c r="B35" s="26">
        <v>0</v>
      </c>
      <c r="C35" s="217">
        <v>0</v>
      </c>
      <c r="D35" s="217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4" ht="15.75" x14ac:dyDescent="0.25">
      <c r="A36" s="70" t="s">
        <v>639</v>
      </c>
      <c r="B36" s="53">
        <f>SUM(B26:B35)</f>
        <v>355915</v>
      </c>
      <c r="C36" s="71"/>
      <c r="D36" s="71"/>
      <c r="E36" s="53">
        <f>SUM(E26:E35)</f>
        <v>76258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592</v>
      </c>
      <c r="B37" s="29"/>
      <c r="C37" s="23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436</v>
      </c>
      <c r="B38" s="26">
        <v>14669</v>
      </c>
      <c r="C38" s="217">
        <v>375.62</v>
      </c>
      <c r="D38" s="217">
        <v>375.57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26">
        <v>18715</v>
      </c>
      <c r="L38" s="54">
        <v>323.35000000000002</v>
      </c>
      <c r="M38" s="54">
        <v>399.54</v>
      </c>
    </row>
    <row r="39" spans="1:14" x14ac:dyDescent="0.25">
      <c r="A39" s="16" t="s">
        <v>437</v>
      </c>
      <c r="B39" s="178">
        <v>0</v>
      </c>
      <c r="C39" s="217">
        <v>0</v>
      </c>
      <c r="D39" s="217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4" x14ac:dyDescent="0.25">
      <c r="A40" s="16" t="s">
        <v>438</v>
      </c>
      <c r="B40" s="178">
        <v>0</v>
      </c>
      <c r="C40" s="217">
        <v>0</v>
      </c>
      <c r="D40" s="217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4" x14ac:dyDescent="0.25">
      <c r="A41" s="16" t="s">
        <v>439</v>
      </c>
      <c r="B41" s="178">
        <v>0</v>
      </c>
      <c r="C41" s="217">
        <v>0</v>
      </c>
      <c r="D41" s="217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4" x14ac:dyDescent="0.25">
      <c r="A42" s="16" t="s">
        <v>440</v>
      </c>
      <c r="B42" s="178">
        <v>0</v>
      </c>
      <c r="C42" s="217">
        <v>0</v>
      </c>
      <c r="D42" s="217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4" x14ac:dyDescent="0.25">
      <c r="A43" s="16" t="s">
        <v>441</v>
      </c>
      <c r="B43" s="178">
        <v>0</v>
      </c>
      <c r="C43" s="217">
        <v>0</v>
      </c>
      <c r="D43" s="217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4" ht="15.75" x14ac:dyDescent="0.25">
      <c r="A44" s="70" t="s">
        <v>602</v>
      </c>
      <c r="B44" s="72">
        <f>SUM(B38:B43)</f>
        <v>14669</v>
      </c>
      <c r="C44" s="23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18715</v>
      </c>
      <c r="L44" s="71"/>
      <c r="M44" s="71"/>
    </row>
    <row r="45" spans="1:14" x14ac:dyDescent="0.25">
      <c r="A45" s="10" t="s">
        <v>601</v>
      </c>
      <c r="B45" s="29"/>
      <c r="C45" s="23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436</v>
      </c>
      <c r="B46" s="26">
        <v>0</v>
      </c>
      <c r="C46" s="217">
        <v>0</v>
      </c>
      <c r="D46" s="217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  <c r="N46" t="s">
        <v>431</v>
      </c>
    </row>
    <row r="47" spans="1:14" x14ac:dyDescent="0.25">
      <c r="A47" s="16" t="s">
        <v>437</v>
      </c>
      <c r="B47" s="178">
        <v>0</v>
      </c>
      <c r="C47" s="217">
        <v>0</v>
      </c>
      <c r="D47" s="217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  <c r="N47" t="s">
        <v>431</v>
      </c>
    </row>
    <row r="48" spans="1:14" x14ac:dyDescent="0.25">
      <c r="A48" s="16" t="s">
        <v>438</v>
      </c>
      <c r="B48" s="178">
        <v>0</v>
      </c>
      <c r="C48" s="217">
        <v>0</v>
      </c>
      <c r="D48" s="217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  <c r="N48" t="s">
        <v>431</v>
      </c>
    </row>
    <row r="49" spans="1:14" x14ac:dyDescent="0.25">
      <c r="A49" s="16" t="s">
        <v>439</v>
      </c>
      <c r="B49" s="178">
        <v>0</v>
      </c>
      <c r="C49" s="217">
        <v>0</v>
      </c>
      <c r="D49" s="217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  <c r="N49" t="s">
        <v>431</v>
      </c>
    </row>
    <row r="50" spans="1:14" x14ac:dyDescent="0.25">
      <c r="A50" s="16" t="s">
        <v>440</v>
      </c>
      <c r="B50" s="178">
        <v>0</v>
      </c>
      <c r="C50" s="217">
        <v>0</v>
      </c>
      <c r="D50" s="217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  <c r="N50" t="s">
        <v>431</v>
      </c>
    </row>
    <row r="51" spans="1:14" x14ac:dyDescent="0.25">
      <c r="A51" s="16" t="s">
        <v>441</v>
      </c>
      <c r="B51" s="178">
        <v>0</v>
      </c>
      <c r="C51" s="217">
        <v>0</v>
      </c>
      <c r="D51" s="217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  <c r="N51" t="s">
        <v>431</v>
      </c>
    </row>
    <row r="52" spans="1:14" ht="15.75" x14ac:dyDescent="0.25">
      <c r="A52" s="70" t="s">
        <v>29</v>
      </c>
      <c r="B52" s="72">
        <f>SUM(B46:B51)</f>
        <v>0</v>
      </c>
      <c r="C52" s="23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E24" sqref="E24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09" t="s">
        <v>694</v>
      </c>
      <c r="B1" s="409"/>
      <c r="C1" s="409"/>
      <c r="D1" s="409"/>
      <c r="E1" s="409"/>
      <c r="F1" s="409"/>
      <c r="G1" s="409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435</v>
      </c>
      <c r="G3" s="60" t="s">
        <v>39</v>
      </c>
    </row>
    <row r="4" spans="1:11" x14ac:dyDescent="0.25">
      <c r="A4" s="330">
        <v>1</v>
      </c>
      <c r="B4" s="321">
        <v>10</v>
      </c>
      <c r="C4" s="322">
        <v>4</v>
      </c>
      <c r="D4" s="322">
        <v>19</v>
      </c>
      <c r="E4" s="322">
        <v>13</v>
      </c>
      <c r="F4" s="322">
        <v>8</v>
      </c>
      <c r="G4" s="322">
        <v>0</v>
      </c>
    </row>
    <row r="5" spans="1:11" x14ac:dyDescent="0.25">
      <c r="A5" s="330">
        <v>2</v>
      </c>
      <c r="B5" s="321">
        <v>9</v>
      </c>
      <c r="C5" s="322">
        <v>6</v>
      </c>
      <c r="D5" s="322">
        <v>24</v>
      </c>
      <c r="E5" s="322">
        <v>16</v>
      </c>
      <c r="F5" s="322">
        <v>14</v>
      </c>
      <c r="G5" s="322">
        <v>0</v>
      </c>
    </row>
    <row r="6" spans="1:11" x14ac:dyDescent="0.25">
      <c r="A6" s="330">
        <v>3</v>
      </c>
      <c r="B6" s="321">
        <v>8</v>
      </c>
      <c r="C6" s="322">
        <v>128</v>
      </c>
      <c r="D6" s="322">
        <v>488</v>
      </c>
      <c r="E6" s="322">
        <v>288</v>
      </c>
      <c r="F6" s="322">
        <v>248</v>
      </c>
      <c r="G6" s="322">
        <v>0</v>
      </c>
    </row>
    <row r="7" spans="1:11" x14ac:dyDescent="0.25">
      <c r="A7" s="330">
        <v>4</v>
      </c>
      <c r="B7" s="321">
        <v>7</v>
      </c>
      <c r="C7" s="322">
        <v>739</v>
      </c>
      <c r="D7" s="322">
        <v>2410</v>
      </c>
      <c r="E7" s="322">
        <v>1381</v>
      </c>
      <c r="F7" s="322">
        <v>1382</v>
      </c>
      <c r="G7" s="322">
        <v>0</v>
      </c>
    </row>
    <row r="8" spans="1:11" x14ac:dyDescent="0.25">
      <c r="A8" s="330">
        <v>5</v>
      </c>
      <c r="B8" s="321">
        <v>6</v>
      </c>
      <c r="C8" s="322">
        <v>9486</v>
      </c>
      <c r="D8" s="322">
        <v>21416</v>
      </c>
      <c r="E8" s="322">
        <v>17728</v>
      </c>
      <c r="F8" s="322">
        <v>17772</v>
      </c>
      <c r="G8" s="322">
        <v>0</v>
      </c>
    </row>
    <row r="9" spans="1:11" x14ac:dyDescent="0.25">
      <c r="A9" s="330">
        <v>6</v>
      </c>
      <c r="B9" s="321">
        <v>5</v>
      </c>
      <c r="C9" s="322">
        <v>21889</v>
      </c>
      <c r="D9" s="322">
        <v>48434</v>
      </c>
      <c r="E9" s="322">
        <v>37157</v>
      </c>
      <c r="F9" s="322">
        <v>23854</v>
      </c>
      <c r="G9" s="322">
        <v>0</v>
      </c>
    </row>
    <row r="10" spans="1:11" x14ac:dyDescent="0.25">
      <c r="A10" s="330">
        <v>7</v>
      </c>
      <c r="B10" s="321">
        <v>4</v>
      </c>
      <c r="C10" s="322">
        <v>82314</v>
      </c>
      <c r="D10" s="322">
        <v>168528</v>
      </c>
      <c r="E10" s="322">
        <v>124809</v>
      </c>
      <c r="F10" s="322">
        <v>35919</v>
      </c>
      <c r="G10" s="322">
        <v>0</v>
      </c>
    </row>
    <row r="11" spans="1:11" x14ac:dyDescent="0.25">
      <c r="A11" s="330">
        <v>8</v>
      </c>
      <c r="B11" s="321">
        <v>3</v>
      </c>
      <c r="C11" s="322">
        <v>389300</v>
      </c>
      <c r="D11" s="322">
        <v>509956</v>
      </c>
      <c r="E11" s="322">
        <v>345026</v>
      </c>
      <c r="F11" s="322">
        <v>312918</v>
      </c>
      <c r="G11" s="322">
        <v>0</v>
      </c>
    </row>
    <row r="12" spans="1:11" x14ac:dyDescent="0.25">
      <c r="A12" s="330">
        <v>9</v>
      </c>
      <c r="B12" s="321">
        <v>2</v>
      </c>
      <c r="C12" s="322">
        <v>965049</v>
      </c>
      <c r="D12" s="322">
        <v>1069244</v>
      </c>
      <c r="E12" s="322">
        <v>822901</v>
      </c>
      <c r="F12" s="322">
        <v>37953</v>
      </c>
      <c r="G12" s="322">
        <v>0</v>
      </c>
    </row>
    <row r="13" spans="1:11" x14ac:dyDescent="0.25">
      <c r="A13" s="330">
        <v>10</v>
      </c>
      <c r="B13" s="321">
        <v>1</v>
      </c>
      <c r="C13" s="322">
        <v>1026549</v>
      </c>
      <c r="D13" s="322">
        <v>1022608</v>
      </c>
      <c r="E13" s="322">
        <v>1820</v>
      </c>
      <c r="F13" s="322">
        <v>2121</v>
      </c>
      <c r="G13" s="322">
        <v>0</v>
      </c>
    </row>
    <row r="14" spans="1:11" s="2" customFormat="1" ht="15.75" x14ac:dyDescent="0.25">
      <c r="A14" s="205"/>
      <c r="B14" s="323" t="s">
        <v>432</v>
      </c>
      <c r="C14" s="324">
        <f>SUM(C4:C13)</f>
        <v>2495464</v>
      </c>
      <c r="D14" s="324">
        <f>SUM(D4:D13)</f>
        <v>2843127</v>
      </c>
      <c r="E14" s="354">
        <f>SUM(E4:E13)</f>
        <v>1351139</v>
      </c>
      <c r="F14" s="324">
        <f>SUM(F4:F13)</f>
        <v>432189</v>
      </c>
      <c r="G14" s="324"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38"/>
      <c r="E16" s="138"/>
      <c r="G16" s="176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07"/>
      <c r="F18" s="207"/>
      <c r="G18"/>
      <c r="H18"/>
    </row>
    <row r="19" spans="1:8" x14ac:dyDescent="0.25">
      <c r="A19" s="241">
        <v>1</v>
      </c>
      <c r="B19" s="177">
        <v>6</v>
      </c>
      <c r="C19" s="178">
        <v>2</v>
      </c>
      <c r="D19" s="84"/>
      <c r="E19" s="215"/>
      <c r="F19" s="207"/>
      <c r="G19" s="215"/>
    </row>
    <row r="20" spans="1:8" x14ac:dyDescent="0.25">
      <c r="A20" s="241">
        <v>2</v>
      </c>
      <c r="B20" s="177">
        <v>5</v>
      </c>
      <c r="C20" s="178">
        <v>20</v>
      </c>
      <c r="D20" s="84"/>
      <c r="E20" s="215"/>
      <c r="F20" s="215"/>
      <c r="G20" s="215"/>
    </row>
    <row r="21" spans="1:8" x14ac:dyDescent="0.25">
      <c r="A21" s="241">
        <v>3</v>
      </c>
      <c r="B21" s="177">
        <v>4</v>
      </c>
      <c r="C21" s="178">
        <v>933</v>
      </c>
      <c r="D21" s="84"/>
      <c r="E21" s="215"/>
      <c r="F21" s="207"/>
      <c r="G21" s="215"/>
      <c r="H21" s="207"/>
    </row>
    <row r="22" spans="1:8" x14ac:dyDescent="0.25">
      <c r="A22" s="241">
        <v>4</v>
      </c>
      <c r="B22" s="177">
        <v>3</v>
      </c>
      <c r="C22" s="178">
        <v>15513</v>
      </c>
      <c r="D22" s="84"/>
      <c r="E22" s="215"/>
      <c r="F22" s="207"/>
      <c r="G22" s="215"/>
      <c r="H22" s="215"/>
    </row>
    <row r="23" spans="1:8" x14ac:dyDescent="0.25">
      <c r="A23" s="241">
        <v>5</v>
      </c>
      <c r="B23" s="177">
        <v>2</v>
      </c>
      <c r="C23" s="178">
        <v>318141</v>
      </c>
      <c r="D23" s="8"/>
      <c r="E23" s="215"/>
      <c r="F23" s="207"/>
      <c r="G23" s="215"/>
      <c r="H23" s="215"/>
    </row>
    <row r="24" spans="1:8" x14ac:dyDescent="0.25">
      <c r="A24" s="241">
        <v>6</v>
      </c>
      <c r="B24" s="177">
        <v>1</v>
      </c>
      <c r="C24" s="178">
        <v>2156462</v>
      </c>
      <c r="D24" s="175"/>
      <c r="E24" s="215"/>
      <c r="F24" s="207"/>
      <c r="G24" s="215"/>
      <c r="H24" s="215"/>
    </row>
    <row r="25" spans="1:8" ht="15.75" x14ac:dyDescent="0.25">
      <c r="A25" s="205"/>
      <c r="B25" s="47" t="s">
        <v>432</v>
      </c>
      <c r="C25" s="47">
        <f>SUM(C19:C24)</f>
        <v>2491071</v>
      </c>
      <c r="D25" s="175"/>
      <c r="E25" s="215"/>
      <c r="F25" s="216"/>
      <c r="G25" s="240"/>
    </row>
    <row r="26" spans="1:8" x14ac:dyDescent="0.25">
      <c r="D26" s="175"/>
      <c r="E26" s="8"/>
    </row>
    <row r="27" spans="1:8" ht="15.75" x14ac:dyDescent="0.25">
      <c r="A27" s="38" t="s">
        <v>614</v>
      </c>
      <c r="D27" s="175"/>
      <c r="E27" s="8"/>
    </row>
    <row r="28" spans="1:8" x14ac:dyDescent="0.25">
      <c r="E28" s="8"/>
      <c r="F28" s="8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7">
        <v>1</v>
      </c>
      <c r="B30" s="111">
        <v>4</v>
      </c>
      <c r="C30" s="111">
        <v>11</v>
      </c>
      <c r="E30" s="8"/>
    </row>
    <row r="31" spans="1:8" x14ac:dyDescent="0.25">
      <c r="A31" s="87">
        <v>2</v>
      </c>
      <c r="B31" s="111">
        <v>3</v>
      </c>
      <c r="C31" s="111">
        <v>445</v>
      </c>
    </row>
    <row r="32" spans="1:8" x14ac:dyDescent="0.25">
      <c r="A32" s="87">
        <v>3</v>
      </c>
      <c r="B32" s="111">
        <v>2</v>
      </c>
      <c r="C32" s="111">
        <v>71557</v>
      </c>
    </row>
    <row r="33" spans="1:3" x14ac:dyDescent="0.25">
      <c r="A33" s="87">
        <v>4</v>
      </c>
      <c r="B33" s="6">
        <v>1</v>
      </c>
      <c r="C33" s="6">
        <v>1206646</v>
      </c>
    </row>
    <row r="34" spans="1:3" ht="15.75" x14ac:dyDescent="0.25">
      <c r="A34" s="205"/>
      <c r="B34" s="47" t="s">
        <v>432</v>
      </c>
      <c r="C34" s="47">
        <f>SUM(C30:C33)</f>
        <v>1278659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activeCell="J25" sqref="J25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09" t="s">
        <v>696</v>
      </c>
      <c r="B1" s="409"/>
      <c r="C1" s="409"/>
      <c r="D1" s="409"/>
      <c r="E1" s="409"/>
      <c r="F1" s="409"/>
      <c r="G1" s="409"/>
      <c r="H1" s="409"/>
    </row>
    <row r="2" spans="1:8" x14ac:dyDescent="0.25">
      <c r="A2" s="39"/>
    </row>
    <row r="3" spans="1:8" s="38" customFormat="1" ht="31.5" x14ac:dyDescent="0.25">
      <c r="A3" s="184" t="s">
        <v>52</v>
      </c>
      <c r="B3" s="184" t="s">
        <v>30</v>
      </c>
      <c r="C3" s="184" t="s">
        <v>54</v>
      </c>
      <c r="D3" s="184" t="s">
        <v>5</v>
      </c>
      <c r="E3" s="184" t="s">
        <v>6</v>
      </c>
      <c r="F3" s="184" t="s">
        <v>45</v>
      </c>
      <c r="G3" s="89" t="s">
        <v>53</v>
      </c>
      <c r="H3" s="89" t="s">
        <v>33</v>
      </c>
    </row>
    <row r="4" spans="1:8" x14ac:dyDescent="0.25">
      <c r="A4" s="35">
        <v>1</v>
      </c>
      <c r="B4" s="7" t="s">
        <v>34</v>
      </c>
      <c r="C4" s="6">
        <v>78674</v>
      </c>
      <c r="D4" s="6">
        <v>54004</v>
      </c>
      <c r="E4" s="6">
        <v>16032</v>
      </c>
      <c r="F4" s="6">
        <v>6922</v>
      </c>
      <c r="G4" s="6">
        <v>1716</v>
      </c>
      <c r="H4" s="6">
        <v>0</v>
      </c>
    </row>
    <row r="5" spans="1:8" x14ac:dyDescent="0.25">
      <c r="A5" s="35">
        <v>2</v>
      </c>
      <c r="B5" s="7" t="s">
        <v>208</v>
      </c>
      <c r="C5" s="6">
        <v>37290</v>
      </c>
      <c r="D5" s="6">
        <v>26628</v>
      </c>
      <c r="E5" s="6">
        <v>7604</v>
      </c>
      <c r="F5" s="6">
        <v>2557</v>
      </c>
      <c r="G5" s="6">
        <v>501</v>
      </c>
      <c r="H5" s="6">
        <v>0</v>
      </c>
    </row>
    <row r="6" spans="1:8" x14ac:dyDescent="0.25">
      <c r="A6" s="35">
        <v>3</v>
      </c>
      <c r="B6" s="7" t="s">
        <v>209</v>
      </c>
      <c r="C6" s="6">
        <v>34853</v>
      </c>
      <c r="D6" s="6">
        <v>26091</v>
      </c>
      <c r="E6" s="6">
        <v>6461</v>
      </c>
      <c r="F6" s="6">
        <v>1964</v>
      </c>
      <c r="G6" s="6">
        <v>337</v>
      </c>
      <c r="H6" s="6">
        <v>0</v>
      </c>
    </row>
    <row r="7" spans="1:8" x14ac:dyDescent="0.25">
      <c r="A7" s="35">
        <v>4</v>
      </c>
      <c r="B7" s="7" t="s">
        <v>210</v>
      </c>
      <c r="C7" s="6">
        <v>32355</v>
      </c>
      <c r="D7" s="6">
        <v>22575</v>
      </c>
      <c r="E7" s="6">
        <v>6308</v>
      </c>
      <c r="F7" s="6">
        <v>2874</v>
      </c>
      <c r="G7" s="6">
        <v>598</v>
      </c>
      <c r="H7" s="6">
        <v>0</v>
      </c>
    </row>
    <row r="8" spans="1:8" x14ac:dyDescent="0.25">
      <c r="A8" s="35">
        <v>5</v>
      </c>
      <c r="B8" s="7" t="s">
        <v>211</v>
      </c>
      <c r="C8" s="6">
        <v>1752725</v>
      </c>
      <c r="D8" s="6">
        <v>1246077</v>
      </c>
      <c r="E8" s="6">
        <v>410915</v>
      </c>
      <c r="F8" s="6">
        <v>81193</v>
      </c>
      <c r="G8" s="6">
        <v>14540</v>
      </c>
      <c r="H8" s="6">
        <v>0</v>
      </c>
    </row>
    <row r="9" spans="1:8" x14ac:dyDescent="0.25">
      <c r="A9" s="35">
        <v>6</v>
      </c>
      <c r="B9" s="7" t="s">
        <v>212</v>
      </c>
      <c r="C9" s="6">
        <v>131416</v>
      </c>
      <c r="D9" s="6">
        <v>92445</v>
      </c>
      <c r="E9" s="6">
        <v>28612</v>
      </c>
      <c r="F9" s="6">
        <v>8593</v>
      </c>
      <c r="G9" s="6">
        <v>1766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43725</v>
      </c>
      <c r="D10" s="6">
        <v>30501</v>
      </c>
      <c r="E10" s="6">
        <v>10034</v>
      </c>
      <c r="F10" s="6">
        <v>2680</v>
      </c>
      <c r="G10" s="6">
        <v>510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12750</v>
      </c>
      <c r="D11" s="6">
        <v>9254</v>
      </c>
      <c r="E11" s="6">
        <v>2274</v>
      </c>
      <c r="F11" s="6">
        <v>1075</v>
      </c>
      <c r="G11" s="6">
        <v>147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41346</v>
      </c>
      <c r="D12" s="6">
        <v>28754</v>
      </c>
      <c r="E12" s="6">
        <v>8790</v>
      </c>
      <c r="F12" s="6">
        <v>3145</v>
      </c>
      <c r="G12" s="6">
        <v>657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68180</v>
      </c>
      <c r="D13" s="6">
        <v>49411</v>
      </c>
      <c r="E13" s="6">
        <v>14381</v>
      </c>
      <c r="F13" s="6">
        <v>3925</v>
      </c>
      <c r="G13" s="6">
        <v>463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57608</v>
      </c>
      <c r="D14" s="6">
        <v>41630</v>
      </c>
      <c r="E14" s="6">
        <v>10295</v>
      </c>
      <c r="F14" s="6">
        <v>4724</v>
      </c>
      <c r="G14" s="6">
        <v>959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87418</v>
      </c>
      <c r="D15" s="6">
        <v>59929</v>
      </c>
      <c r="E15" s="6">
        <v>21701</v>
      </c>
      <c r="F15" s="6">
        <v>4866</v>
      </c>
      <c r="G15" s="6">
        <v>922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6704</v>
      </c>
      <c r="D16" s="6">
        <v>4889</v>
      </c>
      <c r="E16" s="6">
        <v>1201</v>
      </c>
      <c r="F16" s="6">
        <v>516</v>
      </c>
      <c r="G16" s="6">
        <v>98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12721</v>
      </c>
      <c r="D17" s="6">
        <v>9521</v>
      </c>
      <c r="E17" s="6">
        <v>2203</v>
      </c>
      <c r="F17" s="6">
        <v>831</v>
      </c>
      <c r="G17" s="6">
        <v>166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52974</v>
      </c>
      <c r="D18" s="6">
        <v>37660</v>
      </c>
      <c r="E18" s="6">
        <v>10361</v>
      </c>
      <c r="F18" s="6">
        <v>4055</v>
      </c>
      <c r="G18" s="6">
        <v>898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57742</v>
      </c>
      <c r="D19" s="6">
        <v>40388</v>
      </c>
      <c r="E19" s="6">
        <v>12140</v>
      </c>
      <c r="F19" s="6">
        <v>4535</v>
      </c>
      <c r="G19" s="6">
        <v>679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113160</v>
      </c>
      <c r="D20" s="6">
        <v>80446</v>
      </c>
      <c r="E20" s="6">
        <v>21597</v>
      </c>
      <c r="F20" s="6">
        <v>9981</v>
      </c>
      <c r="G20" s="6">
        <v>1136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17000</v>
      </c>
      <c r="D21" s="6">
        <v>12696</v>
      </c>
      <c r="E21" s="6">
        <v>2670</v>
      </c>
      <c r="F21" s="6">
        <v>1402</v>
      </c>
      <c r="G21" s="6">
        <v>232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460009</v>
      </c>
      <c r="D22" s="6">
        <v>324256</v>
      </c>
      <c r="E22" s="6">
        <v>105749</v>
      </c>
      <c r="F22" s="6">
        <v>24740</v>
      </c>
      <c r="G22" s="6">
        <v>5264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73959</v>
      </c>
      <c r="D23" s="6">
        <v>53447</v>
      </c>
      <c r="E23" s="6">
        <v>14437</v>
      </c>
      <c r="F23" s="6">
        <v>5104</v>
      </c>
      <c r="G23" s="6">
        <v>971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59728</v>
      </c>
      <c r="D24" s="6">
        <v>41418</v>
      </c>
      <c r="E24" s="6">
        <v>13054</v>
      </c>
      <c r="F24" s="6">
        <v>4547</v>
      </c>
      <c r="G24" s="6">
        <v>709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47041</v>
      </c>
      <c r="D25" s="6">
        <v>32398</v>
      </c>
      <c r="E25" s="6">
        <v>9108</v>
      </c>
      <c r="F25" s="6">
        <v>4839</v>
      </c>
      <c r="G25" s="6">
        <v>696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18543</v>
      </c>
      <c r="D26" s="6">
        <v>13018</v>
      </c>
      <c r="E26" s="6">
        <v>3826</v>
      </c>
      <c r="F26" s="6">
        <v>1410</v>
      </c>
      <c r="G26" s="6">
        <v>289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43136</v>
      </c>
      <c r="D27" s="6">
        <v>30547</v>
      </c>
      <c r="E27" s="6">
        <v>9013</v>
      </c>
      <c r="F27" s="6">
        <v>3184</v>
      </c>
      <c r="G27" s="6">
        <v>392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14653</v>
      </c>
      <c r="D28" s="6">
        <v>10738</v>
      </c>
      <c r="E28" s="6">
        <v>2969</v>
      </c>
      <c r="F28" s="6">
        <v>792</v>
      </c>
      <c r="G28" s="6">
        <v>154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27935</v>
      </c>
      <c r="D29" s="6">
        <v>19988</v>
      </c>
      <c r="E29" s="6">
        <v>5212</v>
      </c>
      <c r="F29" s="6">
        <v>2332</v>
      </c>
      <c r="G29" s="6">
        <v>403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63275</v>
      </c>
      <c r="D30" s="6">
        <v>45027</v>
      </c>
      <c r="E30" s="6">
        <v>14024</v>
      </c>
      <c r="F30" s="6">
        <v>3611</v>
      </c>
      <c r="G30" s="6">
        <v>613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57015</v>
      </c>
      <c r="D31" s="6">
        <v>39927</v>
      </c>
      <c r="E31" s="6">
        <v>12689</v>
      </c>
      <c r="F31" s="6">
        <v>3582</v>
      </c>
      <c r="G31" s="6">
        <v>817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39511</v>
      </c>
      <c r="D32" s="6">
        <v>28267</v>
      </c>
      <c r="E32" s="6">
        <v>8651</v>
      </c>
      <c r="F32" s="6">
        <v>2275</v>
      </c>
      <c r="G32" s="6">
        <v>318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30811</v>
      </c>
      <c r="D33" s="6">
        <v>22803</v>
      </c>
      <c r="E33" s="6">
        <v>5393</v>
      </c>
      <c r="F33" s="6">
        <v>2268</v>
      </c>
      <c r="G33" s="6">
        <v>347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115352</v>
      </c>
      <c r="D34" s="6">
        <v>82299</v>
      </c>
      <c r="E34" s="6">
        <v>23094</v>
      </c>
      <c r="F34" s="6">
        <v>8853</v>
      </c>
      <c r="G34" s="6">
        <v>1106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31774</v>
      </c>
      <c r="D35" s="6">
        <v>23413</v>
      </c>
      <c r="E35" s="6">
        <v>5761</v>
      </c>
      <c r="F35" s="6">
        <v>2321</v>
      </c>
      <c r="G35" s="6">
        <v>279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39400</v>
      </c>
      <c r="D36" s="6">
        <v>27837</v>
      </c>
      <c r="E36" s="6">
        <v>7955</v>
      </c>
      <c r="F36" s="6">
        <v>3247</v>
      </c>
      <c r="G36" s="6">
        <v>361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9233</v>
      </c>
      <c r="D37" s="6">
        <v>6688</v>
      </c>
      <c r="E37" s="6">
        <v>1735</v>
      </c>
      <c r="F37" s="6">
        <v>696</v>
      </c>
      <c r="G37" s="6">
        <v>114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85668</v>
      </c>
      <c r="D38" s="6">
        <v>58940</v>
      </c>
      <c r="E38" s="6">
        <v>20308</v>
      </c>
      <c r="F38" s="6">
        <v>5708</v>
      </c>
      <c r="G38" s="6">
        <v>712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63374</v>
      </c>
      <c r="D39" s="6">
        <v>45725</v>
      </c>
      <c r="E39" s="6">
        <v>12105</v>
      </c>
      <c r="F39" s="6">
        <v>4597</v>
      </c>
      <c r="G39" s="6">
        <v>947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38602</v>
      </c>
      <c r="D40" s="6">
        <v>26331</v>
      </c>
      <c r="E40" s="6">
        <v>7617</v>
      </c>
      <c r="F40" s="6">
        <v>3632</v>
      </c>
      <c r="G40" s="6">
        <v>1022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52222</v>
      </c>
      <c r="D41" s="6">
        <v>35905</v>
      </c>
      <c r="E41" s="6">
        <v>10186</v>
      </c>
      <c r="F41" s="6">
        <v>5369</v>
      </c>
      <c r="G41" s="6">
        <v>762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45679</v>
      </c>
      <c r="D42" s="6">
        <v>31831</v>
      </c>
      <c r="E42" s="6">
        <v>9196</v>
      </c>
      <c r="F42" s="6">
        <v>4008</v>
      </c>
      <c r="G42" s="6">
        <v>644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27612</v>
      </c>
      <c r="D43" s="6">
        <v>19954</v>
      </c>
      <c r="E43" s="6">
        <v>4772</v>
      </c>
      <c r="F43" s="6">
        <v>2438</v>
      </c>
      <c r="G43" s="6">
        <v>448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29097</v>
      </c>
      <c r="D44" s="6">
        <v>20237</v>
      </c>
      <c r="E44" s="6">
        <v>6007</v>
      </c>
      <c r="F44" s="6">
        <v>2510</v>
      </c>
      <c r="G44" s="6">
        <v>343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39869</v>
      </c>
      <c r="D45" s="6">
        <v>27546</v>
      </c>
      <c r="E45" s="6">
        <v>7071</v>
      </c>
      <c r="F45" s="6">
        <v>4120</v>
      </c>
      <c r="G45" s="6">
        <v>1132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16098</v>
      </c>
      <c r="D46" s="6">
        <v>12065</v>
      </c>
      <c r="E46" s="6">
        <v>3085</v>
      </c>
      <c r="F46" s="6">
        <v>847</v>
      </c>
      <c r="G46" s="6">
        <v>101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71527</v>
      </c>
      <c r="D47" s="6">
        <v>50804</v>
      </c>
      <c r="E47" s="6">
        <v>14283</v>
      </c>
      <c r="F47" s="6">
        <v>5235</v>
      </c>
      <c r="G47" s="6">
        <v>1205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58597</v>
      </c>
      <c r="D48" s="6">
        <v>41157</v>
      </c>
      <c r="E48" s="6">
        <v>11740</v>
      </c>
      <c r="F48" s="6">
        <v>4953</v>
      </c>
      <c r="G48" s="6">
        <v>747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65135</v>
      </c>
      <c r="D49" s="6">
        <v>44687</v>
      </c>
      <c r="E49" s="6">
        <v>14597</v>
      </c>
      <c r="F49" s="6">
        <v>5157</v>
      </c>
      <c r="G49" s="6">
        <v>694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18966</v>
      </c>
      <c r="D50" s="6">
        <v>13824</v>
      </c>
      <c r="E50" s="6">
        <v>3490</v>
      </c>
      <c r="F50" s="6">
        <v>1380</v>
      </c>
      <c r="G50" s="6">
        <v>272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15147</v>
      </c>
      <c r="D51" s="6">
        <v>10456</v>
      </c>
      <c r="E51" s="6">
        <v>3755</v>
      </c>
      <c r="F51" s="6">
        <v>785</v>
      </c>
      <c r="G51" s="6">
        <v>151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35432</v>
      </c>
      <c r="D52" s="6">
        <v>24892</v>
      </c>
      <c r="E52" s="6">
        <v>7891</v>
      </c>
      <c r="F52" s="6">
        <v>2191</v>
      </c>
      <c r="G52" s="6">
        <v>458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57917</v>
      </c>
      <c r="D53" s="6">
        <v>40584</v>
      </c>
      <c r="E53" s="6">
        <v>12852</v>
      </c>
      <c r="F53" s="6">
        <v>3929</v>
      </c>
      <c r="G53" s="6">
        <v>552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21100</v>
      </c>
      <c r="D54" s="6">
        <v>14790</v>
      </c>
      <c r="E54" s="6">
        <v>5051</v>
      </c>
      <c r="F54" s="6">
        <v>1060</v>
      </c>
      <c r="G54" s="6">
        <v>199</v>
      </c>
      <c r="H54" s="6">
        <v>0</v>
      </c>
    </row>
    <row r="55" spans="1:9" x14ac:dyDescent="0.25">
      <c r="A55" s="35">
        <v>52</v>
      </c>
      <c r="B55" s="12" t="s">
        <v>431</v>
      </c>
      <c r="C55" s="6">
        <v>114397</v>
      </c>
      <c r="D55" s="6">
        <v>78349</v>
      </c>
      <c r="E55" s="6">
        <v>34472</v>
      </c>
      <c r="F55" s="6">
        <v>776</v>
      </c>
      <c r="G55" s="6">
        <v>800</v>
      </c>
      <c r="H55" s="6">
        <v>0</v>
      </c>
    </row>
    <row r="56" spans="1:9" s="2" customFormat="1" ht="15.75" x14ac:dyDescent="0.25">
      <c r="A56" s="45"/>
      <c r="B56" s="139" t="s">
        <v>10</v>
      </c>
      <c r="C56" s="47">
        <f>SUM(C4:C55)</f>
        <v>4626455</v>
      </c>
      <c r="D56" s="47">
        <f>SUM(D4:D55)</f>
        <v>3273047</v>
      </c>
      <c r="E56" s="47">
        <f>SUM(E4:E55)</f>
        <v>1024727</v>
      </c>
      <c r="F56" s="47">
        <f>SUM(F4:F55)</f>
        <v>278334</v>
      </c>
      <c r="G56" s="47">
        <f>SUM(G4:G55)</f>
        <v>50347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T87"/>
  <sheetViews>
    <sheetView workbookViewId="0">
      <selection activeCell="J21" sqref="J21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3.140625" bestFit="1" customWidth="1"/>
    <col min="16" max="16" width="10" customWidth="1"/>
    <col min="17" max="17" width="9.85546875" customWidth="1"/>
  </cols>
  <sheetData>
    <row r="1" spans="1:17" ht="15.75" x14ac:dyDescent="0.25">
      <c r="A1" s="428" t="s">
        <v>706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</row>
    <row r="2" spans="1:17" ht="15.75" thickBot="1" x14ac:dyDescent="0.3"/>
    <row r="3" spans="1:17" x14ac:dyDescent="0.25">
      <c r="A3" s="440" t="s">
        <v>18</v>
      </c>
      <c r="B3" s="436" t="s">
        <v>5</v>
      </c>
      <c r="C3" s="437"/>
      <c r="D3" s="437"/>
      <c r="E3" s="439"/>
      <c r="F3" s="436" t="s">
        <v>6</v>
      </c>
      <c r="G3" s="437"/>
      <c r="H3" s="437"/>
      <c r="I3" s="439"/>
      <c r="J3" s="436" t="s">
        <v>19</v>
      </c>
      <c r="K3" s="437"/>
      <c r="L3" s="437"/>
      <c r="M3" s="439"/>
      <c r="N3" s="436" t="s">
        <v>20</v>
      </c>
      <c r="O3" s="437"/>
      <c r="P3" s="437"/>
      <c r="Q3" s="438"/>
    </row>
    <row r="4" spans="1:17" ht="15.75" thickBot="1" x14ac:dyDescent="0.3">
      <c r="A4" s="442"/>
      <c r="B4" s="237" t="s">
        <v>1</v>
      </c>
      <c r="C4" s="238" t="s">
        <v>50</v>
      </c>
      <c r="D4" s="238" t="s">
        <v>21</v>
      </c>
      <c r="E4" s="238" t="s">
        <v>433</v>
      </c>
      <c r="F4" s="237" t="s">
        <v>1</v>
      </c>
      <c r="G4" s="238" t="s">
        <v>50</v>
      </c>
      <c r="H4" s="238" t="s">
        <v>21</v>
      </c>
      <c r="I4" s="238" t="s">
        <v>433</v>
      </c>
      <c r="J4" s="237" t="s">
        <v>1</v>
      </c>
      <c r="K4" s="238" t="s">
        <v>50</v>
      </c>
      <c r="L4" s="238" t="s">
        <v>21</v>
      </c>
      <c r="M4" s="238" t="s">
        <v>433</v>
      </c>
      <c r="N4" s="238" t="s">
        <v>1</v>
      </c>
      <c r="O4" s="238" t="s">
        <v>50</v>
      </c>
      <c r="P4" s="238" t="s">
        <v>21</v>
      </c>
      <c r="Q4" s="239" t="s">
        <v>433</v>
      </c>
    </row>
    <row r="5" spans="1:17" x14ac:dyDescent="0.25">
      <c r="A5" s="233" t="s">
        <v>611</v>
      </c>
      <c r="B5" s="388">
        <v>1016274</v>
      </c>
      <c r="C5" s="389">
        <v>1216993821.3299999</v>
      </c>
      <c r="D5" s="389">
        <v>1197.51</v>
      </c>
      <c r="E5" s="389">
        <v>1172.53</v>
      </c>
      <c r="F5" s="388">
        <v>33469</v>
      </c>
      <c r="G5" s="389">
        <v>16526109.539999999</v>
      </c>
      <c r="H5" s="389">
        <v>493.77</v>
      </c>
      <c r="I5" s="389">
        <v>400.6</v>
      </c>
      <c r="J5" s="388">
        <v>107672</v>
      </c>
      <c r="K5" s="389">
        <v>77837357.390000001</v>
      </c>
      <c r="L5" s="389">
        <v>722.91</v>
      </c>
      <c r="M5" s="389">
        <v>615.25</v>
      </c>
      <c r="N5" s="388">
        <v>9783</v>
      </c>
      <c r="O5" s="389">
        <v>4246296.12</v>
      </c>
      <c r="P5" s="390">
        <v>434.05</v>
      </c>
      <c r="Q5" s="391">
        <v>399.54</v>
      </c>
    </row>
    <row r="6" spans="1:17" ht="15.75" thickBot="1" x14ac:dyDescent="0.3">
      <c r="A6" s="304" t="s">
        <v>612</v>
      </c>
      <c r="B6" s="392">
        <v>893946</v>
      </c>
      <c r="C6" s="393">
        <v>844232255.05999994</v>
      </c>
      <c r="D6" s="394">
        <v>944.39</v>
      </c>
      <c r="E6" s="394">
        <v>819.38</v>
      </c>
      <c r="F6" s="392">
        <v>351975</v>
      </c>
      <c r="G6" s="393">
        <v>250798305.94999999</v>
      </c>
      <c r="H6" s="394">
        <v>712.55</v>
      </c>
      <c r="I6" s="394">
        <v>617.23</v>
      </c>
      <c r="J6" s="392">
        <v>68745</v>
      </c>
      <c r="K6" s="393">
        <v>41147898.590000004</v>
      </c>
      <c r="L6" s="394">
        <v>598.55999999999995</v>
      </c>
      <c r="M6" s="394">
        <v>499.05</v>
      </c>
      <c r="N6" s="392">
        <v>13600</v>
      </c>
      <c r="O6" s="393">
        <v>5567987.0199999996</v>
      </c>
      <c r="P6" s="393">
        <v>409.41</v>
      </c>
      <c r="Q6" s="395">
        <v>399.54</v>
      </c>
    </row>
    <row r="7" spans="1:17" ht="16.5" thickBot="1" x14ac:dyDescent="0.3">
      <c r="A7" s="305" t="s">
        <v>528</v>
      </c>
      <c r="B7" s="348">
        <v>1910220</v>
      </c>
      <c r="C7" s="306">
        <v>2061226076.3900001</v>
      </c>
      <c r="D7" s="303">
        <v>1079.05</v>
      </c>
      <c r="E7" s="303">
        <v>1009.41</v>
      </c>
      <c r="F7" s="243">
        <v>385444</v>
      </c>
      <c r="G7" s="306">
        <v>267324415.49000001</v>
      </c>
      <c r="H7" s="332">
        <v>693.55</v>
      </c>
      <c r="I7" s="301">
        <v>591.03</v>
      </c>
      <c r="J7" s="243">
        <v>176417</v>
      </c>
      <c r="K7" s="306">
        <v>118985255.98</v>
      </c>
      <c r="L7" s="303">
        <v>674.45</v>
      </c>
      <c r="M7" s="332">
        <v>565.64</v>
      </c>
      <c r="N7" s="243">
        <v>23383</v>
      </c>
      <c r="O7" s="306">
        <v>9814283.1400000006</v>
      </c>
      <c r="P7" s="303">
        <v>419.72</v>
      </c>
      <c r="Q7" s="259">
        <v>399.54</v>
      </c>
    </row>
    <row r="8" spans="1:17" x14ac:dyDescent="0.25">
      <c r="D8" s="9"/>
      <c r="H8" s="9"/>
      <c r="I8" s="9"/>
      <c r="M8" s="9"/>
      <c r="P8" s="9"/>
      <c r="Q8" s="9"/>
    </row>
    <row r="9" spans="1:17" ht="15.75" x14ac:dyDescent="0.25">
      <c r="A9" s="428" t="s">
        <v>705</v>
      </c>
      <c r="B9" s="428"/>
      <c r="C9" s="428"/>
      <c r="D9" s="428"/>
      <c r="E9" s="428"/>
      <c r="F9" s="428"/>
      <c r="G9" s="428"/>
      <c r="H9" s="428"/>
      <c r="I9" s="428"/>
      <c r="J9" s="428"/>
      <c r="K9" s="428"/>
      <c r="L9" s="428"/>
      <c r="M9" s="428"/>
      <c r="N9" s="428"/>
      <c r="O9" s="428"/>
      <c r="P9" s="428"/>
      <c r="Q9" s="428"/>
    </row>
    <row r="10" spans="1:17" ht="16.5" thickBot="1" x14ac:dyDescent="0.3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8"/>
    </row>
    <row r="11" spans="1:17" x14ac:dyDescent="0.25">
      <c r="A11" s="440" t="s">
        <v>18</v>
      </c>
      <c r="B11" s="436" t="s">
        <v>5</v>
      </c>
      <c r="C11" s="437"/>
      <c r="D11" s="437"/>
      <c r="E11" s="439"/>
      <c r="F11" s="436" t="s">
        <v>6</v>
      </c>
      <c r="G11" s="437"/>
      <c r="H11" s="437"/>
      <c r="I11" s="439"/>
      <c r="J11" s="436" t="s">
        <v>19</v>
      </c>
      <c r="K11" s="437"/>
      <c r="L11" s="437"/>
      <c r="M11" s="439"/>
      <c r="N11" s="436" t="s">
        <v>20</v>
      </c>
      <c r="O11" s="437"/>
      <c r="P11" s="437"/>
      <c r="Q11" s="438"/>
    </row>
    <row r="12" spans="1:17" ht="15.75" thickBot="1" x14ac:dyDescent="0.3">
      <c r="A12" s="441"/>
      <c r="B12" s="157" t="s">
        <v>1</v>
      </c>
      <c r="C12" s="158" t="s">
        <v>50</v>
      </c>
      <c r="D12" s="158" t="s">
        <v>21</v>
      </c>
      <c r="E12" s="158" t="s">
        <v>433</v>
      </c>
      <c r="F12" s="157" t="s">
        <v>1</v>
      </c>
      <c r="G12" s="158" t="s">
        <v>50</v>
      </c>
      <c r="H12" s="158" t="s">
        <v>21</v>
      </c>
      <c r="I12" s="158" t="s">
        <v>433</v>
      </c>
      <c r="J12" s="157" t="s">
        <v>1</v>
      </c>
      <c r="K12" s="158" t="s">
        <v>50</v>
      </c>
      <c r="L12" s="158" t="s">
        <v>21</v>
      </c>
      <c r="M12" s="158" t="s">
        <v>433</v>
      </c>
      <c r="N12" s="157" t="s">
        <v>1</v>
      </c>
      <c r="O12" s="158" t="s">
        <v>50</v>
      </c>
      <c r="P12" s="158" t="s">
        <v>21</v>
      </c>
      <c r="Q12" s="159" t="s">
        <v>433</v>
      </c>
    </row>
    <row r="13" spans="1:17" x14ac:dyDescent="0.25">
      <c r="A13" s="152" t="s">
        <v>451</v>
      </c>
      <c r="B13" s="153">
        <v>24023</v>
      </c>
      <c r="C13" s="154">
        <v>1368483.03</v>
      </c>
      <c r="D13" s="154">
        <v>56.97</v>
      </c>
      <c r="E13" s="154">
        <v>57.25</v>
      </c>
      <c r="F13" s="153">
        <v>6824</v>
      </c>
      <c r="G13" s="154">
        <v>435357.96</v>
      </c>
      <c r="H13" s="154">
        <v>63.8</v>
      </c>
      <c r="I13" s="154">
        <v>65.84</v>
      </c>
      <c r="J13" s="153">
        <v>1170</v>
      </c>
      <c r="K13" s="154">
        <v>68243.86</v>
      </c>
      <c r="L13" s="154">
        <v>58.33</v>
      </c>
      <c r="M13" s="154">
        <v>59.3</v>
      </c>
      <c r="N13" s="153">
        <v>1006</v>
      </c>
      <c r="O13" s="154">
        <v>73578.55</v>
      </c>
      <c r="P13" s="155">
        <v>73.14</v>
      </c>
      <c r="Q13" s="156">
        <v>68.95</v>
      </c>
    </row>
    <row r="14" spans="1:17" x14ac:dyDescent="0.25">
      <c r="A14" s="145" t="s">
        <v>452</v>
      </c>
      <c r="B14" s="101">
        <v>19489</v>
      </c>
      <c r="C14" s="102">
        <v>2830284.58</v>
      </c>
      <c r="D14" s="102">
        <v>145.22</v>
      </c>
      <c r="E14" s="102">
        <v>143.15</v>
      </c>
      <c r="F14" s="101">
        <v>11933</v>
      </c>
      <c r="G14" s="102">
        <v>1867635.54</v>
      </c>
      <c r="H14" s="102">
        <v>156.51</v>
      </c>
      <c r="I14" s="102">
        <v>155.86000000000001</v>
      </c>
      <c r="J14" s="101">
        <v>982</v>
      </c>
      <c r="K14" s="102">
        <v>143028.69</v>
      </c>
      <c r="L14" s="102">
        <v>145.65</v>
      </c>
      <c r="M14" s="102">
        <v>141.11000000000001</v>
      </c>
      <c r="N14" s="101">
        <v>2690</v>
      </c>
      <c r="O14" s="102">
        <v>429123.51</v>
      </c>
      <c r="P14" s="100">
        <v>159.53</v>
      </c>
      <c r="Q14" s="146">
        <v>165.4</v>
      </c>
    </row>
    <row r="15" spans="1:17" x14ac:dyDescent="0.25">
      <c r="A15" s="145" t="s">
        <v>453</v>
      </c>
      <c r="B15" s="101">
        <v>11959</v>
      </c>
      <c r="C15" s="102">
        <v>2966177.33</v>
      </c>
      <c r="D15" s="102">
        <v>248.03</v>
      </c>
      <c r="E15" s="102">
        <v>246.47</v>
      </c>
      <c r="F15" s="101">
        <v>13052</v>
      </c>
      <c r="G15" s="102">
        <v>3069584.43</v>
      </c>
      <c r="H15" s="102">
        <v>235.18</v>
      </c>
      <c r="I15" s="102">
        <v>228.82</v>
      </c>
      <c r="J15" s="101">
        <v>3414</v>
      </c>
      <c r="K15" s="102">
        <v>909428.52</v>
      </c>
      <c r="L15" s="102">
        <v>266.38</v>
      </c>
      <c r="M15" s="102">
        <v>273.14</v>
      </c>
      <c r="N15" s="101">
        <v>2346</v>
      </c>
      <c r="O15" s="102">
        <v>580155.09</v>
      </c>
      <c r="P15" s="100">
        <v>247.3</v>
      </c>
      <c r="Q15" s="146">
        <v>239.72</v>
      </c>
    </row>
    <row r="16" spans="1:17" x14ac:dyDescent="0.25">
      <c r="A16" s="145" t="s">
        <v>454</v>
      </c>
      <c r="B16" s="101">
        <v>68262</v>
      </c>
      <c r="C16" s="102">
        <v>25252864.149999999</v>
      </c>
      <c r="D16" s="102">
        <v>369.94</v>
      </c>
      <c r="E16" s="102">
        <v>375.57</v>
      </c>
      <c r="F16" s="101">
        <v>31423</v>
      </c>
      <c r="G16" s="102">
        <v>11721190.140000001</v>
      </c>
      <c r="H16" s="102">
        <v>373.01</v>
      </c>
      <c r="I16" s="102">
        <v>375.57</v>
      </c>
      <c r="J16" s="101">
        <v>32000</v>
      </c>
      <c r="K16" s="102">
        <v>11798002.99</v>
      </c>
      <c r="L16" s="102">
        <v>368.69</v>
      </c>
      <c r="M16" s="102">
        <v>375.57</v>
      </c>
      <c r="N16" s="101">
        <v>12634</v>
      </c>
      <c r="O16" s="102">
        <v>4971144.8099999996</v>
      </c>
      <c r="P16" s="100">
        <v>393.47</v>
      </c>
      <c r="Q16" s="146">
        <v>399.54</v>
      </c>
    </row>
    <row r="17" spans="1:19" x14ac:dyDescent="0.25">
      <c r="A17" s="145" t="s">
        <v>455</v>
      </c>
      <c r="B17" s="101">
        <v>139453</v>
      </c>
      <c r="C17" s="102">
        <v>63764620.259999998</v>
      </c>
      <c r="D17" s="102">
        <v>457.25</v>
      </c>
      <c r="E17" s="102">
        <v>462.61</v>
      </c>
      <c r="F17" s="101">
        <v>80220</v>
      </c>
      <c r="G17" s="102">
        <v>35446451.469999999</v>
      </c>
      <c r="H17" s="102">
        <v>441.87</v>
      </c>
      <c r="I17" s="102">
        <v>434.65</v>
      </c>
      <c r="J17" s="101">
        <v>31899</v>
      </c>
      <c r="K17" s="102">
        <v>14439452.130000001</v>
      </c>
      <c r="L17" s="102">
        <v>452.66</v>
      </c>
      <c r="M17" s="102">
        <v>457.11</v>
      </c>
      <c r="N17" s="101">
        <v>11</v>
      </c>
      <c r="O17" s="102">
        <v>4608.2</v>
      </c>
      <c r="P17" s="100">
        <v>418.93</v>
      </c>
      <c r="Q17" s="146">
        <v>423</v>
      </c>
    </row>
    <row r="18" spans="1:19" x14ac:dyDescent="0.25">
      <c r="A18" s="145" t="s">
        <v>456</v>
      </c>
      <c r="B18" s="101">
        <v>180667</v>
      </c>
      <c r="C18" s="102">
        <v>99676428.379999995</v>
      </c>
      <c r="D18" s="102">
        <v>551.71</v>
      </c>
      <c r="E18" s="102">
        <v>553.77</v>
      </c>
      <c r="F18" s="101">
        <v>52437</v>
      </c>
      <c r="G18" s="102">
        <v>28551118.829999998</v>
      </c>
      <c r="H18" s="102">
        <v>544.48</v>
      </c>
      <c r="I18" s="102">
        <v>542.02</v>
      </c>
      <c r="J18" s="101">
        <v>28894</v>
      </c>
      <c r="K18" s="102">
        <v>15806320.689999999</v>
      </c>
      <c r="L18" s="102">
        <v>547.04999999999995</v>
      </c>
      <c r="M18" s="102">
        <v>548.11</v>
      </c>
      <c r="N18" s="101">
        <v>16</v>
      </c>
      <c r="O18" s="102">
        <v>9396.26</v>
      </c>
      <c r="P18" s="100">
        <v>587.27</v>
      </c>
      <c r="Q18" s="146">
        <v>599.54</v>
      </c>
    </row>
    <row r="19" spans="1:19" x14ac:dyDescent="0.25">
      <c r="A19" s="145" t="s">
        <v>457</v>
      </c>
      <c r="B19" s="101">
        <v>148988</v>
      </c>
      <c r="C19" s="102">
        <v>96616156.739999995</v>
      </c>
      <c r="D19" s="102">
        <v>648.48</v>
      </c>
      <c r="E19" s="102">
        <v>648.14</v>
      </c>
      <c r="F19" s="101">
        <v>33948</v>
      </c>
      <c r="G19" s="102">
        <v>22012983.960000001</v>
      </c>
      <c r="H19" s="102">
        <v>648.42999999999995</v>
      </c>
      <c r="I19" s="102">
        <v>647.34</v>
      </c>
      <c r="J19" s="101">
        <v>16893</v>
      </c>
      <c r="K19" s="102">
        <v>10870110.4</v>
      </c>
      <c r="L19" s="102">
        <v>643.47</v>
      </c>
      <c r="M19" s="102">
        <v>640.88</v>
      </c>
      <c r="N19" s="101">
        <v>0</v>
      </c>
      <c r="O19" s="102">
        <v>0</v>
      </c>
      <c r="P19" s="100">
        <v>0</v>
      </c>
      <c r="Q19" s="146" t="s">
        <v>431</v>
      </c>
    </row>
    <row r="20" spans="1:19" x14ac:dyDescent="0.25">
      <c r="A20" s="145" t="s">
        <v>458</v>
      </c>
      <c r="B20" s="101">
        <v>122499</v>
      </c>
      <c r="C20" s="102">
        <v>91636602.629999995</v>
      </c>
      <c r="D20" s="102">
        <v>748.06</v>
      </c>
      <c r="E20" s="102">
        <v>747.48</v>
      </c>
      <c r="F20" s="101">
        <v>29232</v>
      </c>
      <c r="G20" s="102">
        <v>21875142.300000001</v>
      </c>
      <c r="H20" s="102">
        <v>748.33</v>
      </c>
      <c r="I20" s="102">
        <v>747.62</v>
      </c>
      <c r="J20" s="101">
        <v>15196</v>
      </c>
      <c r="K20" s="102">
        <v>11612964.470000001</v>
      </c>
      <c r="L20" s="102">
        <v>764.21</v>
      </c>
      <c r="M20" s="102">
        <v>774.37</v>
      </c>
      <c r="N20" s="101">
        <v>4253</v>
      </c>
      <c r="O20" s="102">
        <v>3382155.72</v>
      </c>
      <c r="P20" s="100">
        <v>795.24</v>
      </c>
      <c r="Q20" s="146">
        <v>795.24</v>
      </c>
    </row>
    <row r="21" spans="1:19" x14ac:dyDescent="0.25">
      <c r="A21" s="145" t="s">
        <v>459</v>
      </c>
      <c r="B21" s="101">
        <v>110774</v>
      </c>
      <c r="C21" s="102">
        <v>94155937.909999996</v>
      </c>
      <c r="D21" s="102">
        <v>849.98</v>
      </c>
      <c r="E21" s="102">
        <v>850.14</v>
      </c>
      <c r="F21" s="101">
        <v>27702</v>
      </c>
      <c r="G21" s="102">
        <v>23502490.059999999</v>
      </c>
      <c r="H21" s="102">
        <v>848.4</v>
      </c>
      <c r="I21" s="102">
        <v>848.75</v>
      </c>
      <c r="J21" s="101">
        <v>9721</v>
      </c>
      <c r="K21" s="102">
        <v>8215791.79</v>
      </c>
      <c r="L21" s="102">
        <v>845.16</v>
      </c>
      <c r="M21" s="102">
        <v>844.32</v>
      </c>
      <c r="N21" s="101">
        <v>415</v>
      </c>
      <c r="O21" s="102">
        <v>347769.46</v>
      </c>
      <c r="P21" s="100">
        <v>838</v>
      </c>
      <c r="Q21" s="146">
        <v>846</v>
      </c>
      <c r="S21" s="8"/>
    </row>
    <row r="22" spans="1:19" x14ac:dyDescent="0.25">
      <c r="A22" s="145" t="s">
        <v>460</v>
      </c>
      <c r="B22" s="101">
        <v>118321</v>
      </c>
      <c r="C22" s="102">
        <v>112363670.16</v>
      </c>
      <c r="D22" s="102">
        <v>949.65</v>
      </c>
      <c r="E22" s="102">
        <v>947.33</v>
      </c>
      <c r="F22" s="101">
        <v>27061</v>
      </c>
      <c r="G22" s="102">
        <v>25646579.760000002</v>
      </c>
      <c r="H22" s="102">
        <v>947.73</v>
      </c>
      <c r="I22" s="102">
        <v>944</v>
      </c>
      <c r="J22" s="101">
        <v>8143</v>
      </c>
      <c r="K22" s="102">
        <v>7699234.0199999996</v>
      </c>
      <c r="L22" s="102">
        <v>945.5</v>
      </c>
      <c r="M22" s="102">
        <v>941.58</v>
      </c>
      <c r="N22" s="101">
        <v>2</v>
      </c>
      <c r="O22" s="102">
        <v>1815.29</v>
      </c>
      <c r="P22" s="100">
        <v>907.65</v>
      </c>
      <c r="Q22" s="146">
        <v>907.65</v>
      </c>
    </row>
    <row r="23" spans="1:19" x14ac:dyDescent="0.25">
      <c r="A23" s="145" t="s">
        <v>438</v>
      </c>
      <c r="B23" s="101">
        <v>571176</v>
      </c>
      <c r="C23" s="102">
        <v>715552598.05999994</v>
      </c>
      <c r="D23" s="102">
        <v>1252.77</v>
      </c>
      <c r="E23" s="102">
        <v>1261.57</v>
      </c>
      <c r="F23" s="101">
        <v>59226</v>
      </c>
      <c r="G23" s="102">
        <v>70936365.650000006</v>
      </c>
      <c r="H23" s="102">
        <v>1197.72</v>
      </c>
      <c r="I23" s="102">
        <v>1179.06</v>
      </c>
      <c r="J23" s="101">
        <v>22655</v>
      </c>
      <c r="K23" s="102">
        <v>27508357.23</v>
      </c>
      <c r="L23" s="102">
        <v>1214.23</v>
      </c>
      <c r="M23" s="102">
        <v>1221.57</v>
      </c>
      <c r="N23" s="101">
        <v>3</v>
      </c>
      <c r="O23" s="102">
        <v>3319.45</v>
      </c>
      <c r="P23" s="100">
        <v>1106.48</v>
      </c>
      <c r="Q23" s="146">
        <v>1080.6300000000001</v>
      </c>
    </row>
    <row r="24" spans="1:19" x14ac:dyDescent="0.25">
      <c r="A24" s="145" t="s">
        <v>439</v>
      </c>
      <c r="B24" s="101">
        <v>281117</v>
      </c>
      <c r="C24" s="102">
        <v>473558414.23000002</v>
      </c>
      <c r="D24" s="102">
        <v>1684.56</v>
      </c>
      <c r="E24" s="102">
        <v>1656.12</v>
      </c>
      <c r="F24" s="101">
        <v>10205</v>
      </c>
      <c r="G24" s="102">
        <v>17092703.379999999</v>
      </c>
      <c r="H24" s="102">
        <v>1674.93</v>
      </c>
      <c r="I24" s="102">
        <v>1650.01</v>
      </c>
      <c r="J24" s="101">
        <v>4388</v>
      </c>
      <c r="K24" s="102">
        <v>7390537.7199999997</v>
      </c>
      <c r="L24" s="102">
        <v>1684.26</v>
      </c>
      <c r="M24" s="102">
        <v>1663.08</v>
      </c>
      <c r="N24" s="101">
        <v>7</v>
      </c>
      <c r="O24" s="102">
        <v>11216.8</v>
      </c>
      <c r="P24" s="100">
        <v>1602.4</v>
      </c>
      <c r="Q24" s="146">
        <v>1602.4</v>
      </c>
    </row>
    <row r="25" spans="1:19" x14ac:dyDescent="0.25">
      <c r="A25" s="145" t="s">
        <v>440</v>
      </c>
      <c r="B25" s="101">
        <v>74469</v>
      </c>
      <c r="C25" s="102">
        <v>164702345.83000001</v>
      </c>
      <c r="D25" s="102">
        <v>2211.69</v>
      </c>
      <c r="E25" s="102">
        <v>2196.0300000000002</v>
      </c>
      <c r="F25" s="101">
        <v>1624</v>
      </c>
      <c r="G25" s="102">
        <v>3556217.92</v>
      </c>
      <c r="H25" s="102">
        <v>2189.79</v>
      </c>
      <c r="I25" s="102">
        <v>2163.44</v>
      </c>
      <c r="J25" s="101">
        <v>786</v>
      </c>
      <c r="K25" s="102">
        <v>1719615.8</v>
      </c>
      <c r="L25" s="102">
        <v>2187.81</v>
      </c>
      <c r="M25" s="102">
        <v>2167.85</v>
      </c>
      <c r="N25" s="101">
        <v>0</v>
      </c>
      <c r="O25" s="102">
        <v>0</v>
      </c>
      <c r="P25" s="100">
        <v>0</v>
      </c>
      <c r="Q25" s="146" t="s">
        <v>431</v>
      </c>
    </row>
    <row r="26" spans="1:19" x14ac:dyDescent="0.25">
      <c r="A26" s="145" t="s">
        <v>487</v>
      </c>
      <c r="B26" s="101">
        <v>25330</v>
      </c>
      <c r="C26" s="102">
        <v>68553942.920000002</v>
      </c>
      <c r="D26" s="102">
        <v>2706.43</v>
      </c>
      <c r="E26" s="102">
        <v>2686.12</v>
      </c>
      <c r="F26" s="101">
        <v>415</v>
      </c>
      <c r="G26" s="102">
        <v>1125335.29</v>
      </c>
      <c r="H26" s="102">
        <v>2711.65</v>
      </c>
      <c r="I26" s="102">
        <v>2695.22</v>
      </c>
      <c r="J26" s="101">
        <v>203</v>
      </c>
      <c r="K26" s="102">
        <v>554834.34</v>
      </c>
      <c r="L26" s="102">
        <v>2733.17</v>
      </c>
      <c r="M26" s="102">
        <v>2765.67</v>
      </c>
      <c r="N26" s="101">
        <v>0</v>
      </c>
      <c r="O26" s="102">
        <v>0</v>
      </c>
      <c r="P26" s="100">
        <v>0</v>
      </c>
      <c r="Q26" s="146" t="s">
        <v>431</v>
      </c>
    </row>
    <row r="27" spans="1:19" x14ac:dyDescent="0.25">
      <c r="A27" s="145" t="s">
        <v>488</v>
      </c>
      <c r="B27" s="101">
        <v>8235</v>
      </c>
      <c r="C27" s="102">
        <v>26385729.309999999</v>
      </c>
      <c r="D27" s="102">
        <v>3204.1</v>
      </c>
      <c r="E27" s="102">
        <v>3184.83</v>
      </c>
      <c r="F27" s="101">
        <v>101</v>
      </c>
      <c r="G27" s="102">
        <v>320509.96000000002</v>
      </c>
      <c r="H27" s="102">
        <v>3173.37</v>
      </c>
      <c r="I27" s="102">
        <v>3148.08</v>
      </c>
      <c r="J27" s="101">
        <v>54</v>
      </c>
      <c r="K27" s="102">
        <v>172486.26</v>
      </c>
      <c r="L27" s="102">
        <v>3194.19</v>
      </c>
      <c r="M27" s="102">
        <v>3182.2</v>
      </c>
      <c r="N27" s="101">
        <v>0</v>
      </c>
      <c r="O27" s="102">
        <v>0</v>
      </c>
      <c r="P27" s="100">
        <v>0</v>
      </c>
      <c r="Q27" s="146" t="s">
        <v>431</v>
      </c>
    </row>
    <row r="28" spans="1:19" x14ac:dyDescent="0.25">
      <c r="A28" s="145" t="s">
        <v>489</v>
      </c>
      <c r="B28" s="101">
        <v>3091</v>
      </c>
      <c r="C28" s="102">
        <v>11470116.68</v>
      </c>
      <c r="D28" s="102">
        <v>3710.81</v>
      </c>
      <c r="E28" s="102">
        <v>3688.14</v>
      </c>
      <c r="F28" s="101">
        <v>21</v>
      </c>
      <c r="G28" s="102">
        <v>77779.7</v>
      </c>
      <c r="H28" s="102">
        <v>3703.8</v>
      </c>
      <c r="I28" s="102">
        <v>3721.62</v>
      </c>
      <c r="J28" s="101">
        <v>11</v>
      </c>
      <c r="K28" s="102">
        <v>40220.71</v>
      </c>
      <c r="L28" s="102">
        <v>3656.43</v>
      </c>
      <c r="M28" s="102">
        <v>3581.39</v>
      </c>
      <c r="N28" s="101">
        <v>0</v>
      </c>
      <c r="O28" s="102">
        <v>0</v>
      </c>
      <c r="P28" s="100">
        <v>0</v>
      </c>
      <c r="Q28" s="146" t="s">
        <v>431</v>
      </c>
    </row>
    <row r="29" spans="1:19" ht="15.75" thickBot="1" x14ac:dyDescent="0.3">
      <c r="A29" s="147" t="s">
        <v>490</v>
      </c>
      <c r="B29" s="148">
        <v>2367</v>
      </c>
      <c r="C29" s="149">
        <v>10371704.189999999</v>
      </c>
      <c r="D29" s="149">
        <v>4381.79</v>
      </c>
      <c r="E29" s="149">
        <v>4256.2700000000004</v>
      </c>
      <c r="F29" s="148">
        <v>20</v>
      </c>
      <c r="G29" s="149">
        <v>86969.14</v>
      </c>
      <c r="H29" s="149">
        <v>4348.46</v>
      </c>
      <c r="I29" s="149">
        <v>4153.6099999999997</v>
      </c>
      <c r="J29" s="148">
        <v>8</v>
      </c>
      <c r="K29" s="149">
        <v>36626.36</v>
      </c>
      <c r="L29" s="149">
        <v>4578.3</v>
      </c>
      <c r="M29" s="149">
        <v>4446.45</v>
      </c>
      <c r="N29" s="148">
        <v>0</v>
      </c>
      <c r="O29" s="149">
        <v>0</v>
      </c>
      <c r="P29" s="150">
        <v>0</v>
      </c>
      <c r="Q29" s="151" t="s">
        <v>431</v>
      </c>
    </row>
    <row r="30" spans="1:19" ht="16.5" thickBot="1" x14ac:dyDescent="0.3">
      <c r="A30" s="141" t="s">
        <v>528</v>
      </c>
      <c r="B30" s="299">
        <v>1910220</v>
      </c>
      <c r="C30" s="300">
        <v>2061226076.3900001</v>
      </c>
      <c r="D30" s="303">
        <v>1079.05</v>
      </c>
      <c r="E30" s="303">
        <v>1009.41</v>
      </c>
      <c r="F30" s="302">
        <v>385444</v>
      </c>
      <c r="G30" s="303">
        <v>267324415.49000001</v>
      </c>
      <c r="H30" s="332">
        <v>693.55</v>
      </c>
      <c r="I30" s="301">
        <v>591.03</v>
      </c>
      <c r="J30" s="302">
        <v>176417</v>
      </c>
      <c r="K30" s="303">
        <v>118985255.98</v>
      </c>
      <c r="L30" s="303">
        <v>674.45</v>
      </c>
      <c r="M30" s="332">
        <v>565.64</v>
      </c>
      <c r="N30" s="302">
        <v>23383</v>
      </c>
      <c r="O30" s="303">
        <v>9814283.1400000006</v>
      </c>
      <c r="P30" s="303">
        <v>419.72</v>
      </c>
      <c r="Q30" s="259">
        <v>399.54</v>
      </c>
    </row>
    <row r="32" spans="1:19" ht="15.75" x14ac:dyDescent="0.25">
      <c r="A32" s="428" t="s">
        <v>703</v>
      </c>
      <c r="B32" s="428"/>
      <c r="C32" s="428"/>
      <c r="D32" s="428"/>
      <c r="E32" s="428"/>
      <c r="F32" s="428"/>
      <c r="G32" s="428"/>
      <c r="H32" s="428"/>
      <c r="I32" s="428"/>
      <c r="J32" s="428"/>
      <c r="K32" s="428"/>
      <c r="L32" s="428"/>
      <c r="M32" s="428"/>
      <c r="N32" s="428"/>
      <c r="O32" s="428"/>
      <c r="P32" s="428"/>
      <c r="Q32" s="428"/>
    </row>
    <row r="33" spans="1:19" ht="16.5" thickBot="1" x14ac:dyDescent="0.3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8"/>
    </row>
    <row r="34" spans="1:19" x14ac:dyDescent="0.25">
      <c r="A34" s="440" t="s">
        <v>18</v>
      </c>
      <c r="B34" s="436" t="s">
        <v>5</v>
      </c>
      <c r="C34" s="437"/>
      <c r="D34" s="437"/>
      <c r="E34" s="439"/>
      <c r="F34" s="436" t="s">
        <v>6</v>
      </c>
      <c r="G34" s="437"/>
      <c r="H34" s="437"/>
      <c r="I34" s="439"/>
      <c r="J34" s="436" t="s">
        <v>19</v>
      </c>
      <c r="K34" s="437"/>
      <c r="L34" s="437"/>
      <c r="M34" s="439"/>
      <c r="N34" s="436" t="s">
        <v>20</v>
      </c>
      <c r="O34" s="437"/>
      <c r="P34" s="437"/>
      <c r="Q34" s="438"/>
    </row>
    <row r="35" spans="1:19" ht="15.75" thickBot="1" x14ac:dyDescent="0.3">
      <c r="A35" s="441"/>
      <c r="B35" s="157" t="s">
        <v>1</v>
      </c>
      <c r="C35" s="158" t="s">
        <v>50</v>
      </c>
      <c r="D35" s="158" t="s">
        <v>21</v>
      </c>
      <c r="E35" s="158" t="s">
        <v>433</v>
      </c>
      <c r="F35" s="157" t="s">
        <v>1</v>
      </c>
      <c r="G35" s="158" t="s">
        <v>50</v>
      </c>
      <c r="H35" s="158" t="s">
        <v>21</v>
      </c>
      <c r="I35" s="158" t="s">
        <v>433</v>
      </c>
      <c r="J35" s="157" t="s">
        <v>1</v>
      </c>
      <c r="K35" s="158" t="s">
        <v>50</v>
      </c>
      <c r="L35" s="158" t="s">
        <v>21</v>
      </c>
      <c r="M35" s="158" t="s">
        <v>433</v>
      </c>
      <c r="N35" s="157" t="s">
        <v>1</v>
      </c>
      <c r="O35" s="158" t="s">
        <v>50</v>
      </c>
      <c r="P35" s="158" t="s">
        <v>21</v>
      </c>
      <c r="Q35" s="159" t="s">
        <v>433</v>
      </c>
    </row>
    <row r="36" spans="1:19" x14ac:dyDescent="0.25">
      <c r="A36" s="152" t="s">
        <v>451</v>
      </c>
      <c r="B36" s="153">
        <v>13704</v>
      </c>
      <c r="C36" s="154">
        <v>759092.46</v>
      </c>
      <c r="D36" s="154">
        <v>55.39</v>
      </c>
      <c r="E36" s="154">
        <v>54.1</v>
      </c>
      <c r="F36" s="153">
        <v>1013</v>
      </c>
      <c r="G36" s="154">
        <v>63894.01</v>
      </c>
      <c r="H36" s="154">
        <v>63.07</v>
      </c>
      <c r="I36" s="154">
        <v>67.19</v>
      </c>
      <c r="J36" s="153">
        <v>753</v>
      </c>
      <c r="K36" s="154">
        <v>43877.46</v>
      </c>
      <c r="L36" s="154">
        <v>58.27</v>
      </c>
      <c r="M36" s="154">
        <v>59.29</v>
      </c>
      <c r="N36" s="153">
        <v>456</v>
      </c>
      <c r="O36" s="154">
        <v>32559.97</v>
      </c>
      <c r="P36" s="155">
        <v>71.400000000000006</v>
      </c>
      <c r="Q36" s="156">
        <v>62.22</v>
      </c>
    </row>
    <row r="37" spans="1:19" x14ac:dyDescent="0.25">
      <c r="A37" s="145" t="s">
        <v>452</v>
      </c>
      <c r="B37" s="101">
        <v>8810</v>
      </c>
      <c r="C37" s="102">
        <v>1267360.3500000001</v>
      </c>
      <c r="D37" s="102">
        <v>143.85</v>
      </c>
      <c r="E37" s="102">
        <v>140.93</v>
      </c>
      <c r="F37" s="101">
        <v>4062</v>
      </c>
      <c r="G37" s="102">
        <v>660226.22</v>
      </c>
      <c r="H37" s="102">
        <v>162.54</v>
      </c>
      <c r="I37" s="102">
        <v>172.65</v>
      </c>
      <c r="J37" s="101">
        <v>614</v>
      </c>
      <c r="K37" s="102">
        <v>88995.99</v>
      </c>
      <c r="L37" s="102">
        <v>144.94</v>
      </c>
      <c r="M37" s="102">
        <v>139.97999999999999</v>
      </c>
      <c r="N37" s="101">
        <v>895</v>
      </c>
      <c r="O37" s="102">
        <v>145677.31</v>
      </c>
      <c r="P37" s="100">
        <v>162.77000000000001</v>
      </c>
      <c r="Q37" s="146">
        <v>170.26</v>
      </c>
    </row>
    <row r="38" spans="1:19" x14ac:dyDescent="0.25">
      <c r="A38" s="145" t="s">
        <v>453</v>
      </c>
      <c r="B38" s="101">
        <v>5024</v>
      </c>
      <c r="C38" s="102">
        <v>1245843.8</v>
      </c>
      <c r="D38" s="102">
        <v>247.98</v>
      </c>
      <c r="E38" s="102">
        <v>246.62</v>
      </c>
      <c r="F38" s="101">
        <v>4577</v>
      </c>
      <c r="G38" s="102">
        <v>1037279.03</v>
      </c>
      <c r="H38" s="102">
        <v>226.63</v>
      </c>
      <c r="I38" s="102">
        <v>217.77</v>
      </c>
      <c r="J38" s="101">
        <v>1496</v>
      </c>
      <c r="K38" s="102">
        <v>397995.69</v>
      </c>
      <c r="L38" s="102">
        <v>266.04000000000002</v>
      </c>
      <c r="M38" s="102">
        <v>271.63</v>
      </c>
      <c r="N38" s="101">
        <v>723</v>
      </c>
      <c r="O38" s="102">
        <v>180019.19</v>
      </c>
      <c r="P38" s="100">
        <v>248.99</v>
      </c>
      <c r="Q38" s="146">
        <v>239.72</v>
      </c>
    </row>
    <row r="39" spans="1:19" x14ac:dyDescent="0.25">
      <c r="A39" s="145" t="s">
        <v>454</v>
      </c>
      <c r="B39" s="101">
        <v>18457</v>
      </c>
      <c r="C39" s="102">
        <v>6823238.5300000003</v>
      </c>
      <c r="D39" s="102">
        <v>369.68</v>
      </c>
      <c r="E39" s="102">
        <v>375.57</v>
      </c>
      <c r="F39" s="101">
        <v>4677</v>
      </c>
      <c r="G39" s="102">
        <v>1753012.31</v>
      </c>
      <c r="H39" s="102">
        <v>374.82</v>
      </c>
      <c r="I39" s="102">
        <v>375.57</v>
      </c>
      <c r="J39" s="101">
        <v>15389</v>
      </c>
      <c r="K39" s="102">
        <v>5684559.25</v>
      </c>
      <c r="L39" s="102">
        <v>369.39</v>
      </c>
      <c r="M39" s="102">
        <v>375.57</v>
      </c>
      <c r="N39" s="101">
        <v>5619</v>
      </c>
      <c r="O39" s="102">
        <v>2219742.7400000002</v>
      </c>
      <c r="P39" s="100">
        <v>395.04</v>
      </c>
      <c r="Q39" s="146">
        <v>399.54</v>
      </c>
    </row>
    <row r="40" spans="1:19" x14ac:dyDescent="0.25">
      <c r="A40" s="145" t="s">
        <v>455</v>
      </c>
      <c r="B40" s="101">
        <v>42776</v>
      </c>
      <c r="C40" s="102">
        <v>19561310.68</v>
      </c>
      <c r="D40" s="102">
        <v>457.3</v>
      </c>
      <c r="E40" s="102">
        <v>462.85</v>
      </c>
      <c r="F40" s="101">
        <v>9321</v>
      </c>
      <c r="G40" s="102">
        <v>4013063.26</v>
      </c>
      <c r="H40" s="102">
        <v>430.54</v>
      </c>
      <c r="I40" s="102">
        <v>418.73</v>
      </c>
      <c r="J40" s="101">
        <v>16712</v>
      </c>
      <c r="K40" s="102">
        <v>7595041.9500000002</v>
      </c>
      <c r="L40" s="102">
        <v>454.47</v>
      </c>
      <c r="M40" s="102">
        <v>457.63</v>
      </c>
      <c r="N40" s="101">
        <v>9</v>
      </c>
      <c r="O40" s="102">
        <v>3784.6</v>
      </c>
      <c r="P40" s="100">
        <v>420.51</v>
      </c>
      <c r="Q40" s="146">
        <v>423</v>
      </c>
    </row>
    <row r="41" spans="1:19" x14ac:dyDescent="0.25">
      <c r="A41" s="145" t="s">
        <v>456</v>
      </c>
      <c r="B41" s="101">
        <v>62279</v>
      </c>
      <c r="C41" s="102">
        <v>34440224.259999998</v>
      </c>
      <c r="D41" s="102">
        <v>553</v>
      </c>
      <c r="E41" s="102">
        <v>555.95000000000005</v>
      </c>
      <c r="F41" s="101">
        <v>2270</v>
      </c>
      <c r="G41" s="102">
        <v>1231545.96</v>
      </c>
      <c r="H41" s="102">
        <v>542.53</v>
      </c>
      <c r="I41" s="102">
        <v>538.46</v>
      </c>
      <c r="J41" s="101">
        <v>16119</v>
      </c>
      <c r="K41" s="102">
        <v>8858865.7300000004</v>
      </c>
      <c r="L41" s="102">
        <v>549.59</v>
      </c>
      <c r="M41" s="102">
        <v>551.98</v>
      </c>
      <c r="N41" s="101">
        <v>15</v>
      </c>
      <c r="O41" s="102">
        <v>8862.18</v>
      </c>
      <c r="P41" s="100">
        <v>590.80999999999995</v>
      </c>
      <c r="Q41" s="146">
        <v>599.54</v>
      </c>
    </row>
    <row r="42" spans="1:19" x14ac:dyDescent="0.25">
      <c r="A42" s="145" t="s">
        <v>457</v>
      </c>
      <c r="B42" s="101">
        <v>64118</v>
      </c>
      <c r="C42" s="102">
        <v>41692110.450000003</v>
      </c>
      <c r="D42" s="102">
        <v>650.24</v>
      </c>
      <c r="E42" s="102">
        <v>650.86</v>
      </c>
      <c r="F42" s="101">
        <v>1353</v>
      </c>
      <c r="G42" s="102">
        <v>874303.36</v>
      </c>
      <c r="H42" s="102">
        <v>646.20000000000005</v>
      </c>
      <c r="I42" s="102">
        <v>643.66</v>
      </c>
      <c r="J42" s="101">
        <v>12174</v>
      </c>
      <c r="K42" s="102">
        <v>7838357.0700000003</v>
      </c>
      <c r="L42" s="102">
        <v>643.86</v>
      </c>
      <c r="M42" s="102">
        <v>641.52</v>
      </c>
      <c r="N42" s="101">
        <v>0</v>
      </c>
      <c r="O42" s="102">
        <v>0</v>
      </c>
      <c r="P42" s="100">
        <v>0</v>
      </c>
      <c r="Q42" s="146" t="s">
        <v>431</v>
      </c>
    </row>
    <row r="43" spans="1:19" x14ac:dyDescent="0.25">
      <c r="A43" s="145" t="s">
        <v>458</v>
      </c>
      <c r="B43" s="101">
        <v>63452</v>
      </c>
      <c r="C43" s="102">
        <v>47509185.009999998</v>
      </c>
      <c r="D43" s="102">
        <v>748.74</v>
      </c>
      <c r="E43" s="102">
        <v>748.23</v>
      </c>
      <c r="F43" s="101">
        <v>1029</v>
      </c>
      <c r="G43" s="102">
        <v>769969.82</v>
      </c>
      <c r="H43" s="102">
        <v>748.27</v>
      </c>
      <c r="I43" s="102">
        <v>748.41</v>
      </c>
      <c r="J43" s="101">
        <v>10275</v>
      </c>
      <c r="K43" s="102">
        <v>7813151.25</v>
      </c>
      <c r="L43" s="102">
        <v>760.4</v>
      </c>
      <c r="M43" s="102">
        <v>765.59</v>
      </c>
      <c r="N43" s="101">
        <v>1872</v>
      </c>
      <c r="O43" s="102">
        <v>1488689.28</v>
      </c>
      <c r="P43" s="100">
        <v>795.24</v>
      </c>
      <c r="Q43" s="146">
        <v>795.24</v>
      </c>
    </row>
    <row r="44" spans="1:19" x14ac:dyDescent="0.25">
      <c r="A44" s="145" t="s">
        <v>459</v>
      </c>
      <c r="B44" s="101">
        <v>59480</v>
      </c>
      <c r="C44" s="102">
        <v>50561266.590000004</v>
      </c>
      <c r="D44" s="102">
        <v>850.05</v>
      </c>
      <c r="E44" s="102">
        <v>850</v>
      </c>
      <c r="F44" s="101">
        <v>1016</v>
      </c>
      <c r="G44" s="102">
        <v>861990.98</v>
      </c>
      <c r="H44" s="102">
        <v>848.42</v>
      </c>
      <c r="I44" s="102">
        <v>847.18</v>
      </c>
      <c r="J44" s="101">
        <v>7624</v>
      </c>
      <c r="K44" s="102">
        <v>6441972.5700000003</v>
      </c>
      <c r="L44" s="102">
        <v>844.96</v>
      </c>
      <c r="M44" s="102">
        <v>843.9</v>
      </c>
      <c r="N44" s="101">
        <v>185</v>
      </c>
      <c r="O44" s="102">
        <v>154894.74</v>
      </c>
      <c r="P44" s="100">
        <v>837.27</v>
      </c>
      <c r="Q44" s="146">
        <v>846</v>
      </c>
    </row>
    <row r="45" spans="1:19" x14ac:dyDescent="0.25">
      <c r="A45" s="145" t="s">
        <v>460</v>
      </c>
      <c r="B45" s="101">
        <v>63894</v>
      </c>
      <c r="C45" s="102">
        <v>60685151.979999997</v>
      </c>
      <c r="D45" s="102">
        <v>949.78</v>
      </c>
      <c r="E45" s="102">
        <v>946.96</v>
      </c>
      <c r="F45" s="101">
        <v>905</v>
      </c>
      <c r="G45" s="102">
        <v>859830.16</v>
      </c>
      <c r="H45" s="102">
        <v>950.09</v>
      </c>
      <c r="I45" s="102">
        <v>948.71</v>
      </c>
      <c r="J45" s="101">
        <v>6736</v>
      </c>
      <c r="K45" s="102">
        <v>6367664.6200000001</v>
      </c>
      <c r="L45" s="102">
        <v>945.32</v>
      </c>
      <c r="M45" s="102">
        <v>941.19</v>
      </c>
      <c r="N45" s="101">
        <v>2</v>
      </c>
      <c r="O45" s="102">
        <v>1815.29</v>
      </c>
      <c r="P45" s="100">
        <v>907.65</v>
      </c>
      <c r="Q45" s="146">
        <v>907.65</v>
      </c>
      <c r="S45" s="8"/>
    </row>
    <row r="46" spans="1:19" x14ac:dyDescent="0.25">
      <c r="A46" s="145" t="s">
        <v>438</v>
      </c>
      <c r="B46" s="101">
        <v>342174</v>
      </c>
      <c r="C46" s="102">
        <v>430807680.11000001</v>
      </c>
      <c r="D46" s="102">
        <v>1259.03</v>
      </c>
      <c r="E46" s="102">
        <v>1272.1199999999999</v>
      </c>
      <c r="F46" s="101">
        <v>2512</v>
      </c>
      <c r="G46" s="102">
        <v>3041470.54</v>
      </c>
      <c r="H46" s="102">
        <v>1210.78</v>
      </c>
      <c r="I46" s="102">
        <v>1208.5899999999999</v>
      </c>
      <c r="J46" s="101">
        <v>15360</v>
      </c>
      <c r="K46" s="102">
        <v>18620661.300000001</v>
      </c>
      <c r="L46" s="102">
        <v>1212.28</v>
      </c>
      <c r="M46" s="102">
        <v>1216.9000000000001</v>
      </c>
      <c r="N46" s="101">
        <v>2</v>
      </c>
      <c r="O46" s="102">
        <v>2238.8200000000002</v>
      </c>
      <c r="P46" s="100">
        <v>1119.4100000000001</v>
      </c>
      <c r="Q46" s="146">
        <v>1119.4100000000001</v>
      </c>
    </row>
    <row r="47" spans="1:19" x14ac:dyDescent="0.25">
      <c r="A47" s="145" t="s">
        <v>439</v>
      </c>
      <c r="B47" s="101">
        <v>193400</v>
      </c>
      <c r="C47" s="102">
        <v>325952434.43000001</v>
      </c>
      <c r="D47" s="102">
        <v>1685.38</v>
      </c>
      <c r="E47" s="102">
        <v>1656.78</v>
      </c>
      <c r="F47" s="101">
        <v>567</v>
      </c>
      <c r="G47" s="102">
        <v>958867.27</v>
      </c>
      <c r="H47" s="102">
        <v>1691.12</v>
      </c>
      <c r="I47" s="102">
        <v>1663.59</v>
      </c>
      <c r="J47" s="101">
        <v>3530</v>
      </c>
      <c r="K47" s="102">
        <v>5959590.0499999998</v>
      </c>
      <c r="L47" s="102">
        <v>1688.27</v>
      </c>
      <c r="M47" s="102">
        <v>1671.69</v>
      </c>
      <c r="N47" s="101">
        <v>5</v>
      </c>
      <c r="O47" s="102">
        <v>8012</v>
      </c>
      <c r="P47" s="100">
        <v>1602.4</v>
      </c>
      <c r="Q47" s="146">
        <v>1602.4</v>
      </c>
    </row>
    <row r="48" spans="1:19" x14ac:dyDescent="0.25">
      <c r="A48" s="145" t="s">
        <v>440</v>
      </c>
      <c r="B48" s="101">
        <v>51187</v>
      </c>
      <c r="C48" s="102">
        <v>113218356.01000001</v>
      </c>
      <c r="D48" s="102">
        <v>2211.86</v>
      </c>
      <c r="E48" s="102">
        <v>2196.9699999999998</v>
      </c>
      <c r="F48" s="101">
        <v>124</v>
      </c>
      <c r="G48" s="102">
        <v>272211.68</v>
      </c>
      <c r="H48" s="102">
        <v>2195.2600000000002</v>
      </c>
      <c r="I48" s="102">
        <v>2167.5300000000002</v>
      </c>
      <c r="J48" s="101">
        <v>648</v>
      </c>
      <c r="K48" s="102">
        <v>1420088.12</v>
      </c>
      <c r="L48" s="102">
        <v>2191.4899999999998</v>
      </c>
      <c r="M48" s="102">
        <v>2171.54</v>
      </c>
      <c r="N48" s="101">
        <v>0</v>
      </c>
      <c r="O48" s="102">
        <v>0</v>
      </c>
      <c r="P48" s="100">
        <v>0</v>
      </c>
      <c r="Q48" s="146" t="s">
        <v>431</v>
      </c>
    </row>
    <row r="49" spans="1:20" x14ac:dyDescent="0.25">
      <c r="A49" s="145" t="s">
        <v>487</v>
      </c>
      <c r="B49" s="101">
        <v>17769</v>
      </c>
      <c r="C49" s="102">
        <v>48154187.82</v>
      </c>
      <c r="D49" s="102">
        <v>2710.01</v>
      </c>
      <c r="E49" s="102">
        <v>2691.96</v>
      </c>
      <c r="F49" s="101">
        <v>31</v>
      </c>
      <c r="G49" s="102">
        <v>84851.3</v>
      </c>
      <c r="H49" s="102">
        <v>2737.14</v>
      </c>
      <c r="I49" s="102">
        <v>2761.82</v>
      </c>
      <c r="J49" s="101">
        <v>176</v>
      </c>
      <c r="K49" s="102">
        <v>479903.81</v>
      </c>
      <c r="L49" s="102">
        <v>2726.73</v>
      </c>
      <c r="M49" s="102">
        <v>2745.27</v>
      </c>
      <c r="N49" s="101">
        <v>0</v>
      </c>
      <c r="O49" s="102">
        <v>0</v>
      </c>
      <c r="P49" s="100">
        <v>0</v>
      </c>
      <c r="Q49" s="146" t="s">
        <v>431</v>
      </c>
    </row>
    <row r="50" spans="1:20" x14ac:dyDescent="0.25">
      <c r="A50" s="145" t="s">
        <v>488</v>
      </c>
      <c r="B50" s="101">
        <v>5864</v>
      </c>
      <c r="C50" s="102">
        <v>18787039.699999999</v>
      </c>
      <c r="D50" s="102">
        <v>3203.79</v>
      </c>
      <c r="E50" s="102">
        <v>3185.56</v>
      </c>
      <c r="F50" s="101">
        <v>7</v>
      </c>
      <c r="G50" s="102">
        <v>21737.43</v>
      </c>
      <c r="H50" s="102">
        <v>3105.35</v>
      </c>
      <c r="I50" s="102">
        <v>3125.6</v>
      </c>
      <c r="J50" s="101">
        <v>48</v>
      </c>
      <c r="K50" s="102">
        <v>153555.43</v>
      </c>
      <c r="L50" s="102">
        <v>3199.07</v>
      </c>
      <c r="M50" s="102">
        <v>3184.95</v>
      </c>
      <c r="N50" s="101">
        <v>0</v>
      </c>
      <c r="O50" s="102">
        <v>0</v>
      </c>
      <c r="P50" s="100">
        <v>0</v>
      </c>
      <c r="Q50" s="146" t="s">
        <v>431</v>
      </c>
    </row>
    <row r="51" spans="1:20" x14ac:dyDescent="0.25">
      <c r="A51" s="145" t="s">
        <v>489</v>
      </c>
      <c r="B51" s="101">
        <v>2205</v>
      </c>
      <c r="C51" s="102">
        <v>8186254.1100000003</v>
      </c>
      <c r="D51" s="102">
        <v>3712.59</v>
      </c>
      <c r="E51" s="102">
        <v>3688.14</v>
      </c>
      <c r="F51" s="101">
        <v>2</v>
      </c>
      <c r="G51" s="102">
        <v>7508.56</v>
      </c>
      <c r="H51" s="102">
        <v>3754.28</v>
      </c>
      <c r="I51" s="102">
        <v>3754.28</v>
      </c>
      <c r="J51" s="101">
        <v>10</v>
      </c>
      <c r="K51" s="102">
        <v>36450.74</v>
      </c>
      <c r="L51" s="102">
        <v>3645.07</v>
      </c>
      <c r="M51" s="102">
        <v>3572.67</v>
      </c>
      <c r="N51" s="101">
        <v>0</v>
      </c>
      <c r="O51" s="102">
        <v>0</v>
      </c>
      <c r="P51" s="100">
        <v>0</v>
      </c>
      <c r="Q51" s="146" t="s">
        <v>431</v>
      </c>
      <c r="S51" s="8"/>
    </row>
    <row r="52" spans="1:20" ht="15.75" thickBot="1" x14ac:dyDescent="0.3">
      <c r="A52" s="147" t="s">
        <v>490</v>
      </c>
      <c r="B52" s="148">
        <v>1681</v>
      </c>
      <c r="C52" s="149">
        <v>7343085.04</v>
      </c>
      <c r="D52" s="149">
        <v>4368.28</v>
      </c>
      <c r="E52" s="149">
        <v>4219.08</v>
      </c>
      <c r="F52" s="148">
        <v>3</v>
      </c>
      <c r="G52" s="149">
        <v>14347.65</v>
      </c>
      <c r="H52" s="149">
        <v>4782.55</v>
      </c>
      <c r="I52" s="149">
        <v>4451.67</v>
      </c>
      <c r="J52" s="148">
        <v>8</v>
      </c>
      <c r="K52" s="149">
        <v>36626.36</v>
      </c>
      <c r="L52" s="149">
        <v>4578.3</v>
      </c>
      <c r="M52" s="149">
        <v>4446.45</v>
      </c>
      <c r="N52" s="148">
        <v>0</v>
      </c>
      <c r="O52" s="149">
        <v>0</v>
      </c>
      <c r="P52" s="150">
        <v>0</v>
      </c>
      <c r="Q52" s="151" t="s">
        <v>431</v>
      </c>
    </row>
    <row r="53" spans="1:20" ht="16.5" thickBot="1" x14ac:dyDescent="0.3">
      <c r="A53" s="141" t="s">
        <v>528</v>
      </c>
      <c r="B53" s="142">
        <v>1016274</v>
      </c>
      <c r="C53" s="143">
        <v>1216993821.3299999</v>
      </c>
      <c r="D53" s="143">
        <v>1197.51</v>
      </c>
      <c r="E53" s="143">
        <v>1172.53</v>
      </c>
      <c r="F53" s="142">
        <v>33469</v>
      </c>
      <c r="G53" s="143">
        <v>16526109.539999999</v>
      </c>
      <c r="H53" s="143">
        <v>493.77</v>
      </c>
      <c r="I53" s="143">
        <v>400.6</v>
      </c>
      <c r="J53" s="142">
        <v>107672</v>
      </c>
      <c r="K53" s="143">
        <v>77837357.390000001</v>
      </c>
      <c r="L53" s="143">
        <v>722.91</v>
      </c>
      <c r="M53" s="143">
        <v>615.25</v>
      </c>
      <c r="N53" s="142">
        <v>9783</v>
      </c>
      <c r="O53" s="143">
        <v>4246296.12</v>
      </c>
      <c r="P53" s="144">
        <v>434.05</v>
      </c>
      <c r="Q53" s="259">
        <v>399.54</v>
      </c>
    </row>
    <row r="55" spans="1:20" ht="15.75" x14ac:dyDescent="0.25">
      <c r="A55" s="435" t="s">
        <v>704</v>
      </c>
      <c r="B55" s="435"/>
      <c r="C55" s="435"/>
      <c r="D55" s="435"/>
      <c r="E55" s="435"/>
      <c r="F55" s="435"/>
      <c r="G55" s="435"/>
      <c r="H55" s="435"/>
      <c r="I55" s="435"/>
      <c r="J55" s="435"/>
      <c r="K55" s="435"/>
      <c r="L55" s="435"/>
      <c r="M55" s="435"/>
      <c r="N55" s="435"/>
      <c r="O55" s="435"/>
      <c r="P55" s="435"/>
      <c r="Q55" s="435"/>
    </row>
    <row r="56" spans="1:20" ht="15.75" thickBot="1" x14ac:dyDescent="0.3"/>
    <row r="57" spans="1:20" x14ac:dyDescent="0.25">
      <c r="A57" s="429" t="s">
        <v>18</v>
      </c>
      <c r="B57" s="431" t="s">
        <v>5</v>
      </c>
      <c r="C57" s="432"/>
      <c r="D57" s="432"/>
      <c r="E57" s="433"/>
      <c r="F57" s="431" t="s">
        <v>6</v>
      </c>
      <c r="G57" s="432"/>
      <c r="H57" s="432"/>
      <c r="I57" s="433"/>
      <c r="J57" s="431" t="s">
        <v>19</v>
      </c>
      <c r="K57" s="432"/>
      <c r="L57" s="432"/>
      <c r="M57" s="433"/>
      <c r="N57" s="431" t="s">
        <v>20</v>
      </c>
      <c r="O57" s="432"/>
      <c r="P57" s="432"/>
      <c r="Q57" s="434"/>
    </row>
    <row r="58" spans="1:20" ht="15.75" thickBot="1" x14ac:dyDescent="0.3">
      <c r="A58" s="430"/>
      <c r="B58" s="160" t="s">
        <v>1</v>
      </c>
      <c r="C58" s="161" t="s">
        <v>50</v>
      </c>
      <c r="D58" s="161" t="s">
        <v>21</v>
      </c>
      <c r="E58" s="161" t="s">
        <v>433</v>
      </c>
      <c r="F58" s="160" t="s">
        <v>1</v>
      </c>
      <c r="G58" s="161" t="s">
        <v>50</v>
      </c>
      <c r="H58" s="161" t="s">
        <v>21</v>
      </c>
      <c r="I58" s="161" t="s">
        <v>433</v>
      </c>
      <c r="J58" s="160" t="s">
        <v>1</v>
      </c>
      <c r="K58" s="161" t="s">
        <v>50</v>
      </c>
      <c r="L58" s="161" t="s">
        <v>21</v>
      </c>
      <c r="M58" s="161" t="s">
        <v>433</v>
      </c>
      <c r="N58" s="160" t="s">
        <v>1</v>
      </c>
      <c r="O58" s="161" t="s">
        <v>50</v>
      </c>
      <c r="P58" s="161" t="s">
        <v>21</v>
      </c>
      <c r="Q58" s="162" t="s">
        <v>433</v>
      </c>
    </row>
    <row r="59" spans="1:20" x14ac:dyDescent="0.25">
      <c r="A59" s="307" t="s">
        <v>451</v>
      </c>
      <c r="B59" s="180">
        <v>10319</v>
      </c>
      <c r="C59" s="311">
        <v>609390.56999999995</v>
      </c>
      <c r="D59" s="311">
        <v>59.06</v>
      </c>
      <c r="E59" s="311">
        <v>60.09</v>
      </c>
      <c r="F59" s="180">
        <v>5811</v>
      </c>
      <c r="G59" s="311">
        <v>371463.95</v>
      </c>
      <c r="H59" s="311">
        <v>63.92</v>
      </c>
      <c r="I59" s="311">
        <v>65.84</v>
      </c>
      <c r="J59" s="180">
        <v>417</v>
      </c>
      <c r="K59" s="311">
        <v>24366.400000000001</v>
      </c>
      <c r="L59" s="311">
        <v>58.43</v>
      </c>
      <c r="M59" s="311">
        <v>60.24</v>
      </c>
      <c r="N59" s="180">
        <v>550</v>
      </c>
      <c r="O59" s="311">
        <v>41018.58</v>
      </c>
      <c r="P59" s="311">
        <v>74.58</v>
      </c>
      <c r="Q59" s="313">
        <v>74.02</v>
      </c>
      <c r="T59" s="8"/>
    </row>
    <row r="60" spans="1:20" x14ac:dyDescent="0.25">
      <c r="A60" s="308" t="s">
        <v>452</v>
      </c>
      <c r="B60" s="178">
        <v>10679</v>
      </c>
      <c r="C60" s="217">
        <v>1562924.23</v>
      </c>
      <c r="D60" s="217">
        <v>146.35</v>
      </c>
      <c r="E60" s="217">
        <v>144.88999999999999</v>
      </c>
      <c r="F60" s="178">
        <v>7871</v>
      </c>
      <c r="G60" s="217">
        <v>1207409.32</v>
      </c>
      <c r="H60" s="217">
        <v>153.4</v>
      </c>
      <c r="I60" s="217">
        <v>151.57</v>
      </c>
      <c r="J60" s="178">
        <v>368</v>
      </c>
      <c r="K60" s="217">
        <v>54032.7</v>
      </c>
      <c r="L60" s="217">
        <v>146.83000000000001</v>
      </c>
      <c r="M60" s="217">
        <v>144.24</v>
      </c>
      <c r="N60" s="178">
        <v>1795</v>
      </c>
      <c r="O60" s="217">
        <v>283446.2</v>
      </c>
      <c r="P60" s="217">
        <v>157.91</v>
      </c>
      <c r="Q60" s="314">
        <v>159.68</v>
      </c>
    </row>
    <row r="61" spans="1:20" x14ac:dyDescent="0.25">
      <c r="A61" s="308" t="s">
        <v>453</v>
      </c>
      <c r="B61" s="178">
        <v>6935</v>
      </c>
      <c r="C61" s="217">
        <v>1720333.53</v>
      </c>
      <c r="D61" s="217">
        <v>248.07</v>
      </c>
      <c r="E61" s="217">
        <v>246.31</v>
      </c>
      <c r="F61" s="178">
        <v>8475</v>
      </c>
      <c r="G61" s="217">
        <v>2032305.4</v>
      </c>
      <c r="H61" s="217">
        <v>239.8</v>
      </c>
      <c r="I61" s="217">
        <v>236.38</v>
      </c>
      <c r="J61" s="178">
        <v>1918</v>
      </c>
      <c r="K61" s="217">
        <v>511432.83</v>
      </c>
      <c r="L61" s="217">
        <v>266.64999999999998</v>
      </c>
      <c r="M61" s="217">
        <v>274.38</v>
      </c>
      <c r="N61" s="178">
        <v>1623</v>
      </c>
      <c r="O61" s="217">
        <v>400135.9</v>
      </c>
      <c r="P61" s="217">
        <v>246.54</v>
      </c>
      <c r="Q61" s="314">
        <v>239.72</v>
      </c>
    </row>
    <row r="62" spans="1:20" x14ac:dyDescent="0.25">
      <c r="A62" s="308" t="s">
        <v>454</v>
      </c>
      <c r="B62" s="178">
        <v>49805</v>
      </c>
      <c r="C62" s="217">
        <v>18429625.620000001</v>
      </c>
      <c r="D62" s="217">
        <v>370.04</v>
      </c>
      <c r="E62" s="217">
        <v>375.57</v>
      </c>
      <c r="F62" s="178">
        <v>26746</v>
      </c>
      <c r="G62" s="217">
        <v>9968177.8300000001</v>
      </c>
      <c r="H62" s="217">
        <v>372.7</v>
      </c>
      <c r="I62" s="217">
        <v>375.57</v>
      </c>
      <c r="J62" s="178">
        <v>16611</v>
      </c>
      <c r="K62" s="217">
        <v>6113443.7400000002</v>
      </c>
      <c r="L62" s="217">
        <v>368.04</v>
      </c>
      <c r="M62" s="217">
        <v>375.57</v>
      </c>
      <c r="N62" s="178">
        <v>7015</v>
      </c>
      <c r="O62" s="217">
        <v>2751402.07</v>
      </c>
      <c r="P62" s="217">
        <v>392.22</v>
      </c>
      <c r="Q62" s="314">
        <v>399.54</v>
      </c>
    </row>
    <row r="63" spans="1:20" x14ac:dyDescent="0.25">
      <c r="A63" s="308" t="s">
        <v>455</v>
      </c>
      <c r="B63" s="178">
        <v>96677</v>
      </c>
      <c r="C63" s="217">
        <v>44203309.579999998</v>
      </c>
      <c r="D63" s="217">
        <v>457.23</v>
      </c>
      <c r="E63" s="217">
        <v>462.36</v>
      </c>
      <c r="F63" s="178">
        <v>70899</v>
      </c>
      <c r="G63" s="217">
        <v>31433388.210000001</v>
      </c>
      <c r="H63" s="217">
        <v>443.35</v>
      </c>
      <c r="I63" s="217">
        <v>436.71</v>
      </c>
      <c r="J63" s="178">
        <v>15187</v>
      </c>
      <c r="K63" s="217">
        <v>6844410.1799999997</v>
      </c>
      <c r="L63" s="217">
        <v>450.68</v>
      </c>
      <c r="M63" s="217">
        <v>452.53</v>
      </c>
      <c r="N63" s="178">
        <v>2</v>
      </c>
      <c r="O63" s="217">
        <v>823.6</v>
      </c>
      <c r="P63" s="217">
        <v>411.8</v>
      </c>
      <c r="Q63" s="314">
        <v>411.8</v>
      </c>
    </row>
    <row r="64" spans="1:20" x14ac:dyDescent="0.25">
      <c r="A64" s="308" t="s">
        <v>456</v>
      </c>
      <c r="B64" s="178">
        <v>118388</v>
      </c>
      <c r="C64" s="217">
        <v>65236204.119999997</v>
      </c>
      <c r="D64" s="217">
        <v>551.04</v>
      </c>
      <c r="E64" s="217">
        <v>552.89</v>
      </c>
      <c r="F64" s="178">
        <v>50167</v>
      </c>
      <c r="G64" s="217">
        <v>27319572.870000001</v>
      </c>
      <c r="H64" s="217">
        <v>544.57000000000005</v>
      </c>
      <c r="I64" s="217">
        <v>542.19000000000005</v>
      </c>
      <c r="J64" s="178">
        <v>12775</v>
      </c>
      <c r="K64" s="217">
        <v>6947454.96</v>
      </c>
      <c r="L64" s="217">
        <v>543.83000000000004</v>
      </c>
      <c r="M64" s="217">
        <v>542.76</v>
      </c>
      <c r="N64" s="178">
        <v>1</v>
      </c>
      <c r="O64" s="217">
        <v>534.08000000000004</v>
      </c>
      <c r="P64" s="217">
        <v>534.08000000000004</v>
      </c>
      <c r="Q64" s="314">
        <v>534.08000000000004</v>
      </c>
    </row>
    <row r="65" spans="1:17" x14ac:dyDescent="0.25">
      <c r="A65" s="308" t="s">
        <v>457</v>
      </c>
      <c r="B65" s="178">
        <v>84870</v>
      </c>
      <c r="C65" s="217">
        <v>54924046.289999999</v>
      </c>
      <c r="D65" s="217">
        <v>647.16</v>
      </c>
      <c r="E65" s="217">
        <v>646.26</v>
      </c>
      <c r="F65" s="178">
        <v>32595</v>
      </c>
      <c r="G65" s="217">
        <v>21138680.600000001</v>
      </c>
      <c r="H65" s="217">
        <v>648.53</v>
      </c>
      <c r="I65" s="217">
        <v>647.48</v>
      </c>
      <c r="J65" s="178">
        <v>4719</v>
      </c>
      <c r="K65" s="217">
        <v>3031753.33</v>
      </c>
      <c r="L65" s="217">
        <v>642.46</v>
      </c>
      <c r="M65" s="217">
        <v>638.41999999999996</v>
      </c>
      <c r="N65" s="178">
        <v>0</v>
      </c>
      <c r="O65" s="217">
        <v>0</v>
      </c>
      <c r="P65" s="217">
        <v>0</v>
      </c>
      <c r="Q65" s="314" t="s">
        <v>431</v>
      </c>
    </row>
    <row r="66" spans="1:17" x14ac:dyDescent="0.25">
      <c r="A66" s="308" t="s">
        <v>458</v>
      </c>
      <c r="B66" s="178">
        <v>59047</v>
      </c>
      <c r="C66" s="217">
        <v>44127417.619999997</v>
      </c>
      <c r="D66" s="217">
        <v>747.33</v>
      </c>
      <c r="E66" s="217">
        <v>746.4</v>
      </c>
      <c r="F66" s="178">
        <v>28203</v>
      </c>
      <c r="G66" s="217">
        <v>21105172.48</v>
      </c>
      <c r="H66" s="217">
        <v>748.33</v>
      </c>
      <c r="I66" s="217">
        <v>747.62</v>
      </c>
      <c r="J66" s="178">
        <v>4921</v>
      </c>
      <c r="K66" s="217">
        <v>3799813.22</v>
      </c>
      <c r="L66" s="217">
        <v>772.16</v>
      </c>
      <c r="M66" s="217">
        <v>795.24</v>
      </c>
      <c r="N66" s="178">
        <v>2381</v>
      </c>
      <c r="O66" s="217">
        <v>1893466.44</v>
      </c>
      <c r="P66" s="217">
        <v>795.24</v>
      </c>
      <c r="Q66" s="314">
        <v>795.24</v>
      </c>
    </row>
    <row r="67" spans="1:17" x14ac:dyDescent="0.25">
      <c r="A67" s="308" t="s">
        <v>459</v>
      </c>
      <c r="B67" s="178">
        <v>51294</v>
      </c>
      <c r="C67" s="217">
        <v>43594671.32</v>
      </c>
      <c r="D67" s="217">
        <v>849.9</v>
      </c>
      <c r="E67" s="217">
        <v>850.31</v>
      </c>
      <c r="F67" s="178">
        <v>26686</v>
      </c>
      <c r="G67" s="217">
        <v>22640499.079999998</v>
      </c>
      <c r="H67" s="217">
        <v>848.4</v>
      </c>
      <c r="I67" s="217">
        <v>848.83</v>
      </c>
      <c r="J67" s="178">
        <v>2097</v>
      </c>
      <c r="K67" s="217">
        <v>1773819.22</v>
      </c>
      <c r="L67" s="217">
        <v>845.88</v>
      </c>
      <c r="M67" s="217">
        <v>846</v>
      </c>
      <c r="N67" s="178">
        <v>230</v>
      </c>
      <c r="O67" s="217">
        <v>192874.72</v>
      </c>
      <c r="P67" s="217">
        <v>838.59</v>
      </c>
      <c r="Q67" s="314">
        <v>846</v>
      </c>
    </row>
    <row r="68" spans="1:17" x14ac:dyDescent="0.25">
      <c r="A68" s="308" t="s">
        <v>460</v>
      </c>
      <c r="B68" s="178">
        <v>54427</v>
      </c>
      <c r="C68" s="217">
        <v>51678518.18</v>
      </c>
      <c r="D68" s="217">
        <v>949.5</v>
      </c>
      <c r="E68" s="217">
        <v>947.79</v>
      </c>
      <c r="F68" s="178">
        <v>26156</v>
      </c>
      <c r="G68" s="217">
        <v>24786749.600000001</v>
      </c>
      <c r="H68" s="217">
        <v>947.65</v>
      </c>
      <c r="I68" s="217">
        <v>943.78</v>
      </c>
      <c r="J68" s="178">
        <v>1407</v>
      </c>
      <c r="K68" s="217">
        <v>1331569.3999999999</v>
      </c>
      <c r="L68" s="217">
        <v>946.39</v>
      </c>
      <c r="M68" s="217">
        <v>943.46</v>
      </c>
      <c r="N68" s="178">
        <v>0</v>
      </c>
      <c r="O68" s="217">
        <v>0</v>
      </c>
      <c r="P68" s="217">
        <v>0</v>
      </c>
      <c r="Q68" s="314" t="s">
        <v>431</v>
      </c>
    </row>
    <row r="69" spans="1:17" x14ac:dyDescent="0.25">
      <c r="A69" s="308" t="s">
        <v>438</v>
      </c>
      <c r="B69" s="178">
        <v>229002</v>
      </c>
      <c r="C69" s="217">
        <v>284744917.94999999</v>
      </c>
      <c r="D69" s="217">
        <v>1243.42</v>
      </c>
      <c r="E69" s="217">
        <v>1245.2</v>
      </c>
      <c r="F69" s="178">
        <v>56714</v>
      </c>
      <c r="G69" s="217">
        <v>67894895.109999999</v>
      </c>
      <c r="H69" s="217">
        <v>1197.1500000000001</v>
      </c>
      <c r="I69" s="217">
        <v>1178.08</v>
      </c>
      <c r="J69" s="178">
        <v>7295</v>
      </c>
      <c r="K69" s="217">
        <v>8887695.9299999997</v>
      </c>
      <c r="L69" s="217">
        <v>1218.33</v>
      </c>
      <c r="M69" s="217">
        <v>1221.57</v>
      </c>
      <c r="N69" s="178">
        <v>1</v>
      </c>
      <c r="O69" s="217">
        <v>1080.6300000000001</v>
      </c>
      <c r="P69" s="217">
        <v>1080.6300000000001</v>
      </c>
      <c r="Q69" s="314">
        <v>1080.6300000000001</v>
      </c>
    </row>
    <row r="70" spans="1:17" x14ac:dyDescent="0.25">
      <c r="A70" s="308" t="s">
        <v>439</v>
      </c>
      <c r="B70" s="178">
        <v>87717</v>
      </c>
      <c r="C70" s="217">
        <v>147605979.80000001</v>
      </c>
      <c r="D70" s="217">
        <v>1682.75</v>
      </c>
      <c r="E70" s="217">
        <v>1654.26</v>
      </c>
      <c r="F70" s="178">
        <v>9638</v>
      </c>
      <c r="G70" s="217">
        <v>16133836.109999999</v>
      </c>
      <c r="H70" s="217">
        <v>1673.98</v>
      </c>
      <c r="I70" s="217">
        <v>1649.5</v>
      </c>
      <c r="J70" s="178">
        <v>858</v>
      </c>
      <c r="K70" s="217">
        <v>1430947.67</v>
      </c>
      <c r="L70" s="217">
        <v>1667.77</v>
      </c>
      <c r="M70" s="217">
        <v>1638.31</v>
      </c>
      <c r="N70" s="178">
        <v>2</v>
      </c>
      <c r="O70" s="217">
        <v>3204.8</v>
      </c>
      <c r="P70" s="217">
        <v>1602.4</v>
      </c>
      <c r="Q70" s="314">
        <v>1602.4</v>
      </c>
    </row>
    <row r="71" spans="1:17" x14ac:dyDescent="0.25">
      <c r="A71" s="308" t="s">
        <v>440</v>
      </c>
      <c r="B71" s="178">
        <v>23282</v>
      </c>
      <c r="C71" s="217">
        <v>51483989.82</v>
      </c>
      <c r="D71" s="217">
        <v>2211.3200000000002</v>
      </c>
      <c r="E71" s="217">
        <v>2194.06</v>
      </c>
      <c r="F71" s="178">
        <v>1500</v>
      </c>
      <c r="G71" s="217">
        <v>3284006.24</v>
      </c>
      <c r="H71" s="217">
        <v>2189.34</v>
      </c>
      <c r="I71" s="217">
        <v>2163.09</v>
      </c>
      <c r="J71" s="178">
        <v>138</v>
      </c>
      <c r="K71" s="217">
        <v>299527.67999999999</v>
      </c>
      <c r="L71" s="217">
        <v>2170.4899999999998</v>
      </c>
      <c r="M71" s="217">
        <v>2150.4</v>
      </c>
      <c r="N71" s="178">
        <v>0</v>
      </c>
      <c r="O71" s="217">
        <v>0</v>
      </c>
      <c r="P71" s="217">
        <v>0</v>
      </c>
      <c r="Q71" s="314" t="s">
        <v>431</v>
      </c>
    </row>
    <row r="72" spans="1:17" x14ac:dyDescent="0.25">
      <c r="A72" s="308" t="s">
        <v>487</v>
      </c>
      <c r="B72" s="178">
        <v>7561</v>
      </c>
      <c r="C72" s="217">
        <v>20399755.100000001</v>
      </c>
      <c r="D72" s="217">
        <v>2698.02</v>
      </c>
      <c r="E72" s="217">
        <v>2672.7</v>
      </c>
      <c r="F72" s="178">
        <v>384</v>
      </c>
      <c r="G72" s="217">
        <v>1040483.99</v>
      </c>
      <c r="H72" s="217">
        <v>2709.59</v>
      </c>
      <c r="I72" s="217">
        <v>2688.27</v>
      </c>
      <c r="J72" s="178">
        <v>27</v>
      </c>
      <c r="K72" s="217">
        <v>74930.53</v>
      </c>
      <c r="L72" s="217">
        <v>2775.2</v>
      </c>
      <c r="M72" s="217">
        <v>2798.74</v>
      </c>
      <c r="N72" s="178">
        <v>0</v>
      </c>
      <c r="O72" s="217">
        <v>0</v>
      </c>
      <c r="P72" s="217">
        <v>0</v>
      </c>
      <c r="Q72" s="314" t="s">
        <v>431</v>
      </c>
    </row>
    <row r="73" spans="1:17" x14ac:dyDescent="0.25">
      <c r="A73" s="308" t="s">
        <v>488</v>
      </c>
      <c r="B73" s="178">
        <v>2371</v>
      </c>
      <c r="C73" s="217">
        <v>7598689.6100000003</v>
      </c>
      <c r="D73" s="217">
        <v>3204.85</v>
      </c>
      <c r="E73" s="217">
        <v>3182.77</v>
      </c>
      <c r="F73" s="178">
        <v>94</v>
      </c>
      <c r="G73" s="217">
        <v>298772.53000000003</v>
      </c>
      <c r="H73" s="217">
        <v>3178.43</v>
      </c>
      <c r="I73" s="217">
        <v>3160.77</v>
      </c>
      <c r="J73" s="178">
        <v>6</v>
      </c>
      <c r="K73" s="217">
        <v>18930.830000000002</v>
      </c>
      <c r="L73" s="217">
        <v>3155.14</v>
      </c>
      <c r="M73" s="217">
        <v>3065.65</v>
      </c>
      <c r="N73" s="178">
        <v>0</v>
      </c>
      <c r="O73" s="217">
        <v>0</v>
      </c>
      <c r="P73" s="217">
        <v>0</v>
      </c>
      <c r="Q73" s="314" t="s">
        <v>431</v>
      </c>
    </row>
    <row r="74" spans="1:17" x14ac:dyDescent="0.25">
      <c r="A74" s="308" t="s">
        <v>489</v>
      </c>
      <c r="B74" s="178">
        <v>886</v>
      </c>
      <c r="C74" s="217">
        <v>3283862.57</v>
      </c>
      <c r="D74" s="217">
        <v>3706.39</v>
      </c>
      <c r="E74" s="217">
        <v>3683.02</v>
      </c>
      <c r="F74" s="178">
        <v>19</v>
      </c>
      <c r="G74" s="217">
        <v>70271.14</v>
      </c>
      <c r="H74" s="217">
        <v>3698.48</v>
      </c>
      <c r="I74" s="217">
        <v>3662.8</v>
      </c>
      <c r="J74" s="178">
        <v>1</v>
      </c>
      <c r="K74" s="217">
        <v>3769.97</v>
      </c>
      <c r="L74" s="217">
        <v>3769.97</v>
      </c>
      <c r="M74" s="217">
        <v>3769.97</v>
      </c>
      <c r="N74" s="178">
        <v>0</v>
      </c>
      <c r="O74" s="217">
        <v>0</v>
      </c>
      <c r="P74" s="217">
        <v>0</v>
      </c>
      <c r="Q74" s="314" t="s">
        <v>431</v>
      </c>
    </row>
    <row r="75" spans="1:17" ht="15.75" thickBot="1" x14ac:dyDescent="0.3">
      <c r="A75" s="309" t="s">
        <v>490</v>
      </c>
      <c r="B75" s="213">
        <v>686</v>
      </c>
      <c r="C75" s="312">
        <v>3028619.15</v>
      </c>
      <c r="D75" s="312">
        <v>4414.8999999999996</v>
      </c>
      <c r="E75" s="312">
        <v>4331.63</v>
      </c>
      <c r="F75" s="213">
        <v>17</v>
      </c>
      <c r="G75" s="312">
        <v>72621.490000000005</v>
      </c>
      <c r="H75" s="312">
        <v>4271.8500000000004</v>
      </c>
      <c r="I75" s="312">
        <v>4134.1899999999996</v>
      </c>
      <c r="J75" s="213">
        <v>0</v>
      </c>
      <c r="K75" s="312">
        <v>0</v>
      </c>
      <c r="L75" s="312">
        <v>0</v>
      </c>
      <c r="M75" s="312" t="s">
        <v>431</v>
      </c>
      <c r="N75" s="213">
        <v>0</v>
      </c>
      <c r="O75" s="312">
        <v>0</v>
      </c>
      <c r="P75" s="312">
        <v>0</v>
      </c>
      <c r="Q75" s="315" t="s">
        <v>431</v>
      </c>
    </row>
    <row r="76" spans="1:17" ht="16.5" thickBot="1" x14ac:dyDescent="0.3">
      <c r="A76" s="141" t="s">
        <v>528</v>
      </c>
      <c r="B76" s="302">
        <v>893946</v>
      </c>
      <c r="C76" s="303">
        <v>844232255.05999994</v>
      </c>
      <c r="D76" s="301">
        <v>944.39</v>
      </c>
      <c r="E76" s="301">
        <v>819.38</v>
      </c>
      <c r="F76" s="302">
        <v>351975</v>
      </c>
      <c r="G76" s="303">
        <v>250798305.94999999</v>
      </c>
      <c r="H76" s="301">
        <v>712.55</v>
      </c>
      <c r="I76" s="301">
        <v>617.23</v>
      </c>
      <c r="J76" s="302">
        <v>68745</v>
      </c>
      <c r="K76" s="303">
        <v>41147898.590000004</v>
      </c>
      <c r="L76" s="301">
        <v>598.55999999999995</v>
      </c>
      <c r="M76" s="301">
        <v>499.05</v>
      </c>
      <c r="N76" s="302">
        <v>13600</v>
      </c>
      <c r="O76" s="303">
        <v>5567987.0199999996</v>
      </c>
      <c r="P76" s="303">
        <v>409.41</v>
      </c>
      <c r="Q76" s="331">
        <v>399.54</v>
      </c>
    </row>
    <row r="78" spans="1:17" x14ac:dyDescent="0.25">
      <c r="D78" s="8"/>
    </row>
    <row r="79" spans="1:17" x14ac:dyDescent="0.25">
      <c r="B79" s="8"/>
    </row>
    <row r="80" spans="1:17" x14ac:dyDescent="0.25">
      <c r="D80" s="8"/>
      <c r="F80" s="8"/>
      <c r="G80" s="8"/>
    </row>
    <row r="81" spans="2:6" x14ac:dyDescent="0.25">
      <c r="B81" s="8"/>
      <c r="C81" s="8"/>
    </row>
    <row r="82" spans="2:6" x14ac:dyDescent="0.25">
      <c r="C82" s="8"/>
      <c r="F82" s="8"/>
    </row>
    <row r="84" spans="2:6" x14ac:dyDescent="0.25">
      <c r="B84" s="8"/>
      <c r="C84" s="8"/>
    </row>
    <row r="86" spans="2:6" x14ac:dyDescent="0.25">
      <c r="B86" s="8"/>
    </row>
    <row r="87" spans="2:6" x14ac:dyDescent="0.25">
      <c r="B87" s="8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1"/>
  <sheetViews>
    <sheetView zoomScaleNormal="100" workbookViewId="0">
      <selection activeCell="H20" sqref="H20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09" t="s">
        <v>697</v>
      </c>
      <c r="B1" s="409"/>
      <c r="C1" s="409"/>
      <c r="D1" s="409"/>
      <c r="E1" s="409"/>
      <c r="F1" s="409"/>
      <c r="G1" s="409"/>
    </row>
    <row r="2" spans="1:7" ht="15.75" thickBot="1" x14ac:dyDescent="0.3">
      <c r="A2" s="39"/>
    </row>
    <row r="3" spans="1:7" s="42" customFormat="1" ht="16.5" thickBot="1" x14ac:dyDescent="0.3">
      <c r="A3" s="133" t="s">
        <v>17</v>
      </c>
      <c r="B3" s="120" t="s">
        <v>43</v>
      </c>
      <c r="C3" s="120" t="s">
        <v>44</v>
      </c>
      <c r="D3" s="120" t="s">
        <v>74</v>
      </c>
      <c r="E3" s="120" t="s">
        <v>70</v>
      </c>
      <c r="F3" s="120" t="s">
        <v>71</v>
      </c>
      <c r="G3" s="242" t="s">
        <v>72</v>
      </c>
    </row>
    <row r="4" spans="1:7" ht="15.75" x14ac:dyDescent="0.25">
      <c r="A4" s="85">
        <v>1</v>
      </c>
      <c r="B4" s="333" t="s">
        <v>258</v>
      </c>
      <c r="C4" s="339" t="s">
        <v>417</v>
      </c>
      <c r="D4" s="373" t="s">
        <v>431</v>
      </c>
      <c r="E4" s="373" t="s">
        <v>431</v>
      </c>
      <c r="F4" s="373">
        <v>2</v>
      </c>
      <c r="G4" s="374">
        <v>16</v>
      </c>
    </row>
    <row r="5" spans="1:7" ht="15.75" x14ac:dyDescent="0.25">
      <c r="A5" s="52">
        <v>2</v>
      </c>
      <c r="B5" s="78" t="s">
        <v>636</v>
      </c>
      <c r="C5" s="226" t="s">
        <v>635</v>
      </c>
      <c r="D5" s="371" t="s">
        <v>431</v>
      </c>
      <c r="E5" s="371">
        <v>1</v>
      </c>
      <c r="F5" s="371">
        <v>2</v>
      </c>
      <c r="G5" s="375">
        <v>6</v>
      </c>
    </row>
    <row r="6" spans="1:7" ht="15.75" x14ac:dyDescent="0.25">
      <c r="A6" s="52">
        <v>3</v>
      </c>
      <c r="B6" s="78" t="s">
        <v>501</v>
      </c>
      <c r="C6" s="78" t="s">
        <v>559</v>
      </c>
      <c r="D6" s="371">
        <v>7</v>
      </c>
      <c r="E6" s="371">
        <v>12</v>
      </c>
      <c r="F6" s="371">
        <v>234</v>
      </c>
      <c r="G6" s="375">
        <v>1211</v>
      </c>
    </row>
    <row r="7" spans="1:7" ht="15.75" x14ac:dyDescent="0.25">
      <c r="A7" s="52">
        <v>4</v>
      </c>
      <c r="B7" s="78" t="s">
        <v>259</v>
      </c>
      <c r="C7" s="78" t="s">
        <v>55</v>
      </c>
      <c r="D7" s="371" t="s">
        <v>431</v>
      </c>
      <c r="E7" s="371">
        <v>2</v>
      </c>
      <c r="F7" s="371">
        <v>15</v>
      </c>
      <c r="G7" s="375">
        <v>144</v>
      </c>
    </row>
    <row r="8" spans="1:7" ht="15.75" x14ac:dyDescent="0.25">
      <c r="A8" s="52">
        <v>5</v>
      </c>
      <c r="B8" s="78" t="s">
        <v>261</v>
      </c>
      <c r="C8" s="78" t="s">
        <v>56</v>
      </c>
      <c r="D8" s="371">
        <v>1</v>
      </c>
      <c r="E8" s="371" t="s">
        <v>431</v>
      </c>
      <c r="F8" s="371" t="s">
        <v>431</v>
      </c>
      <c r="G8" s="375">
        <v>1</v>
      </c>
    </row>
    <row r="9" spans="1:7" ht="15.75" x14ac:dyDescent="0.25">
      <c r="A9" s="52">
        <v>6</v>
      </c>
      <c r="B9" s="78" t="s">
        <v>349</v>
      </c>
      <c r="C9" s="78" t="s">
        <v>503</v>
      </c>
      <c r="D9" s="371" t="s">
        <v>431</v>
      </c>
      <c r="E9" s="371" t="s">
        <v>431</v>
      </c>
      <c r="F9" s="371">
        <v>1</v>
      </c>
      <c r="G9" s="375" t="s">
        <v>431</v>
      </c>
    </row>
    <row r="10" spans="1:7" ht="15.75" x14ac:dyDescent="0.25">
      <c r="A10" s="52">
        <v>7</v>
      </c>
      <c r="B10" s="78" t="s">
        <v>262</v>
      </c>
      <c r="C10" s="78" t="s">
        <v>57</v>
      </c>
      <c r="D10" s="371" t="s">
        <v>431</v>
      </c>
      <c r="E10" s="371" t="s">
        <v>431</v>
      </c>
      <c r="F10" s="371">
        <v>2</v>
      </c>
      <c r="G10" s="375">
        <v>17</v>
      </c>
    </row>
    <row r="11" spans="1:7" ht="15.75" x14ac:dyDescent="0.25">
      <c r="A11" s="52">
        <v>8</v>
      </c>
      <c r="B11" s="78" t="s">
        <v>263</v>
      </c>
      <c r="C11" s="78" t="s">
        <v>58</v>
      </c>
      <c r="D11" s="371" t="s">
        <v>431</v>
      </c>
      <c r="E11" s="371" t="s">
        <v>431</v>
      </c>
      <c r="F11" s="371" t="s">
        <v>431</v>
      </c>
      <c r="G11" s="375">
        <v>1</v>
      </c>
    </row>
    <row r="12" spans="1:7" ht="15.75" x14ac:dyDescent="0.25">
      <c r="A12" s="52">
        <v>9</v>
      </c>
      <c r="B12" s="78" t="s">
        <v>264</v>
      </c>
      <c r="C12" s="78" t="s">
        <v>59</v>
      </c>
      <c r="D12" s="371" t="s">
        <v>431</v>
      </c>
      <c r="E12" s="371" t="s">
        <v>431</v>
      </c>
      <c r="F12" s="371">
        <v>1</v>
      </c>
      <c r="G12" s="375">
        <v>1</v>
      </c>
    </row>
    <row r="13" spans="1:7" ht="15.75" x14ac:dyDescent="0.25">
      <c r="A13" s="52">
        <v>10</v>
      </c>
      <c r="B13" s="78" t="s">
        <v>265</v>
      </c>
      <c r="C13" s="78" t="s">
        <v>60</v>
      </c>
      <c r="D13" s="371">
        <v>1</v>
      </c>
      <c r="E13" s="371" t="s">
        <v>431</v>
      </c>
      <c r="F13" s="371" t="s">
        <v>431</v>
      </c>
      <c r="G13" s="375">
        <v>7</v>
      </c>
    </row>
    <row r="14" spans="1:7" ht="15.75" x14ac:dyDescent="0.25">
      <c r="A14" s="52">
        <v>11</v>
      </c>
      <c r="B14" s="78" t="s">
        <v>266</v>
      </c>
      <c r="C14" s="78" t="s">
        <v>61</v>
      </c>
      <c r="D14" s="371" t="s">
        <v>431</v>
      </c>
      <c r="E14" s="371" t="s">
        <v>431</v>
      </c>
      <c r="F14" s="371">
        <v>4</v>
      </c>
      <c r="G14" s="375">
        <v>45</v>
      </c>
    </row>
    <row r="15" spans="1:7" ht="15.75" x14ac:dyDescent="0.25">
      <c r="A15" s="52">
        <v>12</v>
      </c>
      <c r="B15" s="78" t="s">
        <v>408</v>
      </c>
      <c r="C15" s="78" t="s">
        <v>386</v>
      </c>
      <c r="D15" s="371" t="s">
        <v>431</v>
      </c>
      <c r="E15" s="371" t="s">
        <v>431</v>
      </c>
      <c r="F15" s="371" t="s">
        <v>431</v>
      </c>
      <c r="G15" s="375">
        <v>1</v>
      </c>
    </row>
    <row r="16" spans="1:7" ht="15.75" x14ac:dyDescent="0.25">
      <c r="A16" s="52">
        <v>13</v>
      </c>
      <c r="B16" s="78" t="s">
        <v>267</v>
      </c>
      <c r="C16" s="78" t="s">
        <v>352</v>
      </c>
      <c r="D16" s="371">
        <v>5</v>
      </c>
      <c r="E16" s="371">
        <v>4</v>
      </c>
      <c r="F16" s="371">
        <v>28</v>
      </c>
      <c r="G16" s="375">
        <v>82</v>
      </c>
    </row>
    <row r="17" spans="1:7" ht="15.75" x14ac:dyDescent="0.25">
      <c r="A17" s="52">
        <v>14</v>
      </c>
      <c r="B17" s="78" t="s">
        <v>268</v>
      </c>
      <c r="C17" s="78" t="s">
        <v>62</v>
      </c>
      <c r="D17" s="371" t="s">
        <v>431</v>
      </c>
      <c r="E17" s="371" t="s">
        <v>431</v>
      </c>
      <c r="F17" s="371">
        <v>84</v>
      </c>
      <c r="G17" s="375">
        <v>305</v>
      </c>
    </row>
    <row r="18" spans="1:7" ht="15.75" x14ac:dyDescent="0.25">
      <c r="A18" s="52">
        <v>15</v>
      </c>
      <c r="B18" s="78" t="s">
        <v>269</v>
      </c>
      <c r="C18" s="78" t="s">
        <v>63</v>
      </c>
      <c r="D18" s="371">
        <v>2</v>
      </c>
      <c r="E18" s="371">
        <v>2</v>
      </c>
      <c r="F18" s="371">
        <v>40</v>
      </c>
      <c r="G18" s="375">
        <v>156</v>
      </c>
    </row>
    <row r="19" spans="1:7" ht="15.75" x14ac:dyDescent="0.25">
      <c r="A19" s="52">
        <v>16</v>
      </c>
      <c r="B19" s="78" t="s">
        <v>270</v>
      </c>
      <c r="C19" s="78" t="s">
        <v>353</v>
      </c>
      <c r="D19" s="371" t="s">
        <v>431</v>
      </c>
      <c r="E19" s="371" t="s">
        <v>431</v>
      </c>
      <c r="F19" s="371">
        <v>1</v>
      </c>
      <c r="G19" s="375" t="s">
        <v>431</v>
      </c>
    </row>
    <row r="20" spans="1:7" ht="15.75" x14ac:dyDescent="0.25">
      <c r="A20" s="52">
        <v>17</v>
      </c>
      <c r="B20" s="78" t="s">
        <v>271</v>
      </c>
      <c r="C20" s="78" t="s">
        <v>354</v>
      </c>
      <c r="D20" s="371" t="s">
        <v>431</v>
      </c>
      <c r="E20" s="371" t="s">
        <v>431</v>
      </c>
      <c r="F20" s="371" t="s">
        <v>431</v>
      </c>
      <c r="G20" s="375">
        <v>1</v>
      </c>
    </row>
    <row r="21" spans="1:7" ht="15.75" x14ac:dyDescent="0.25">
      <c r="A21" s="52">
        <v>18</v>
      </c>
      <c r="B21" s="78" t="s">
        <v>272</v>
      </c>
      <c r="C21" s="78" t="s">
        <v>355</v>
      </c>
      <c r="D21" s="371">
        <v>2</v>
      </c>
      <c r="E21" s="371">
        <v>1</v>
      </c>
      <c r="F21" s="371">
        <v>2</v>
      </c>
      <c r="G21" s="375">
        <v>17</v>
      </c>
    </row>
    <row r="22" spans="1:7" ht="15.75" x14ac:dyDescent="0.25">
      <c r="A22" s="52">
        <v>19</v>
      </c>
      <c r="B22" s="78" t="s">
        <v>390</v>
      </c>
      <c r="C22" s="78" t="s">
        <v>383</v>
      </c>
      <c r="D22" s="371" t="s">
        <v>431</v>
      </c>
      <c r="E22" s="371" t="s">
        <v>431</v>
      </c>
      <c r="F22" s="371">
        <v>4</v>
      </c>
      <c r="G22" s="375">
        <v>22</v>
      </c>
    </row>
    <row r="23" spans="1:7" ht="15.75" x14ac:dyDescent="0.25">
      <c r="A23" s="52">
        <v>20</v>
      </c>
      <c r="B23" s="78" t="s">
        <v>569</v>
      </c>
      <c r="C23" s="78" t="s">
        <v>570</v>
      </c>
      <c r="D23" s="371">
        <v>1</v>
      </c>
      <c r="E23" s="371">
        <v>2</v>
      </c>
      <c r="F23" s="371">
        <v>67</v>
      </c>
      <c r="G23" s="375">
        <v>373</v>
      </c>
    </row>
    <row r="24" spans="1:7" ht="15.75" x14ac:dyDescent="0.25">
      <c r="A24" s="52">
        <v>21</v>
      </c>
      <c r="B24" s="78" t="s">
        <v>273</v>
      </c>
      <c r="C24" s="78" t="s">
        <v>504</v>
      </c>
      <c r="D24" s="371" t="s">
        <v>431</v>
      </c>
      <c r="E24" s="371" t="s">
        <v>431</v>
      </c>
      <c r="F24" s="371" t="s">
        <v>431</v>
      </c>
      <c r="G24" s="375">
        <v>6</v>
      </c>
    </row>
    <row r="25" spans="1:7" ht="15.75" x14ac:dyDescent="0.25">
      <c r="A25" s="52">
        <v>22</v>
      </c>
      <c r="B25" s="78" t="s">
        <v>274</v>
      </c>
      <c r="C25" s="78" t="s">
        <v>505</v>
      </c>
      <c r="D25" s="371" t="s">
        <v>431</v>
      </c>
      <c r="E25" s="371" t="s">
        <v>431</v>
      </c>
      <c r="F25" s="371">
        <v>1</v>
      </c>
      <c r="G25" s="375">
        <v>4</v>
      </c>
    </row>
    <row r="26" spans="1:7" ht="15.75" x14ac:dyDescent="0.25">
      <c r="A26" s="52">
        <v>23</v>
      </c>
      <c r="B26" s="78" t="s">
        <v>641</v>
      </c>
      <c r="C26" s="78" t="s">
        <v>642</v>
      </c>
      <c r="D26" s="371" t="s">
        <v>431</v>
      </c>
      <c r="E26" s="371" t="s">
        <v>431</v>
      </c>
      <c r="F26" s="371">
        <v>3</v>
      </c>
      <c r="G26" s="375">
        <v>19</v>
      </c>
    </row>
    <row r="27" spans="1:7" ht="15.75" x14ac:dyDescent="0.25">
      <c r="A27" s="52">
        <v>24</v>
      </c>
      <c r="B27" s="78" t="s">
        <v>275</v>
      </c>
      <c r="C27" s="78" t="s">
        <v>507</v>
      </c>
      <c r="D27" s="371" t="s">
        <v>431</v>
      </c>
      <c r="E27" s="371" t="s">
        <v>431</v>
      </c>
      <c r="F27" s="371">
        <v>15</v>
      </c>
      <c r="G27" s="375">
        <v>37</v>
      </c>
    </row>
    <row r="28" spans="1:7" ht="15.75" x14ac:dyDescent="0.25">
      <c r="A28" s="52">
        <v>25</v>
      </c>
      <c r="B28" s="78" t="s">
        <v>276</v>
      </c>
      <c r="C28" s="78" t="s">
        <v>508</v>
      </c>
      <c r="D28" s="371" t="s">
        <v>431</v>
      </c>
      <c r="E28" s="371" t="s">
        <v>431</v>
      </c>
      <c r="F28" s="371">
        <v>11</v>
      </c>
      <c r="G28" s="375">
        <v>85</v>
      </c>
    </row>
    <row r="29" spans="1:7" ht="15.75" x14ac:dyDescent="0.25">
      <c r="A29" s="52">
        <v>26</v>
      </c>
      <c r="B29" s="78" t="s">
        <v>277</v>
      </c>
      <c r="C29" s="78" t="s">
        <v>509</v>
      </c>
      <c r="D29" s="371" t="s">
        <v>431</v>
      </c>
      <c r="E29" s="371" t="s">
        <v>431</v>
      </c>
      <c r="F29" s="371">
        <v>3</v>
      </c>
      <c r="G29" s="375">
        <v>34</v>
      </c>
    </row>
    <row r="30" spans="1:7" ht="15.75" x14ac:dyDescent="0.25">
      <c r="A30" s="52">
        <v>27</v>
      </c>
      <c r="B30" s="78" t="s">
        <v>278</v>
      </c>
      <c r="C30" s="78" t="s">
        <v>510</v>
      </c>
      <c r="D30" s="371" t="s">
        <v>431</v>
      </c>
      <c r="E30" s="371" t="s">
        <v>431</v>
      </c>
      <c r="F30" s="371" t="s">
        <v>431</v>
      </c>
      <c r="G30" s="375">
        <v>4</v>
      </c>
    </row>
    <row r="31" spans="1:7" ht="15.75" x14ac:dyDescent="0.25">
      <c r="A31" s="52">
        <v>28</v>
      </c>
      <c r="B31" s="78" t="s">
        <v>279</v>
      </c>
      <c r="C31" s="78" t="s">
        <v>511</v>
      </c>
      <c r="D31" s="371">
        <v>1</v>
      </c>
      <c r="E31" s="371" t="s">
        <v>431</v>
      </c>
      <c r="F31" s="371">
        <v>3</v>
      </c>
      <c r="G31" s="375">
        <v>3</v>
      </c>
    </row>
    <row r="32" spans="1:7" ht="15.75" x14ac:dyDescent="0.25">
      <c r="A32" s="52">
        <v>29</v>
      </c>
      <c r="B32" s="78" t="s">
        <v>280</v>
      </c>
      <c r="C32" s="78" t="s">
        <v>632</v>
      </c>
      <c r="D32" s="371">
        <v>5</v>
      </c>
      <c r="E32" s="371">
        <v>10</v>
      </c>
      <c r="F32" s="371">
        <v>212</v>
      </c>
      <c r="G32" s="375">
        <v>960</v>
      </c>
    </row>
    <row r="33" spans="1:7" ht="15.75" x14ac:dyDescent="0.25">
      <c r="A33" s="52">
        <v>30</v>
      </c>
      <c r="B33" s="78" t="s">
        <v>281</v>
      </c>
      <c r="C33" s="78" t="s">
        <v>512</v>
      </c>
      <c r="D33" s="371" t="s">
        <v>431</v>
      </c>
      <c r="E33" s="371" t="s">
        <v>431</v>
      </c>
      <c r="F33" s="371">
        <v>1</v>
      </c>
      <c r="G33" s="375">
        <v>13</v>
      </c>
    </row>
    <row r="34" spans="1:7" ht="15.75" x14ac:dyDescent="0.25">
      <c r="A34" s="52">
        <v>31</v>
      </c>
      <c r="B34" s="78" t="s">
        <v>282</v>
      </c>
      <c r="C34" s="78" t="s">
        <v>513</v>
      </c>
      <c r="D34" s="371" t="s">
        <v>431</v>
      </c>
      <c r="E34" s="371" t="s">
        <v>431</v>
      </c>
      <c r="F34" s="371" t="s">
        <v>431</v>
      </c>
      <c r="G34" s="375">
        <v>1</v>
      </c>
    </row>
    <row r="35" spans="1:7" ht="15.75" x14ac:dyDescent="0.25">
      <c r="A35" s="52">
        <v>32</v>
      </c>
      <c r="B35" s="78" t="s">
        <v>283</v>
      </c>
      <c r="C35" s="78" t="s">
        <v>514</v>
      </c>
      <c r="D35" s="371" t="s">
        <v>431</v>
      </c>
      <c r="E35" s="371" t="s">
        <v>431</v>
      </c>
      <c r="F35" s="371">
        <v>1</v>
      </c>
      <c r="G35" s="375">
        <v>18</v>
      </c>
    </row>
    <row r="36" spans="1:7" ht="15.75" x14ac:dyDescent="0.25">
      <c r="A36" s="52">
        <v>33</v>
      </c>
      <c r="B36" s="78" t="s">
        <v>284</v>
      </c>
      <c r="C36" s="78" t="s">
        <v>515</v>
      </c>
      <c r="D36" s="371" t="s">
        <v>431</v>
      </c>
      <c r="E36" s="371" t="s">
        <v>431</v>
      </c>
      <c r="F36" s="371">
        <v>1</v>
      </c>
      <c r="G36" s="375">
        <v>2</v>
      </c>
    </row>
    <row r="37" spans="1:7" ht="15.75" x14ac:dyDescent="0.25">
      <c r="A37" s="52">
        <v>34</v>
      </c>
      <c r="B37" s="78" t="s">
        <v>400</v>
      </c>
      <c r="C37" s="78" t="s">
        <v>323</v>
      </c>
      <c r="D37" s="371" t="s">
        <v>431</v>
      </c>
      <c r="E37" s="371" t="s">
        <v>431</v>
      </c>
      <c r="F37" s="371">
        <v>2</v>
      </c>
      <c r="G37" s="375" t="s">
        <v>431</v>
      </c>
    </row>
    <row r="38" spans="1:7" ht="15.75" x14ac:dyDescent="0.25">
      <c r="A38" s="52">
        <v>35</v>
      </c>
      <c r="B38" s="78" t="s">
        <v>285</v>
      </c>
      <c r="C38" s="78" t="s">
        <v>516</v>
      </c>
      <c r="D38" s="371" t="s">
        <v>431</v>
      </c>
      <c r="E38" s="371" t="s">
        <v>431</v>
      </c>
      <c r="F38" s="371" t="s">
        <v>431</v>
      </c>
      <c r="G38" s="375">
        <v>1</v>
      </c>
    </row>
    <row r="39" spans="1:7" ht="15.75" x14ac:dyDescent="0.25">
      <c r="A39" s="52">
        <v>36</v>
      </c>
      <c r="B39" s="78" t="s">
        <v>286</v>
      </c>
      <c r="C39" s="78" t="s">
        <v>517</v>
      </c>
      <c r="D39" s="371">
        <v>4</v>
      </c>
      <c r="E39" s="371">
        <v>3</v>
      </c>
      <c r="F39" s="371">
        <v>25</v>
      </c>
      <c r="G39" s="375">
        <v>66</v>
      </c>
    </row>
    <row r="40" spans="1:7" ht="15.75" x14ac:dyDescent="0.25">
      <c r="A40" s="52">
        <v>37</v>
      </c>
      <c r="B40" s="78" t="s">
        <v>287</v>
      </c>
      <c r="C40" s="78" t="s">
        <v>518</v>
      </c>
      <c r="D40" s="371" t="s">
        <v>431</v>
      </c>
      <c r="E40" s="371" t="s">
        <v>431</v>
      </c>
      <c r="F40" s="371">
        <v>5</v>
      </c>
      <c r="G40" s="375">
        <v>60</v>
      </c>
    </row>
    <row r="41" spans="1:7" ht="15.75" x14ac:dyDescent="0.25">
      <c r="A41" s="52">
        <v>38</v>
      </c>
      <c r="B41" s="78" t="s">
        <v>288</v>
      </c>
      <c r="C41" s="78" t="s">
        <v>519</v>
      </c>
      <c r="D41" s="371" t="s">
        <v>431</v>
      </c>
      <c r="E41" s="371" t="s">
        <v>431</v>
      </c>
      <c r="F41" s="371" t="s">
        <v>431</v>
      </c>
      <c r="G41" s="375">
        <v>3</v>
      </c>
    </row>
    <row r="42" spans="1:7" ht="15.75" x14ac:dyDescent="0.25">
      <c r="A42" s="52">
        <v>39</v>
      </c>
      <c r="B42" s="78" t="s">
        <v>406</v>
      </c>
      <c r="C42" s="78" t="s">
        <v>520</v>
      </c>
      <c r="D42" s="371" t="s">
        <v>431</v>
      </c>
      <c r="E42" s="371" t="s">
        <v>431</v>
      </c>
      <c r="F42" s="371" t="s">
        <v>431</v>
      </c>
      <c r="G42" s="375">
        <v>2</v>
      </c>
    </row>
    <row r="43" spans="1:7" ht="15.75" x14ac:dyDescent="0.25">
      <c r="A43" s="52">
        <v>40</v>
      </c>
      <c r="B43" s="78" t="s">
        <v>396</v>
      </c>
      <c r="C43" s="78" t="s">
        <v>558</v>
      </c>
      <c r="D43" s="371" t="s">
        <v>431</v>
      </c>
      <c r="E43" s="371" t="s">
        <v>431</v>
      </c>
      <c r="F43" s="371" t="s">
        <v>431</v>
      </c>
      <c r="G43" s="375">
        <v>1</v>
      </c>
    </row>
    <row r="44" spans="1:7" ht="15.75" x14ac:dyDescent="0.25">
      <c r="A44" s="52">
        <v>41</v>
      </c>
      <c r="B44" s="78" t="s">
        <v>289</v>
      </c>
      <c r="C44" s="78" t="s">
        <v>629</v>
      </c>
      <c r="D44" s="371" t="s">
        <v>431</v>
      </c>
      <c r="E44" s="371" t="s">
        <v>431</v>
      </c>
      <c r="F44" s="371">
        <v>1</v>
      </c>
      <c r="G44" s="375">
        <v>2</v>
      </c>
    </row>
    <row r="45" spans="1:7" ht="15.75" x14ac:dyDescent="0.25">
      <c r="A45" s="52">
        <v>42</v>
      </c>
      <c r="B45" s="78" t="s">
        <v>290</v>
      </c>
      <c r="C45" s="78" t="s">
        <v>521</v>
      </c>
      <c r="D45" s="371">
        <v>1</v>
      </c>
      <c r="E45" s="371" t="s">
        <v>431</v>
      </c>
      <c r="F45" s="371" t="s">
        <v>431</v>
      </c>
      <c r="G45" s="375">
        <v>3</v>
      </c>
    </row>
    <row r="46" spans="1:7" ht="15.75" x14ac:dyDescent="0.25">
      <c r="A46" s="52">
        <v>43</v>
      </c>
      <c r="B46" s="78" t="s">
        <v>291</v>
      </c>
      <c r="C46" s="78" t="s">
        <v>522</v>
      </c>
      <c r="D46" s="371" t="s">
        <v>431</v>
      </c>
      <c r="E46" s="371">
        <v>1</v>
      </c>
      <c r="F46" s="371" t="s">
        <v>431</v>
      </c>
      <c r="G46" s="375">
        <v>1</v>
      </c>
    </row>
    <row r="47" spans="1:7" ht="15.75" x14ac:dyDescent="0.25">
      <c r="A47" s="52">
        <v>44</v>
      </c>
      <c r="B47" s="78" t="s">
        <v>292</v>
      </c>
      <c r="C47" s="78" t="s">
        <v>523</v>
      </c>
      <c r="D47" s="371">
        <v>1</v>
      </c>
      <c r="E47" s="371">
        <v>1</v>
      </c>
      <c r="F47" s="371">
        <v>2</v>
      </c>
      <c r="G47" s="375">
        <v>21</v>
      </c>
    </row>
    <row r="48" spans="1:7" ht="15.75" x14ac:dyDescent="0.25">
      <c r="A48" s="52">
        <v>45</v>
      </c>
      <c r="B48" s="78" t="s">
        <v>293</v>
      </c>
      <c r="C48" s="78" t="s">
        <v>524</v>
      </c>
      <c r="D48" s="371" t="s">
        <v>431</v>
      </c>
      <c r="E48" s="371" t="s">
        <v>431</v>
      </c>
      <c r="F48" s="371" t="s">
        <v>431</v>
      </c>
      <c r="G48" s="375">
        <v>5</v>
      </c>
    </row>
    <row r="49" spans="1:7" ht="15.75" x14ac:dyDescent="0.25">
      <c r="A49" s="52">
        <v>46</v>
      </c>
      <c r="B49" s="78" t="s">
        <v>294</v>
      </c>
      <c r="C49" s="78" t="s">
        <v>630</v>
      </c>
      <c r="D49" s="371">
        <v>1</v>
      </c>
      <c r="E49" s="371" t="s">
        <v>431</v>
      </c>
      <c r="F49" s="371" t="s">
        <v>431</v>
      </c>
      <c r="G49" s="375">
        <v>1</v>
      </c>
    </row>
    <row r="50" spans="1:7" ht="15.75" x14ac:dyDescent="0.25">
      <c r="A50" s="52">
        <v>47</v>
      </c>
      <c r="B50" s="78" t="s">
        <v>351</v>
      </c>
      <c r="C50" s="78" t="s">
        <v>525</v>
      </c>
      <c r="D50" s="371" t="s">
        <v>431</v>
      </c>
      <c r="E50" s="371" t="s">
        <v>431</v>
      </c>
      <c r="F50" s="371" t="s">
        <v>431</v>
      </c>
      <c r="G50" s="375">
        <v>3</v>
      </c>
    </row>
    <row r="51" spans="1:7" ht="15.75" x14ac:dyDescent="0.25">
      <c r="A51" s="52">
        <v>48</v>
      </c>
      <c r="B51" s="78" t="s">
        <v>295</v>
      </c>
      <c r="C51" s="78" t="s">
        <v>526</v>
      </c>
      <c r="D51" s="371" t="s">
        <v>431</v>
      </c>
      <c r="E51" s="371">
        <v>1</v>
      </c>
      <c r="F51" s="371" t="s">
        <v>431</v>
      </c>
      <c r="G51" s="375" t="s">
        <v>431</v>
      </c>
    </row>
    <row r="52" spans="1:7" ht="15.75" x14ac:dyDescent="0.25">
      <c r="A52" s="52">
        <v>49</v>
      </c>
      <c r="B52" s="78" t="s">
        <v>402</v>
      </c>
      <c r="C52" s="78" t="s">
        <v>380</v>
      </c>
      <c r="D52" s="371" t="s">
        <v>431</v>
      </c>
      <c r="E52" s="371" t="s">
        <v>431</v>
      </c>
      <c r="F52" s="371">
        <v>3</v>
      </c>
      <c r="G52" s="375">
        <v>24</v>
      </c>
    </row>
    <row r="53" spans="1:7" ht="15.75" x14ac:dyDescent="0.25">
      <c r="A53" s="52">
        <v>50</v>
      </c>
      <c r="B53" s="78" t="s">
        <v>296</v>
      </c>
      <c r="C53" s="78" t="s">
        <v>527</v>
      </c>
      <c r="D53" s="371" t="s">
        <v>431</v>
      </c>
      <c r="E53" s="371" t="s">
        <v>431</v>
      </c>
      <c r="F53" s="371" t="s">
        <v>431</v>
      </c>
      <c r="G53" s="375">
        <v>2</v>
      </c>
    </row>
    <row r="54" spans="1:7" ht="15.75" x14ac:dyDescent="0.25">
      <c r="A54" s="52">
        <v>51</v>
      </c>
      <c r="B54" s="78" t="s">
        <v>297</v>
      </c>
      <c r="C54" s="78" t="s">
        <v>64</v>
      </c>
      <c r="D54" s="371" t="s">
        <v>431</v>
      </c>
      <c r="E54" s="371" t="s">
        <v>431</v>
      </c>
      <c r="F54" s="371" t="s">
        <v>431</v>
      </c>
      <c r="G54" s="375">
        <v>4</v>
      </c>
    </row>
    <row r="55" spans="1:7" ht="15.75" x14ac:dyDescent="0.25">
      <c r="A55" s="52">
        <v>52</v>
      </c>
      <c r="B55" s="78" t="s">
        <v>298</v>
      </c>
      <c r="C55" s="78" t="s">
        <v>65</v>
      </c>
      <c r="D55" s="371" t="s">
        <v>431</v>
      </c>
      <c r="E55" s="371">
        <v>1</v>
      </c>
      <c r="F55" s="371">
        <v>14</v>
      </c>
      <c r="G55" s="375">
        <v>113</v>
      </c>
    </row>
    <row r="56" spans="1:7" ht="15.75" x14ac:dyDescent="0.25">
      <c r="A56" s="52">
        <v>53</v>
      </c>
      <c r="B56" s="78" t="s">
        <v>299</v>
      </c>
      <c r="C56" s="78" t="s">
        <v>66</v>
      </c>
      <c r="D56" s="371" t="s">
        <v>431</v>
      </c>
      <c r="E56" s="371" t="s">
        <v>431</v>
      </c>
      <c r="F56" s="371">
        <v>1</v>
      </c>
      <c r="G56" s="375">
        <v>26</v>
      </c>
    </row>
    <row r="57" spans="1:7" ht="15.75" x14ac:dyDescent="0.25">
      <c r="A57" s="52">
        <v>54</v>
      </c>
      <c r="B57" s="78" t="s">
        <v>300</v>
      </c>
      <c r="C57" s="78" t="s">
        <v>67</v>
      </c>
      <c r="D57" s="371" t="s">
        <v>431</v>
      </c>
      <c r="E57" s="371" t="s">
        <v>431</v>
      </c>
      <c r="F57" s="371" t="s">
        <v>431</v>
      </c>
      <c r="G57" s="375">
        <v>9</v>
      </c>
    </row>
    <row r="58" spans="1:7" ht="15.75" x14ac:dyDescent="0.25">
      <c r="A58" s="52">
        <v>55</v>
      </c>
      <c r="B58" s="7" t="s">
        <v>301</v>
      </c>
      <c r="C58" s="7" t="s">
        <v>68</v>
      </c>
      <c r="D58" s="83">
        <v>8</v>
      </c>
      <c r="E58" s="83">
        <v>12</v>
      </c>
      <c r="F58" s="83">
        <v>219</v>
      </c>
      <c r="G58" s="376">
        <v>1112</v>
      </c>
    </row>
    <row r="59" spans="1:7" ht="15.75" x14ac:dyDescent="0.25">
      <c r="A59" s="52">
        <v>56</v>
      </c>
      <c r="B59" s="7" t="s">
        <v>302</v>
      </c>
      <c r="C59" s="7" t="s">
        <v>69</v>
      </c>
      <c r="D59" s="83" t="s">
        <v>431</v>
      </c>
      <c r="E59" s="83" t="s">
        <v>431</v>
      </c>
      <c r="F59" s="83">
        <v>1</v>
      </c>
      <c r="G59" s="376">
        <v>26</v>
      </c>
    </row>
    <row r="60" spans="1:7" ht="16.5" thickBot="1" x14ac:dyDescent="0.3">
      <c r="A60" s="275">
        <v>57</v>
      </c>
      <c r="B60" s="276" t="s">
        <v>303</v>
      </c>
      <c r="C60" s="276" t="s">
        <v>73</v>
      </c>
      <c r="D60" s="377" t="s">
        <v>431</v>
      </c>
      <c r="E60" s="377">
        <v>1</v>
      </c>
      <c r="F60" s="377">
        <v>13</v>
      </c>
      <c r="G60" s="378">
        <v>96</v>
      </c>
    </row>
    <row r="61" spans="1:7" ht="16.5" thickBot="1" x14ac:dyDescent="0.3">
      <c r="A61" s="379"/>
      <c r="B61" s="380"/>
      <c r="C61" s="243" t="s">
        <v>530</v>
      </c>
      <c r="D61" s="243">
        <f>SUM(D6:D60)</f>
        <v>40</v>
      </c>
      <c r="E61" s="243">
        <f>SUM(E6:E60)</f>
        <v>53</v>
      </c>
      <c r="F61" s="243">
        <f>SUM(F4:F60)</f>
        <v>1024</v>
      </c>
      <c r="G61" s="206">
        <f>SUM(G4:G60)</f>
        <v>5173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J35"/>
  <sheetViews>
    <sheetView zoomScaleNormal="100" workbookViewId="0">
      <selection activeCell="F22" sqref="F22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10" max="10" width="15.42578125" bestFit="1" customWidth="1"/>
  </cols>
  <sheetData>
    <row r="1" spans="1:10" s="2" customFormat="1" ht="15.75" x14ac:dyDescent="0.25">
      <c r="A1" s="409" t="s">
        <v>698</v>
      </c>
      <c r="B1" s="409"/>
      <c r="C1" s="409"/>
      <c r="D1" s="409"/>
      <c r="E1" s="409"/>
    </row>
    <row r="3" spans="1:10" x14ac:dyDescent="0.25">
      <c r="A3" s="2" t="s">
        <v>304</v>
      </c>
    </row>
    <row r="4" spans="1:10" ht="30" x14ac:dyDescent="0.25">
      <c r="A4" s="188" t="s">
        <v>11</v>
      </c>
      <c r="B4" s="188" t="s">
        <v>1</v>
      </c>
      <c r="C4" s="188" t="s">
        <v>2</v>
      </c>
      <c r="D4" s="189" t="s">
        <v>12</v>
      </c>
      <c r="E4" s="189" t="s">
        <v>433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1012310</v>
      </c>
      <c r="C6" s="13">
        <v>1319583999.1300001</v>
      </c>
      <c r="D6" s="13">
        <v>1303.54</v>
      </c>
      <c r="E6" s="22">
        <v>1247.1199999999999</v>
      </c>
    </row>
    <row r="7" spans="1:10" x14ac:dyDescent="0.25">
      <c r="A7" s="229" t="s">
        <v>603</v>
      </c>
      <c r="B7" s="6">
        <v>3964</v>
      </c>
      <c r="C7" s="13">
        <v>1608398.39</v>
      </c>
      <c r="D7" s="13">
        <v>405.75</v>
      </c>
      <c r="E7" s="22">
        <v>399.54</v>
      </c>
    </row>
    <row r="8" spans="1:10" x14ac:dyDescent="0.25">
      <c r="A8" s="1" t="s">
        <v>6</v>
      </c>
      <c r="B8" s="6">
        <v>33469</v>
      </c>
      <c r="C8" s="13">
        <v>17508287.879999999</v>
      </c>
      <c r="D8" s="13">
        <v>523.12</v>
      </c>
      <c r="E8" s="22">
        <v>426.17</v>
      </c>
    </row>
    <row r="9" spans="1:10" x14ac:dyDescent="0.25">
      <c r="A9" s="1" t="s">
        <v>45</v>
      </c>
      <c r="B9" s="6">
        <v>107672</v>
      </c>
      <c r="C9" s="13">
        <v>82280942.189999998</v>
      </c>
      <c r="D9" s="13">
        <v>764.18</v>
      </c>
      <c r="E9" s="22">
        <v>653.03</v>
      </c>
    </row>
    <row r="10" spans="1:10" x14ac:dyDescent="0.25">
      <c r="A10" s="1" t="s">
        <v>8</v>
      </c>
      <c r="B10" s="6">
        <v>9783</v>
      </c>
      <c r="C10" s="13">
        <v>4348125.42</v>
      </c>
      <c r="D10" s="13">
        <v>444.46</v>
      </c>
      <c r="E10" s="22">
        <v>399.54</v>
      </c>
    </row>
    <row r="11" spans="1:10" ht="15.75" x14ac:dyDescent="0.25">
      <c r="A11" s="45" t="s">
        <v>10</v>
      </c>
      <c r="B11" s="47">
        <f>SUM(B6:B10)</f>
        <v>1167198</v>
      </c>
      <c r="C11" s="49">
        <f>SUM(C6:C10)</f>
        <v>1425329753.0100005</v>
      </c>
      <c r="D11" s="49"/>
      <c r="E11" s="49"/>
      <c r="I11" s="8"/>
      <c r="J11" s="9"/>
    </row>
    <row r="13" spans="1:10" x14ac:dyDescent="0.25">
      <c r="A13" s="2" t="s">
        <v>305</v>
      </c>
    </row>
    <row r="14" spans="1:10" ht="30" x14ac:dyDescent="0.25">
      <c r="A14" s="188" t="s">
        <v>11</v>
      </c>
      <c r="B14" s="188" t="s">
        <v>1</v>
      </c>
      <c r="C14" s="188" t="s">
        <v>2</v>
      </c>
      <c r="D14" s="189" t="s">
        <v>12</v>
      </c>
      <c r="E14" s="189" t="s">
        <v>433</v>
      </c>
    </row>
    <row r="15" spans="1:10" s="2" customFormat="1" x14ac:dyDescent="0.25">
      <c r="A15" s="1" t="s">
        <v>13</v>
      </c>
      <c r="B15" s="3"/>
      <c r="C15" s="4"/>
      <c r="D15" s="4"/>
      <c r="E15" s="1"/>
    </row>
    <row r="16" spans="1:10" x14ac:dyDescent="0.25">
      <c r="A16" s="5" t="s">
        <v>5</v>
      </c>
      <c r="B16" s="6">
        <v>883114</v>
      </c>
      <c r="C16" s="13">
        <v>903040672.61000001</v>
      </c>
      <c r="D16" s="13">
        <v>1022.56</v>
      </c>
      <c r="E16" s="7">
        <v>882.26</v>
      </c>
    </row>
    <row r="17" spans="1:5" x14ac:dyDescent="0.25">
      <c r="A17" s="229" t="s">
        <v>603</v>
      </c>
      <c r="B17" s="6">
        <v>10832</v>
      </c>
      <c r="C17" s="13">
        <v>4373412.28</v>
      </c>
      <c r="D17" s="13">
        <v>403.75</v>
      </c>
      <c r="E17" s="7">
        <v>399.54</v>
      </c>
    </row>
    <row r="18" spans="1:5" x14ac:dyDescent="0.25">
      <c r="A18" s="1" t="s">
        <v>6</v>
      </c>
      <c r="B18" s="6">
        <v>351975</v>
      </c>
      <c r="C18" s="13">
        <v>266359530.55000001</v>
      </c>
      <c r="D18" s="13">
        <v>756.76</v>
      </c>
      <c r="E18" s="7">
        <v>654.04999999999995</v>
      </c>
    </row>
    <row r="19" spans="1:5" x14ac:dyDescent="0.25">
      <c r="A19" s="1" t="s">
        <v>45</v>
      </c>
      <c r="B19" s="6">
        <v>68745</v>
      </c>
      <c r="C19" s="13">
        <v>43371806.670000002</v>
      </c>
      <c r="D19" s="13">
        <v>630.91</v>
      </c>
      <c r="E19" s="7">
        <v>530.4</v>
      </c>
    </row>
    <row r="20" spans="1:5" x14ac:dyDescent="0.25">
      <c r="A20" s="1" t="s">
        <v>8</v>
      </c>
      <c r="B20" s="6">
        <v>13600</v>
      </c>
      <c r="C20" s="13">
        <v>5693476.3799999999</v>
      </c>
      <c r="D20" s="13">
        <v>418.64</v>
      </c>
      <c r="E20" s="224">
        <v>399.54</v>
      </c>
    </row>
    <row r="21" spans="1:5" ht="15.75" x14ac:dyDescent="0.25">
      <c r="A21" s="45" t="s">
        <v>10</v>
      </c>
      <c r="B21" s="47">
        <f>SUM(B16:B20)</f>
        <v>1328266</v>
      </c>
      <c r="C21" s="49">
        <f>SUM(C16:C20)</f>
        <v>1222838898.4900002</v>
      </c>
      <c r="D21" s="49"/>
      <c r="E21" s="49"/>
    </row>
    <row r="22" spans="1:5" x14ac:dyDescent="0.25">
      <c r="B22" s="8"/>
    </row>
    <row r="23" spans="1:5" x14ac:dyDescent="0.25">
      <c r="A23" s="2" t="s">
        <v>306</v>
      </c>
    </row>
    <row r="24" spans="1:5" ht="30" x14ac:dyDescent="0.25">
      <c r="A24" s="188" t="s">
        <v>11</v>
      </c>
      <c r="B24" s="188" t="s">
        <v>1</v>
      </c>
      <c r="C24" s="188" t="s">
        <v>2</v>
      </c>
      <c r="D24" s="189" t="s">
        <v>12</v>
      </c>
      <c r="E24" s="189" t="s">
        <v>433</v>
      </c>
    </row>
    <row r="25" spans="1:5" s="2" customFormat="1" x14ac:dyDescent="0.25">
      <c r="A25" s="1" t="s">
        <v>13</v>
      </c>
      <c r="B25" s="3"/>
      <c r="C25" s="4"/>
      <c r="D25" s="4"/>
      <c r="E25" s="1"/>
    </row>
    <row r="26" spans="1:5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431</v>
      </c>
    </row>
    <row r="27" spans="1:5" x14ac:dyDescent="0.25">
      <c r="A27" s="229" t="s">
        <v>603</v>
      </c>
      <c r="B27" s="6">
        <v>0</v>
      </c>
      <c r="C27" s="13">
        <v>0</v>
      </c>
      <c r="D27" s="13">
        <v>0</v>
      </c>
      <c r="E27" s="7" t="s">
        <v>431</v>
      </c>
    </row>
    <row r="28" spans="1:5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431</v>
      </c>
    </row>
    <row r="29" spans="1:5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431</v>
      </c>
    </row>
    <row r="30" spans="1:5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431</v>
      </c>
    </row>
    <row r="31" spans="1:5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4" spans="2:4" x14ac:dyDescent="0.25">
      <c r="C34" s="8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topLeftCell="A4" workbookViewId="0">
      <selection activeCell="M25" sqref="M25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85546875" customWidth="1"/>
    <col min="13" max="13" width="11.5703125" customWidth="1"/>
    <col min="16" max="16" width="12.7109375" bestFit="1" customWidth="1"/>
    <col min="17" max="17" width="15.42578125" bestFit="1" customWidth="1"/>
  </cols>
  <sheetData>
    <row r="1" spans="1:13" s="42" customFormat="1" ht="15.75" x14ac:dyDescent="0.25">
      <c r="A1" s="409" t="s">
        <v>699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24" t="s">
        <v>18</v>
      </c>
      <c r="B3" s="426" t="s">
        <v>5</v>
      </c>
      <c r="C3" s="427"/>
      <c r="D3" s="427"/>
      <c r="E3" s="426" t="s">
        <v>6</v>
      </c>
      <c r="F3" s="427"/>
      <c r="G3" s="427"/>
      <c r="H3" s="426" t="s">
        <v>19</v>
      </c>
      <c r="I3" s="427"/>
      <c r="J3" s="427"/>
      <c r="K3" s="426" t="s">
        <v>20</v>
      </c>
      <c r="L3" s="427"/>
      <c r="M3" s="427"/>
    </row>
    <row r="4" spans="1:13" x14ac:dyDescent="0.25">
      <c r="A4" s="425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209875</v>
      </c>
      <c r="C5" s="30"/>
      <c r="D5" s="31">
        <v>355.83</v>
      </c>
      <c r="E5" s="30">
        <v>121050</v>
      </c>
      <c r="F5" s="30"/>
      <c r="G5" s="217">
        <v>364.41</v>
      </c>
      <c r="H5" s="178">
        <v>60576</v>
      </c>
      <c r="I5" s="30"/>
      <c r="J5" s="31">
        <v>404.12</v>
      </c>
      <c r="K5" s="30">
        <v>18687</v>
      </c>
      <c r="L5" s="30"/>
      <c r="M5" s="31">
        <v>324.37</v>
      </c>
    </row>
    <row r="6" spans="1:13" x14ac:dyDescent="0.25">
      <c r="A6" s="7" t="s">
        <v>80</v>
      </c>
      <c r="B6" s="30">
        <v>666741</v>
      </c>
      <c r="C6" s="6"/>
      <c r="D6" s="31">
        <v>724.69</v>
      </c>
      <c r="E6" s="30">
        <v>179189</v>
      </c>
      <c r="F6" s="6"/>
      <c r="G6" s="217">
        <v>706.24</v>
      </c>
      <c r="H6" s="178">
        <v>83755</v>
      </c>
      <c r="I6" s="6"/>
      <c r="J6" s="31">
        <v>692.18</v>
      </c>
      <c r="K6" s="30">
        <v>4686</v>
      </c>
      <c r="L6" s="6"/>
      <c r="M6" s="31">
        <v>846.06</v>
      </c>
    </row>
    <row r="7" spans="1:13" x14ac:dyDescent="0.25">
      <c r="A7" s="7" t="s">
        <v>23</v>
      </c>
      <c r="B7" s="30">
        <v>543320</v>
      </c>
      <c r="C7" s="6"/>
      <c r="D7" s="31">
        <v>1253.8599999999999</v>
      </c>
      <c r="E7" s="30">
        <v>67965</v>
      </c>
      <c r="F7" s="6"/>
      <c r="G7" s="217">
        <v>1199.26</v>
      </c>
      <c r="H7" s="178">
        <v>25307</v>
      </c>
      <c r="I7" s="6"/>
      <c r="J7" s="31">
        <v>1212.18</v>
      </c>
      <c r="K7" s="30">
        <v>3</v>
      </c>
      <c r="L7" s="6"/>
      <c r="M7" s="31">
        <v>1166.2</v>
      </c>
    </row>
    <row r="8" spans="1:13" x14ac:dyDescent="0.25">
      <c r="A8" s="7" t="s">
        <v>24</v>
      </c>
      <c r="B8" s="30">
        <v>318325</v>
      </c>
      <c r="C8" s="6"/>
      <c r="D8" s="31">
        <v>1698.36</v>
      </c>
      <c r="E8" s="30">
        <v>13589</v>
      </c>
      <c r="F8" s="6"/>
      <c r="G8" s="217">
        <v>1678.72</v>
      </c>
      <c r="H8" s="178">
        <v>5310</v>
      </c>
      <c r="I8" s="6"/>
      <c r="J8" s="31">
        <v>1691.15</v>
      </c>
      <c r="K8" s="30">
        <v>7</v>
      </c>
      <c r="L8" s="6"/>
      <c r="M8" s="31">
        <v>1704.68</v>
      </c>
    </row>
    <row r="9" spans="1:13" x14ac:dyDescent="0.25">
      <c r="A9" s="7" t="s">
        <v>25</v>
      </c>
      <c r="B9" s="30">
        <v>97051</v>
      </c>
      <c r="C9" s="6"/>
      <c r="D9" s="31">
        <v>2210.89</v>
      </c>
      <c r="E9" s="30">
        <v>2544</v>
      </c>
      <c r="F9" s="6"/>
      <c r="G9" s="217">
        <v>2193.11</v>
      </c>
      <c r="H9" s="178">
        <v>1053</v>
      </c>
      <c r="I9" s="6"/>
      <c r="J9" s="31">
        <v>2197.4899999999998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25702</v>
      </c>
      <c r="C10" s="6"/>
      <c r="D10" s="31">
        <v>2617.67</v>
      </c>
      <c r="E10" s="30">
        <v>477</v>
      </c>
      <c r="F10" s="6"/>
      <c r="G10" s="217">
        <v>2609.27</v>
      </c>
      <c r="H10" s="178">
        <v>169</v>
      </c>
      <c r="I10" s="6"/>
      <c r="J10" s="31">
        <v>2605.48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16255</v>
      </c>
      <c r="C11" s="6"/>
      <c r="D11" s="31">
        <v>2862.46</v>
      </c>
      <c r="E11" s="30">
        <v>236</v>
      </c>
      <c r="F11" s="6"/>
      <c r="G11" s="217">
        <v>2856.98</v>
      </c>
      <c r="H11" s="178">
        <v>120</v>
      </c>
      <c r="I11" s="6"/>
      <c r="J11" s="31">
        <v>2876.71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10794</v>
      </c>
      <c r="C12" s="6"/>
      <c r="D12" s="31">
        <v>3116.36</v>
      </c>
      <c r="E12" s="30">
        <v>140</v>
      </c>
      <c r="F12" s="6"/>
      <c r="G12" s="217">
        <v>3115.42</v>
      </c>
      <c r="H12" s="178">
        <v>55</v>
      </c>
      <c r="I12" s="6"/>
      <c r="J12" s="31">
        <v>3085.46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7059</v>
      </c>
      <c r="C13" s="6"/>
      <c r="D13" s="31">
        <v>3366.46</v>
      </c>
      <c r="E13" s="30">
        <v>92</v>
      </c>
      <c r="F13" s="6"/>
      <c r="G13" s="217">
        <v>3382.39</v>
      </c>
      <c r="H13" s="178">
        <v>27</v>
      </c>
      <c r="I13" s="6"/>
      <c r="J13" s="31">
        <v>3369.55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4616</v>
      </c>
      <c r="C14" s="6"/>
      <c r="D14" s="31">
        <v>3619.7</v>
      </c>
      <c r="E14" s="30">
        <v>71</v>
      </c>
      <c r="F14" s="6"/>
      <c r="G14" s="217">
        <v>3611.15</v>
      </c>
      <c r="H14" s="178">
        <v>18</v>
      </c>
      <c r="I14" s="6"/>
      <c r="J14" s="31">
        <v>3617.76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3196</v>
      </c>
      <c r="C15" s="6"/>
      <c r="D15" s="31">
        <v>3867.13</v>
      </c>
      <c r="E15" s="30">
        <v>42</v>
      </c>
      <c r="F15" s="6"/>
      <c r="G15" s="217">
        <v>3857.05</v>
      </c>
      <c r="H15" s="178">
        <v>10</v>
      </c>
      <c r="I15" s="6"/>
      <c r="J15" s="31">
        <v>3844.57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2001</v>
      </c>
      <c r="C16" s="6"/>
      <c r="D16" s="31">
        <v>4116.1899999999996</v>
      </c>
      <c r="E16" s="30">
        <v>16</v>
      </c>
      <c r="F16" s="6"/>
      <c r="G16" s="217">
        <v>4103.99</v>
      </c>
      <c r="H16" s="178">
        <v>7</v>
      </c>
      <c r="I16" s="6"/>
      <c r="J16" s="31">
        <v>4152.6899999999996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1578</v>
      </c>
      <c r="C17" s="6"/>
      <c r="D17" s="31">
        <v>4372.28</v>
      </c>
      <c r="E17" s="30">
        <v>17</v>
      </c>
      <c r="F17" s="6"/>
      <c r="G17" s="217">
        <v>4350.6000000000004</v>
      </c>
      <c r="H17" s="178">
        <v>3</v>
      </c>
      <c r="I17" s="6"/>
      <c r="J17" s="31">
        <v>4333.18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1019</v>
      </c>
      <c r="C18" s="6"/>
      <c r="D18" s="31">
        <v>4618.07</v>
      </c>
      <c r="E18" s="30">
        <v>4</v>
      </c>
      <c r="F18" s="6"/>
      <c r="G18" s="217">
        <v>4607.2</v>
      </c>
      <c r="H18" s="178">
        <v>1</v>
      </c>
      <c r="I18" s="6"/>
      <c r="J18" s="31">
        <v>4727.74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786</v>
      </c>
      <c r="C19" s="6"/>
      <c r="D19" s="31">
        <v>4864.1499999999996</v>
      </c>
      <c r="E19" s="30">
        <v>6</v>
      </c>
      <c r="F19" s="6"/>
      <c r="G19" s="217">
        <v>4907.29</v>
      </c>
      <c r="H19" s="178">
        <v>2</v>
      </c>
      <c r="I19" s="6"/>
      <c r="J19" s="31">
        <v>4886.38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863</v>
      </c>
      <c r="C20" s="6"/>
      <c r="D20" s="31">
        <v>5121.6400000000003</v>
      </c>
      <c r="E20" s="30">
        <v>2</v>
      </c>
      <c r="F20" s="6"/>
      <c r="G20" s="217">
        <v>5072.6899999999996</v>
      </c>
      <c r="H20" s="178">
        <v>1</v>
      </c>
      <c r="I20" s="6"/>
      <c r="J20" s="31">
        <v>5232.22</v>
      </c>
      <c r="K20" s="30">
        <v>0</v>
      </c>
      <c r="L20" s="6"/>
      <c r="M20" s="31">
        <v>0</v>
      </c>
    </row>
    <row r="21" spans="1:16" x14ac:dyDescent="0.25">
      <c r="A21" s="7" t="s">
        <v>93</v>
      </c>
      <c r="B21" s="30">
        <v>409</v>
      </c>
      <c r="C21" s="6"/>
      <c r="D21" s="31">
        <v>5362.91</v>
      </c>
      <c r="E21" s="30">
        <v>1</v>
      </c>
      <c r="F21" s="6"/>
      <c r="G21" s="217">
        <v>5323.28</v>
      </c>
      <c r="H21" s="178">
        <v>2</v>
      </c>
      <c r="I21" s="6"/>
      <c r="J21" s="31">
        <v>5348.65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630</v>
      </c>
      <c r="C22" s="6"/>
      <c r="D22" s="31">
        <v>5936.69</v>
      </c>
      <c r="E22" s="30">
        <v>3</v>
      </c>
      <c r="F22" s="6"/>
      <c r="G22" s="217">
        <v>6330.16</v>
      </c>
      <c r="H22" s="178">
        <v>1</v>
      </c>
      <c r="I22" s="6"/>
      <c r="J22" s="31">
        <v>6385.45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1910220</v>
      </c>
      <c r="C23" s="47"/>
      <c r="D23" s="48"/>
      <c r="E23" s="47">
        <f>SUM(E5:E22)</f>
        <v>385444</v>
      </c>
      <c r="F23" s="47"/>
      <c r="G23" s="48"/>
      <c r="H23" s="47">
        <f>SUM(H5:H22)</f>
        <v>176417</v>
      </c>
      <c r="I23" s="47"/>
      <c r="J23" s="50"/>
      <c r="K23" s="51">
        <f>SUM(K5:K22)</f>
        <v>23383</v>
      </c>
      <c r="L23" s="47"/>
      <c r="M23" s="48"/>
      <c r="O23" s="8"/>
      <c r="P23" s="8"/>
    </row>
    <row r="26" spans="1:16" x14ac:dyDescent="0.25">
      <c r="A26" s="424" t="s">
        <v>18</v>
      </c>
      <c r="B26" s="426" t="s">
        <v>5</v>
      </c>
      <c r="C26" s="427"/>
      <c r="D26" s="427"/>
      <c r="E26" s="426" t="s">
        <v>6</v>
      </c>
      <c r="F26" s="427"/>
      <c r="G26" s="427"/>
      <c r="H26" s="426" t="s">
        <v>19</v>
      </c>
      <c r="I26" s="427"/>
      <c r="J26" s="427"/>
      <c r="K26" s="426" t="s">
        <v>20</v>
      </c>
      <c r="L26" s="427"/>
      <c r="M26" s="427"/>
    </row>
    <row r="27" spans="1:16" x14ac:dyDescent="0.25">
      <c r="A27" s="425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451</v>
      </c>
      <c r="B28" s="30">
        <v>22973</v>
      </c>
      <c r="C28" s="31">
        <v>1331607.4099999999</v>
      </c>
      <c r="D28" s="31">
        <v>57.96</v>
      </c>
      <c r="E28" s="30">
        <v>6391</v>
      </c>
      <c r="F28" s="31">
        <v>415142.04</v>
      </c>
      <c r="G28" s="31">
        <v>64.959999999999994</v>
      </c>
      <c r="H28" s="30">
        <v>1113</v>
      </c>
      <c r="I28" s="31">
        <v>66164.160000000003</v>
      </c>
      <c r="J28" s="31">
        <v>59.45</v>
      </c>
      <c r="K28" s="30">
        <v>1006</v>
      </c>
      <c r="L28" s="31">
        <v>73578.55</v>
      </c>
      <c r="M28" s="31">
        <v>73.14</v>
      </c>
    </row>
    <row r="29" spans="1:16" x14ac:dyDescent="0.25">
      <c r="A29" s="14" t="s">
        <v>452</v>
      </c>
      <c r="B29" s="30">
        <v>18996</v>
      </c>
      <c r="C29" s="31">
        <v>2771941.41</v>
      </c>
      <c r="D29" s="31">
        <v>145.91999999999999</v>
      </c>
      <c r="E29" s="30">
        <v>10206</v>
      </c>
      <c r="F29" s="31">
        <v>1579098.07</v>
      </c>
      <c r="G29" s="31">
        <v>154.72</v>
      </c>
      <c r="H29" s="30">
        <v>957</v>
      </c>
      <c r="I29" s="31">
        <v>139739.01999999999</v>
      </c>
      <c r="J29" s="31">
        <v>146.02000000000001</v>
      </c>
      <c r="K29" s="30">
        <v>2690</v>
      </c>
      <c r="L29" s="31">
        <v>429123.51</v>
      </c>
      <c r="M29" s="31">
        <v>159.53</v>
      </c>
    </row>
    <row r="30" spans="1:16" x14ac:dyDescent="0.25">
      <c r="A30" s="14" t="s">
        <v>453</v>
      </c>
      <c r="B30" s="30">
        <v>11595</v>
      </c>
      <c r="C30" s="31">
        <v>2865420.84</v>
      </c>
      <c r="D30" s="31">
        <v>247.13</v>
      </c>
      <c r="E30" s="30">
        <v>13735</v>
      </c>
      <c r="F30" s="31">
        <v>3247640.36</v>
      </c>
      <c r="G30" s="31">
        <v>236.45</v>
      </c>
      <c r="H30" s="30">
        <v>2212</v>
      </c>
      <c r="I30" s="31">
        <v>584036.46</v>
      </c>
      <c r="J30" s="31">
        <v>264.02999999999997</v>
      </c>
      <c r="K30" s="30">
        <v>2346</v>
      </c>
      <c r="L30" s="31">
        <v>580155.09</v>
      </c>
      <c r="M30" s="31">
        <v>247.3</v>
      </c>
    </row>
    <row r="31" spans="1:16" x14ac:dyDescent="0.25">
      <c r="A31" s="14" t="s">
        <v>454</v>
      </c>
      <c r="B31" s="30">
        <v>49913</v>
      </c>
      <c r="C31" s="31">
        <v>19064841.66</v>
      </c>
      <c r="D31" s="31">
        <v>381.96</v>
      </c>
      <c r="E31" s="30">
        <v>21973</v>
      </c>
      <c r="F31" s="31">
        <v>8383966.4699999997</v>
      </c>
      <c r="G31" s="31">
        <v>381.56</v>
      </c>
      <c r="H31" s="30">
        <v>26760</v>
      </c>
      <c r="I31" s="31">
        <v>10249849.65</v>
      </c>
      <c r="J31" s="31">
        <v>383.03</v>
      </c>
      <c r="K31" s="30">
        <v>12521</v>
      </c>
      <c r="L31" s="31">
        <v>4926235.53</v>
      </c>
      <c r="M31" s="31">
        <v>393.44</v>
      </c>
    </row>
    <row r="32" spans="1:16" x14ac:dyDescent="0.25">
      <c r="A32" s="14" t="s">
        <v>455</v>
      </c>
      <c r="B32" s="30">
        <v>106398</v>
      </c>
      <c r="C32" s="31">
        <v>48646194.68</v>
      </c>
      <c r="D32" s="31">
        <v>457.21</v>
      </c>
      <c r="E32" s="30">
        <v>68745</v>
      </c>
      <c r="F32" s="31">
        <v>30485889.640000001</v>
      </c>
      <c r="G32" s="31">
        <v>443.46</v>
      </c>
      <c r="H32" s="30">
        <v>29534</v>
      </c>
      <c r="I32" s="31">
        <v>13440269.960000001</v>
      </c>
      <c r="J32" s="31">
        <v>455.08</v>
      </c>
      <c r="K32" s="30">
        <v>124</v>
      </c>
      <c r="L32" s="31">
        <v>52458.34</v>
      </c>
      <c r="M32" s="31">
        <v>423.05</v>
      </c>
    </row>
    <row r="33" spans="1:13" x14ac:dyDescent="0.25">
      <c r="A33" s="14" t="s">
        <v>456</v>
      </c>
      <c r="B33" s="30">
        <v>167879</v>
      </c>
      <c r="C33" s="31">
        <v>92659609.840000004</v>
      </c>
      <c r="D33" s="31">
        <v>551.94000000000005</v>
      </c>
      <c r="E33" s="30">
        <v>60631</v>
      </c>
      <c r="F33" s="31">
        <v>33192268.34</v>
      </c>
      <c r="G33" s="31">
        <v>547.45000000000005</v>
      </c>
      <c r="H33" s="30">
        <v>28401</v>
      </c>
      <c r="I33" s="31">
        <v>15584470.470000001</v>
      </c>
      <c r="J33" s="31">
        <v>548.73</v>
      </c>
      <c r="K33" s="30">
        <v>16</v>
      </c>
      <c r="L33" s="31">
        <v>9498.5300000000007</v>
      </c>
      <c r="M33" s="31">
        <v>593.66</v>
      </c>
    </row>
    <row r="34" spans="1:13" x14ac:dyDescent="0.25">
      <c r="A34" s="14" t="s">
        <v>457</v>
      </c>
      <c r="B34" s="30">
        <v>156673</v>
      </c>
      <c r="C34" s="31">
        <v>101398470.14</v>
      </c>
      <c r="D34" s="31">
        <v>647.20000000000005</v>
      </c>
      <c r="E34" s="30">
        <v>35186</v>
      </c>
      <c r="F34" s="31">
        <v>22770853.350000001</v>
      </c>
      <c r="G34" s="31">
        <v>647.16</v>
      </c>
      <c r="H34" s="30">
        <v>20859</v>
      </c>
      <c r="I34" s="31">
        <v>13426900.48</v>
      </c>
      <c r="J34" s="31">
        <v>643.70000000000005</v>
      </c>
      <c r="K34" s="30">
        <v>0</v>
      </c>
      <c r="L34" s="31">
        <v>0</v>
      </c>
      <c r="M34" s="31">
        <v>0</v>
      </c>
    </row>
    <row r="35" spans="1:13" x14ac:dyDescent="0.25">
      <c r="A35" s="14" t="s">
        <v>458</v>
      </c>
      <c r="B35" s="30">
        <v>126202</v>
      </c>
      <c r="C35" s="31">
        <v>94460765.799999997</v>
      </c>
      <c r="D35" s="31">
        <v>748.49</v>
      </c>
      <c r="E35" s="30">
        <v>30263</v>
      </c>
      <c r="F35" s="31">
        <v>22683761.719999999</v>
      </c>
      <c r="G35" s="31">
        <v>749.55</v>
      </c>
      <c r="H35" s="30">
        <v>11219</v>
      </c>
      <c r="I35" s="31">
        <v>8370199.8300000001</v>
      </c>
      <c r="J35" s="31">
        <v>746.07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459</v>
      </c>
      <c r="B36" s="30">
        <v>106520</v>
      </c>
      <c r="C36" s="31">
        <v>90460954.590000004</v>
      </c>
      <c r="D36" s="31">
        <v>849.24</v>
      </c>
      <c r="E36" s="30">
        <v>25963</v>
      </c>
      <c r="F36" s="31">
        <v>22055424.510000002</v>
      </c>
      <c r="G36" s="31">
        <v>849.49</v>
      </c>
      <c r="H36" s="30">
        <v>14981</v>
      </c>
      <c r="I36" s="31">
        <v>12703204.539999999</v>
      </c>
      <c r="J36" s="31">
        <v>847.95</v>
      </c>
      <c r="K36" s="30">
        <v>4664</v>
      </c>
      <c r="L36" s="31">
        <v>3949511.2</v>
      </c>
      <c r="M36" s="31">
        <v>846.81</v>
      </c>
    </row>
    <row r="37" spans="1:13" x14ac:dyDescent="0.25">
      <c r="A37" s="14" t="s">
        <v>460</v>
      </c>
      <c r="B37" s="30">
        <v>109467</v>
      </c>
      <c r="C37" s="31">
        <v>104203423.45</v>
      </c>
      <c r="D37" s="31">
        <v>951.92</v>
      </c>
      <c r="E37" s="30">
        <v>27146</v>
      </c>
      <c r="F37" s="31">
        <v>25847975</v>
      </c>
      <c r="G37" s="31">
        <v>952.18</v>
      </c>
      <c r="H37" s="30">
        <v>8295</v>
      </c>
      <c r="I37" s="31">
        <v>7888601.9299999997</v>
      </c>
      <c r="J37" s="31">
        <v>951.01</v>
      </c>
      <c r="K37" s="30">
        <v>6</v>
      </c>
      <c r="L37" s="31">
        <v>5609.69</v>
      </c>
      <c r="M37" s="31">
        <v>934.95</v>
      </c>
    </row>
    <row r="38" spans="1:13" x14ac:dyDescent="0.25">
      <c r="A38" s="14" t="s">
        <v>461</v>
      </c>
      <c r="B38" s="30">
        <v>108129</v>
      </c>
      <c r="C38" s="31">
        <v>113509041.12</v>
      </c>
      <c r="D38" s="31">
        <v>1049.76</v>
      </c>
      <c r="E38" s="30">
        <v>21321</v>
      </c>
      <c r="F38" s="31">
        <v>22320583.489999998</v>
      </c>
      <c r="G38" s="31">
        <v>1046.8800000000001</v>
      </c>
      <c r="H38" s="30">
        <v>8581</v>
      </c>
      <c r="I38" s="31">
        <v>9014053.1300000008</v>
      </c>
      <c r="J38" s="31">
        <v>1050.47</v>
      </c>
      <c r="K38" s="30">
        <v>1</v>
      </c>
      <c r="L38" s="31">
        <v>1073.33</v>
      </c>
      <c r="M38" s="31">
        <v>1073.33</v>
      </c>
    </row>
    <row r="39" spans="1:13" x14ac:dyDescent="0.25">
      <c r="A39" s="14" t="s">
        <v>462</v>
      </c>
      <c r="B39" s="30">
        <v>103671</v>
      </c>
      <c r="C39" s="31">
        <v>119129666.63</v>
      </c>
      <c r="D39" s="31">
        <v>1149.1099999999999</v>
      </c>
      <c r="E39" s="30">
        <v>14950</v>
      </c>
      <c r="F39" s="31">
        <v>17160866.129999999</v>
      </c>
      <c r="G39" s="31">
        <v>1147.8800000000001</v>
      </c>
      <c r="H39" s="30">
        <v>3668</v>
      </c>
      <c r="I39" s="31">
        <v>4211102.67</v>
      </c>
      <c r="J39" s="31">
        <v>1148.07</v>
      </c>
      <c r="K39" s="30">
        <v>1</v>
      </c>
      <c r="L39" s="31">
        <v>1131.3900000000001</v>
      </c>
      <c r="M39" s="31">
        <v>1131.3900000000001</v>
      </c>
    </row>
    <row r="40" spans="1:13" x14ac:dyDescent="0.25">
      <c r="A40" s="14" t="s">
        <v>463</v>
      </c>
      <c r="B40" s="30">
        <v>105070</v>
      </c>
      <c r="C40" s="31">
        <v>131361288.06999999</v>
      </c>
      <c r="D40" s="31">
        <v>1250.23</v>
      </c>
      <c r="E40" s="30">
        <v>14218</v>
      </c>
      <c r="F40" s="31">
        <v>17743616.66</v>
      </c>
      <c r="G40" s="31">
        <v>1247.97</v>
      </c>
      <c r="H40" s="30">
        <v>5315</v>
      </c>
      <c r="I40" s="31">
        <v>6642489.4100000001</v>
      </c>
      <c r="J40" s="31">
        <v>1249.76</v>
      </c>
      <c r="K40" s="30">
        <v>1</v>
      </c>
      <c r="L40" s="31">
        <v>1293.8800000000001</v>
      </c>
      <c r="M40" s="31">
        <v>1293.8800000000001</v>
      </c>
    </row>
    <row r="41" spans="1:13" x14ac:dyDescent="0.25">
      <c r="A41" s="14" t="s">
        <v>464</v>
      </c>
      <c r="B41" s="30">
        <v>110565</v>
      </c>
      <c r="C41" s="31">
        <v>149598590.22</v>
      </c>
      <c r="D41" s="31">
        <v>1353.04</v>
      </c>
      <c r="E41" s="30">
        <v>9998</v>
      </c>
      <c r="F41" s="31">
        <v>13487744.640000001</v>
      </c>
      <c r="G41" s="31">
        <v>1349.04</v>
      </c>
      <c r="H41" s="30">
        <v>4079</v>
      </c>
      <c r="I41" s="31">
        <v>5504193.7000000002</v>
      </c>
      <c r="J41" s="31">
        <v>1349.4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465</v>
      </c>
      <c r="B42" s="30">
        <v>115885</v>
      </c>
      <c r="C42" s="31">
        <v>167648839.08000001</v>
      </c>
      <c r="D42" s="31">
        <v>1446.68</v>
      </c>
      <c r="E42" s="30">
        <v>7478</v>
      </c>
      <c r="F42" s="31">
        <v>10795088.17</v>
      </c>
      <c r="G42" s="31">
        <v>1443.58</v>
      </c>
      <c r="H42" s="30">
        <v>3664</v>
      </c>
      <c r="I42" s="31">
        <v>5304826.3099999996</v>
      </c>
      <c r="J42" s="31">
        <v>1447.82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466</v>
      </c>
      <c r="B43" s="30">
        <v>97031</v>
      </c>
      <c r="C43" s="31">
        <v>150299448.62</v>
      </c>
      <c r="D43" s="31">
        <v>1548.98</v>
      </c>
      <c r="E43" s="30">
        <v>5002</v>
      </c>
      <c r="F43" s="31">
        <v>7736856.8200000003</v>
      </c>
      <c r="G43" s="31">
        <v>1546.75</v>
      </c>
      <c r="H43" s="30">
        <v>1862</v>
      </c>
      <c r="I43" s="31">
        <v>2877619.9</v>
      </c>
      <c r="J43" s="31">
        <v>1545.45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467</v>
      </c>
      <c r="B44" s="30">
        <v>79477</v>
      </c>
      <c r="C44" s="31">
        <v>131005621.95999999</v>
      </c>
      <c r="D44" s="31">
        <v>1648.35</v>
      </c>
      <c r="E44" s="30">
        <v>3323</v>
      </c>
      <c r="F44" s="31">
        <v>5471011.1699999999</v>
      </c>
      <c r="G44" s="31">
        <v>1646.41</v>
      </c>
      <c r="H44" s="30">
        <v>1179</v>
      </c>
      <c r="I44" s="31">
        <v>1946747.09</v>
      </c>
      <c r="J44" s="31">
        <v>1651.18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468</v>
      </c>
      <c r="B45" s="30">
        <v>60266</v>
      </c>
      <c r="C45" s="31">
        <v>105358790.41</v>
      </c>
      <c r="D45" s="31">
        <v>1748.23</v>
      </c>
      <c r="E45" s="30">
        <v>2408</v>
      </c>
      <c r="F45" s="31">
        <v>4209548.92</v>
      </c>
      <c r="G45" s="31">
        <v>1748.15</v>
      </c>
      <c r="H45" s="30">
        <v>926</v>
      </c>
      <c r="I45" s="31">
        <v>1619900.39</v>
      </c>
      <c r="J45" s="31">
        <v>1749.35</v>
      </c>
      <c r="K45" s="30">
        <v>7</v>
      </c>
      <c r="L45" s="31">
        <v>11932.76</v>
      </c>
      <c r="M45" s="31">
        <v>1704.68</v>
      </c>
    </row>
    <row r="46" spans="1:13" x14ac:dyDescent="0.25">
      <c r="A46" s="14" t="s">
        <v>469</v>
      </c>
      <c r="B46" s="30">
        <v>48174</v>
      </c>
      <c r="C46" s="31">
        <v>88951558.239999995</v>
      </c>
      <c r="D46" s="31">
        <v>1846.46</v>
      </c>
      <c r="E46" s="30">
        <v>1674</v>
      </c>
      <c r="F46" s="31">
        <v>3092287.02</v>
      </c>
      <c r="G46" s="31">
        <v>1847.24</v>
      </c>
      <c r="H46" s="30">
        <v>821</v>
      </c>
      <c r="I46" s="31">
        <v>1520058.46</v>
      </c>
      <c r="J46" s="31">
        <v>1851.47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470</v>
      </c>
      <c r="B47" s="30">
        <v>33377</v>
      </c>
      <c r="C47" s="31">
        <v>65014352.329999998</v>
      </c>
      <c r="D47" s="31">
        <v>1947.88</v>
      </c>
      <c r="E47" s="30">
        <v>1182</v>
      </c>
      <c r="F47" s="31">
        <v>2302364.41</v>
      </c>
      <c r="G47" s="31">
        <v>1947.85</v>
      </c>
      <c r="H47" s="30">
        <v>522</v>
      </c>
      <c r="I47" s="31">
        <v>1015704.74</v>
      </c>
      <c r="J47" s="31">
        <v>1945.79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471</v>
      </c>
      <c r="B48" s="30">
        <v>59906</v>
      </c>
      <c r="C48" s="31">
        <v>126708954.68000001</v>
      </c>
      <c r="D48" s="31">
        <v>2115.13</v>
      </c>
      <c r="E48" s="30">
        <v>1685</v>
      </c>
      <c r="F48" s="31">
        <v>3555428.46</v>
      </c>
      <c r="G48" s="31">
        <v>2110.0500000000002</v>
      </c>
      <c r="H48" s="30">
        <v>684</v>
      </c>
      <c r="I48" s="31">
        <v>1443812.64</v>
      </c>
      <c r="J48" s="31">
        <v>2110.84</v>
      </c>
      <c r="K48" s="30">
        <v>0</v>
      </c>
      <c r="L48" s="31">
        <v>0</v>
      </c>
      <c r="M48" s="31">
        <v>0</v>
      </c>
    </row>
    <row r="49" spans="1:17" x14ac:dyDescent="0.25">
      <c r="A49" s="14" t="s">
        <v>472</v>
      </c>
      <c r="B49" s="30">
        <v>37145</v>
      </c>
      <c r="C49" s="31">
        <v>87860228.120000005</v>
      </c>
      <c r="D49" s="31">
        <v>2365.33</v>
      </c>
      <c r="E49" s="30">
        <v>859</v>
      </c>
      <c r="F49" s="31">
        <v>2023852.36</v>
      </c>
      <c r="G49" s="31">
        <v>2356.06</v>
      </c>
      <c r="H49" s="30">
        <v>369</v>
      </c>
      <c r="I49" s="31">
        <v>870144.9</v>
      </c>
      <c r="J49" s="31">
        <v>2358.12</v>
      </c>
      <c r="K49" s="30">
        <v>0</v>
      </c>
      <c r="L49" s="31">
        <v>0</v>
      </c>
      <c r="M49" s="31">
        <v>0</v>
      </c>
    </row>
    <row r="50" spans="1:17" x14ac:dyDescent="0.25">
      <c r="A50" s="14" t="s">
        <v>473</v>
      </c>
      <c r="B50" s="30">
        <v>25702</v>
      </c>
      <c r="C50" s="31">
        <v>67279297.170000002</v>
      </c>
      <c r="D50" s="31">
        <v>2617.67</v>
      </c>
      <c r="E50" s="30">
        <v>477</v>
      </c>
      <c r="F50" s="31">
        <v>1244620.83</v>
      </c>
      <c r="G50" s="31">
        <v>2609.27</v>
      </c>
      <c r="H50" s="30">
        <v>169</v>
      </c>
      <c r="I50" s="31">
        <v>440326.65</v>
      </c>
      <c r="J50" s="31">
        <v>2605.48</v>
      </c>
      <c r="K50" s="30">
        <v>0</v>
      </c>
      <c r="L50" s="31">
        <v>0</v>
      </c>
      <c r="M50" s="31">
        <v>0</v>
      </c>
    </row>
    <row r="51" spans="1:17" x14ac:dyDescent="0.25">
      <c r="A51" s="14" t="s">
        <v>474</v>
      </c>
      <c r="B51" s="30">
        <v>16255</v>
      </c>
      <c r="C51" s="31">
        <v>46529339.609999999</v>
      </c>
      <c r="D51" s="31">
        <v>2862.46</v>
      </c>
      <c r="E51" s="30">
        <v>236</v>
      </c>
      <c r="F51" s="31">
        <v>674247.33</v>
      </c>
      <c r="G51" s="31">
        <v>2856.98</v>
      </c>
      <c r="H51" s="30">
        <v>120</v>
      </c>
      <c r="I51" s="31">
        <v>345204.72</v>
      </c>
      <c r="J51" s="31">
        <v>2876.71</v>
      </c>
      <c r="K51" s="30">
        <v>0</v>
      </c>
      <c r="L51" s="31">
        <v>0</v>
      </c>
      <c r="M51" s="31">
        <v>0</v>
      </c>
    </row>
    <row r="52" spans="1:17" x14ac:dyDescent="0.25">
      <c r="A52" s="14" t="s">
        <v>475</v>
      </c>
      <c r="B52" s="30">
        <v>10794</v>
      </c>
      <c r="C52" s="31">
        <v>33638013.149999999</v>
      </c>
      <c r="D52" s="31">
        <v>3116.36</v>
      </c>
      <c r="E52" s="30">
        <v>140</v>
      </c>
      <c r="F52" s="31">
        <v>436158.97</v>
      </c>
      <c r="G52" s="31">
        <v>3115.42</v>
      </c>
      <c r="H52" s="30">
        <v>55</v>
      </c>
      <c r="I52" s="31">
        <v>169700.54</v>
      </c>
      <c r="J52" s="31">
        <v>3085.46</v>
      </c>
      <c r="K52" s="30">
        <v>0</v>
      </c>
      <c r="L52" s="31">
        <v>0</v>
      </c>
      <c r="M52" s="31">
        <v>0</v>
      </c>
    </row>
    <row r="53" spans="1:17" x14ac:dyDescent="0.25">
      <c r="A53" s="14" t="s">
        <v>476</v>
      </c>
      <c r="B53" s="30">
        <v>7059</v>
      </c>
      <c r="C53" s="31">
        <v>23763817.359999999</v>
      </c>
      <c r="D53" s="31">
        <v>3366.46</v>
      </c>
      <c r="E53" s="30">
        <v>92</v>
      </c>
      <c r="F53" s="31">
        <v>311180.28999999998</v>
      </c>
      <c r="G53" s="31">
        <v>3382.39</v>
      </c>
      <c r="H53" s="30">
        <v>27</v>
      </c>
      <c r="I53" s="31">
        <v>90977.98</v>
      </c>
      <c r="J53" s="31">
        <v>3369.55</v>
      </c>
      <c r="K53" s="30">
        <v>0</v>
      </c>
      <c r="L53" s="31">
        <v>0</v>
      </c>
      <c r="M53" s="31">
        <v>0</v>
      </c>
    </row>
    <row r="54" spans="1:17" x14ac:dyDescent="0.25">
      <c r="A54" s="14" t="s">
        <v>477</v>
      </c>
      <c r="B54" s="30">
        <v>4616</v>
      </c>
      <c r="C54" s="31">
        <v>16708540.689999999</v>
      </c>
      <c r="D54" s="31">
        <v>3619.7</v>
      </c>
      <c r="E54" s="30">
        <v>71</v>
      </c>
      <c r="F54" s="31">
        <v>256391.49</v>
      </c>
      <c r="G54" s="31">
        <v>3611.15</v>
      </c>
      <c r="H54" s="30">
        <v>18</v>
      </c>
      <c r="I54" s="31">
        <v>65119.66</v>
      </c>
      <c r="J54" s="31">
        <v>3617.76</v>
      </c>
      <c r="K54" s="30">
        <v>0</v>
      </c>
      <c r="L54" s="31">
        <v>0</v>
      </c>
      <c r="M54" s="31">
        <v>0</v>
      </c>
    </row>
    <row r="55" spans="1:17" x14ac:dyDescent="0.25">
      <c r="A55" s="14" t="s">
        <v>478</v>
      </c>
      <c r="B55" s="30">
        <v>3196</v>
      </c>
      <c r="C55" s="31">
        <v>12359339.5</v>
      </c>
      <c r="D55" s="31">
        <v>3867.13</v>
      </c>
      <c r="E55" s="30">
        <v>42</v>
      </c>
      <c r="F55" s="31">
        <v>161996.12</v>
      </c>
      <c r="G55" s="31">
        <v>3857.05</v>
      </c>
      <c r="H55" s="30">
        <v>10</v>
      </c>
      <c r="I55" s="31">
        <v>38445.67</v>
      </c>
      <c r="J55" s="31">
        <v>3844.57</v>
      </c>
      <c r="K55" s="30">
        <v>0</v>
      </c>
      <c r="L55" s="31">
        <v>0</v>
      </c>
      <c r="M55" s="31">
        <v>0</v>
      </c>
    </row>
    <row r="56" spans="1:17" x14ac:dyDescent="0.25">
      <c r="A56" s="14" t="s">
        <v>479</v>
      </c>
      <c r="B56" s="30">
        <v>2001</v>
      </c>
      <c r="C56" s="31">
        <v>8236501.7300000004</v>
      </c>
      <c r="D56" s="31">
        <v>4116.1899999999996</v>
      </c>
      <c r="E56" s="30">
        <v>16</v>
      </c>
      <c r="F56" s="31">
        <v>65663.81</v>
      </c>
      <c r="G56" s="31">
        <v>4103.99</v>
      </c>
      <c r="H56" s="30">
        <v>7</v>
      </c>
      <c r="I56" s="31">
        <v>29068.799999999999</v>
      </c>
      <c r="J56" s="31">
        <v>4152.6899999999996</v>
      </c>
      <c r="K56" s="30">
        <v>0</v>
      </c>
      <c r="L56" s="31">
        <v>0</v>
      </c>
      <c r="M56" s="31">
        <v>0</v>
      </c>
    </row>
    <row r="57" spans="1:17" x14ac:dyDescent="0.25">
      <c r="A57" s="14" t="s">
        <v>480</v>
      </c>
      <c r="B57" s="30">
        <v>1578</v>
      </c>
      <c r="C57" s="31">
        <v>6899463.9299999997</v>
      </c>
      <c r="D57" s="31">
        <v>4372.28</v>
      </c>
      <c r="E57" s="30">
        <v>17</v>
      </c>
      <c r="F57" s="31">
        <v>73960.160000000003</v>
      </c>
      <c r="G57" s="31">
        <v>4350.6000000000004</v>
      </c>
      <c r="H57" s="30">
        <v>3</v>
      </c>
      <c r="I57" s="31">
        <v>12999.53</v>
      </c>
      <c r="J57" s="31">
        <v>4333.18</v>
      </c>
      <c r="K57" s="30">
        <v>0</v>
      </c>
      <c r="L57" s="31">
        <v>0</v>
      </c>
      <c r="M57" s="31">
        <v>0</v>
      </c>
    </row>
    <row r="58" spans="1:17" x14ac:dyDescent="0.25">
      <c r="A58" s="14" t="s">
        <v>481</v>
      </c>
      <c r="B58" s="30">
        <v>1019</v>
      </c>
      <c r="C58" s="31">
        <v>4705818.3099999996</v>
      </c>
      <c r="D58" s="31">
        <v>4618.07</v>
      </c>
      <c r="E58" s="30">
        <v>4</v>
      </c>
      <c r="F58" s="31">
        <v>18428.8</v>
      </c>
      <c r="G58" s="31">
        <v>4607.2</v>
      </c>
      <c r="H58" s="30">
        <v>1</v>
      </c>
      <c r="I58" s="31">
        <v>4727.74</v>
      </c>
      <c r="J58" s="31">
        <v>4727.74</v>
      </c>
      <c r="K58" s="30">
        <v>0</v>
      </c>
      <c r="L58" s="31">
        <v>0</v>
      </c>
      <c r="M58" s="31">
        <v>0</v>
      </c>
    </row>
    <row r="59" spans="1:17" x14ac:dyDescent="0.25">
      <c r="A59" s="14" t="s">
        <v>482</v>
      </c>
      <c r="B59" s="30">
        <v>786</v>
      </c>
      <c r="C59" s="31">
        <v>3823224.27</v>
      </c>
      <c r="D59" s="31">
        <v>4864.1499999999996</v>
      </c>
      <c r="E59" s="30">
        <v>6</v>
      </c>
      <c r="F59" s="31">
        <v>29443.759999999998</v>
      </c>
      <c r="G59" s="31">
        <v>4907.29</v>
      </c>
      <c r="H59" s="30">
        <v>2</v>
      </c>
      <c r="I59" s="31">
        <v>9772.76</v>
      </c>
      <c r="J59" s="31">
        <v>4886.38</v>
      </c>
      <c r="K59" s="30">
        <v>0</v>
      </c>
      <c r="L59" s="31">
        <v>0</v>
      </c>
      <c r="M59" s="31">
        <v>0</v>
      </c>
    </row>
    <row r="60" spans="1:17" x14ac:dyDescent="0.25">
      <c r="A60" s="14" t="s">
        <v>483</v>
      </c>
      <c r="B60" s="30">
        <v>863</v>
      </c>
      <c r="C60" s="31">
        <v>4419971.03</v>
      </c>
      <c r="D60" s="31">
        <v>5121.6400000000003</v>
      </c>
      <c r="E60" s="30">
        <v>2</v>
      </c>
      <c r="F60" s="31">
        <v>10145.370000000001</v>
      </c>
      <c r="G60" s="31">
        <v>5072.6899999999996</v>
      </c>
      <c r="H60" s="30">
        <v>1</v>
      </c>
      <c r="I60" s="31">
        <v>5232.22</v>
      </c>
      <c r="J60" s="31">
        <v>5232.22</v>
      </c>
      <c r="K60" s="30">
        <v>0</v>
      </c>
      <c r="L60" s="31">
        <v>0</v>
      </c>
      <c r="M60" s="31">
        <v>0</v>
      </c>
    </row>
    <row r="61" spans="1:17" x14ac:dyDescent="0.25">
      <c r="A61" s="14" t="s">
        <v>484</v>
      </c>
      <c r="B61" s="30">
        <v>409</v>
      </c>
      <c r="C61" s="31">
        <v>2193428.9700000002</v>
      </c>
      <c r="D61" s="31">
        <v>5362.91</v>
      </c>
      <c r="E61" s="30">
        <v>1</v>
      </c>
      <c r="F61" s="31">
        <v>5323.28</v>
      </c>
      <c r="G61" s="31">
        <v>5323.28</v>
      </c>
      <c r="H61" s="30">
        <v>2</v>
      </c>
      <c r="I61" s="31">
        <v>10697.3</v>
      </c>
      <c r="J61" s="31">
        <v>5348.65</v>
      </c>
      <c r="K61" s="30">
        <v>0</v>
      </c>
      <c r="L61" s="31">
        <v>0</v>
      </c>
      <c r="M61" s="31">
        <v>0</v>
      </c>
    </row>
    <row r="62" spans="1:17" x14ac:dyDescent="0.25">
      <c r="A62" s="34" t="s">
        <v>485</v>
      </c>
      <c r="B62" s="30">
        <v>630</v>
      </c>
      <c r="C62" s="31">
        <v>3740117.39</v>
      </c>
      <c r="D62" s="31">
        <v>5936.69</v>
      </c>
      <c r="E62" s="30">
        <v>3</v>
      </c>
      <c r="F62" s="31">
        <v>18990.47</v>
      </c>
      <c r="G62" s="31">
        <v>6330.16</v>
      </c>
      <c r="H62" s="30">
        <v>1</v>
      </c>
      <c r="I62" s="31">
        <v>6385.45</v>
      </c>
      <c r="J62" s="31">
        <v>6385.45</v>
      </c>
      <c r="K62" s="30">
        <v>0</v>
      </c>
      <c r="L62" s="31">
        <v>0</v>
      </c>
      <c r="M62" s="31">
        <v>0</v>
      </c>
    </row>
    <row r="63" spans="1:17" ht="15.75" x14ac:dyDescent="0.25">
      <c r="A63" s="45" t="s">
        <v>10</v>
      </c>
      <c r="B63" s="47">
        <f>SUM(B28:B62)</f>
        <v>1910220</v>
      </c>
      <c r="C63" s="48">
        <f>SUM(C28:C62)</f>
        <v>2228606482.4099998</v>
      </c>
      <c r="D63" s="47"/>
      <c r="E63" s="47">
        <f>SUM(E28:E62)</f>
        <v>385444</v>
      </c>
      <c r="F63" s="48">
        <f>SUM(F28:F62)</f>
        <v>283867818.43000007</v>
      </c>
      <c r="G63" s="47"/>
      <c r="H63" s="47">
        <f>SUM(H28:H62)</f>
        <v>176417</v>
      </c>
      <c r="I63" s="48">
        <f>SUM(I28:I62)</f>
        <v>125652748.86000001</v>
      </c>
      <c r="J63" s="47"/>
      <c r="K63" s="47">
        <f>SUM(K28:K62)</f>
        <v>23383</v>
      </c>
      <c r="L63" s="48">
        <f>SUM(L28:L62)</f>
        <v>10041601.800000001</v>
      </c>
      <c r="M63" s="47"/>
      <c r="O63" s="8"/>
      <c r="P63" s="8"/>
      <c r="Q63" s="9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0"/>
  <sheetViews>
    <sheetView workbookViewId="0">
      <selection activeCell="L25" sqref="L25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85546875" customWidth="1"/>
    <col min="16" max="16" width="8.28515625" bestFit="1" customWidth="1"/>
    <col min="17" max="17" width="10.7109375" customWidth="1"/>
    <col min="19" max="19" width="15.42578125" bestFit="1" customWidth="1"/>
  </cols>
  <sheetData>
    <row r="1" spans="1:20" ht="15.75" x14ac:dyDescent="0.25">
      <c r="A1" s="428" t="s">
        <v>702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</row>
    <row r="2" spans="1:20" ht="16.5" thickBot="1" x14ac:dyDescent="0.3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8"/>
    </row>
    <row r="3" spans="1:20" x14ac:dyDescent="0.25">
      <c r="A3" s="440" t="s">
        <v>18</v>
      </c>
      <c r="B3" s="436" t="s">
        <v>5</v>
      </c>
      <c r="C3" s="437"/>
      <c r="D3" s="437"/>
      <c r="E3" s="439"/>
      <c r="F3" s="436" t="s">
        <v>6</v>
      </c>
      <c r="G3" s="437"/>
      <c r="H3" s="437"/>
      <c r="I3" s="439"/>
      <c r="J3" s="436" t="s">
        <v>19</v>
      </c>
      <c r="K3" s="437"/>
      <c r="L3" s="437"/>
      <c r="M3" s="439"/>
      <c r="N3" s="436" t="s">
        <v>20</v>
      </c>
      <c r="O3" s="437"/>
      <c r="P3" s="437"/>
      <c r="Q3" s="438"/>
    </row>
    <row r="4" spans="1:20" ht="15.75" thickBot="1" x14ac:dyDescent="0.3">
      <c r="A4" s="441"/>
      <c r="B4" s="157" t="s">
        <v>1</v>
      </c>
      <c r="C4" s="158" t="s">
        <v>50</v>
      </c>
      <c r="D4" s="158" t="s">
        <v>21</v>
      </c>
      <c r="E4" s="158" t="s">
        <v>433</v>
      </c>
      <c r="F4" s="157" t="s">
        <v>1</v>
      </c>
      <c r="G4" s="158" t="s">
        <v>50</v>
      </c>
      <c r="H4" s="158" t="s">
        <v>21</v>
      </c>
      <c r="I4" s="158" t="s">
        <v>433</v>
      </c>
      <c r="J4" s="157" t="s">
        <v>1</v>
      </c>
      <c r="K4" s="158" t="s">
        <v>50</v>
      </c>
      <c r="L4" s="158" t="s">
        <v>21</v>
      </c>
      <c r="M4" s="158" t="s">
        <v>433</v>
      </c>
      <c r="N4" s="157" t="s">
        <v>1</v>
      </c>
      <c r="O4" s="158" t="s">
        <v>50</v>
      </c>
      <c r="P4" s="158" t="s">
        <v>21</v>
      </c>
      <c r="Q4" s="159" t="s">
        <v>433</v>
      </c>
    </row>
    <row r="5" spans="1:20" x14ac:dyDescent="0.25">
      <c r="A5" s="152" t="s">
        <v>451</v>
      </c>
      <c r="B5" s="153">
        <v>22973</v>
      </c>
      <c r="C5" s="154">
        <v>1331607.4099999999</v>
      </c>
      <c r="D5" s="154">
        <v>57.96</v>
      </c>
      <c r="E5" s="154">
        <v>58.24</v>
      </c>
      <c r="F5" s="153">
        <v>6391</v>
      </c>
      <c r="G5" s="154">
        <v>415142.04</v>
      </c>
      <c r="H5" s="154">
        <v>64.959999999999994</v>
      </c>
      <c r="I5" s="154">
        <v>69.790000000000006</v>
      </c>
      <c r="J5" s="153">
        <v>1113</v>
      </c>
      <c r="K5" s="154">
        <v>66164.160000000003</v>
      </c>
      <c r="L5" s="154">
        <v>59.45</v>
      </c>
      <c r="M5" s="154">
        <v>61.06</v>
      </c>
      <c r="N5" s="153">
        <v>1006</v>
      </c>
      <c r="O5" s="154">
        <v>73578.55</v>
      </c>
      <c r="P5" s="155">
        <v>73.14</v>
      </c>
      <c r="Q5" s="156">
        <v>68.95</v>
      </c>
    </row>
    <row r="6" spans="1:20" x14ac:dyDescent="0.25">
      <c r="A6" s="145" t="s">
        <v>452</v>
      </c>
      <c r="B6" s="101">
        <v>18996</v>
      </c>
      <c r="C6" s="102">
        <v>2771941.41</v>
      </c>
      <c r="D6" s="102">
        <v>145.91999999999999</v>
      </c>
      <c r="E6" s="102">
        <v>143.83000000000001</v>
      </c>
      <c r="F6" s="101">
        <v>10206</v>
      </c>
      <c r="G6" s="102">
        <v>1579098.07</v>
      </c>
      <c r="H6" s="102">
        <v>154.72</v>
      </c>
      <c r="I6" s="102">
        <v>149.16</v>
      </c>
      <c r="J6" s="101">
        <v>957</v>
      </c>
      <c r="K6" s="102">
        <v>139739.01999999999</v>
      </c>
      <c r="L6" s="102">
        <v>146.02000000000001</v>
      </c>
      <c r="M6" s="102">
        <v>142.11000000000001</v>
      </c>
      <c r="N6" s="101">
        <v>2690</v>
      </c>
      <c r="O6" s="102">
        <v>429123.51</v>
      </c>
      <c r="P6" s="100">
        <v>159.53</v>
      </c>
      <c r="Q6" s="146">
        <v>165.4</v>
      </c>
    </row>
    <row r="7" spans="1:20" x14ac:dyDescent="0.25">
      <c r="A7" s="145" t="s">
        <v>453</v>
      </c>
      <c r="B7" s="101">
        <v>11595</v>
      </c>
      <c r="C7" s="102">
        <v>2865420.84</v>
      </c>
      <c r="D7" s="102">
        <v>247.13</v>
      </c>
      <c r="E7" s="102">
        <v>245.87</v>
      </c>
      <c r="F7" s="101">
        <v>13735</v>
      </c>
      <c r="G7" s="102">
        <v>3247640.36</v>
      </c>
      <c r="H7" s="102">
        <v>236.45</v>
      </c>
      <c r="I7" s="102">
        <v>227.68</v>
      </c>
      <c r="J7" s="101">
        <v>2212</v>
      </c>
      <c r="K7" s="102">
        <v>584036.46</v>
      </c>
      <c r="L7" s="102">
        <v>264.02999999999997</v>
      </c>
      <c r="M7" s="102">
        <v>268.89</v>
      </c>
      <c r="N7" s="101">
        <v>2346</v>
      </c>
      <c r="O7" s="102">
        <v>580155.09</v>
      </c>
      <c r="P7" s="100">
        <v>247.3</v>
      </c>
      <c r="Q7" s="146">
        <v>239.72</v>
      </c>
    </row>
    <row r="8" spans="1:20" x14ac:dyDescent="0.25">
      <c r="A8" s="145" t="s">
        <v>454</v>
      </c>
      <c r="B8" s="101">
        <v>49913</v>
      </c>
      <c r="C8" s="102">
        <v>19064841.66</v>
      </c>
      <c r="D8" s="102">
        <v>381.96</v>
      </c>
      <c r="E8" s="102">
        <v>394</v>
      </c>
      <c r="F8" s="101">
        <v>21973</v>
      </c>
      <c r="G8" s="102">
        <v>8383966.4699999997</v>
      </c>
      <c r="H8" s="102">
        <v>381.56</v>
      </c>
      <c r="I8" s="102">
        <v>399.53</v>
      </c>
      <c r="J8" s="101">
        <v>26760</v>
      </c>
      <c r="K8" s="102">
        <v>10249849.65</v>
      </c>
      <c r="L8" s="102">
        <v>383.03</v>
      </c>
      <c r="M8" s="102">
        <v>399.54</v>
      </c>
      <c r="N8" s="101">
        <v>12521</v>
      </c>
      <c r="O8" s="102">
        <v>4926235.53</v>
      </c>
      <c r="P8" s="100">
        <v>393.44</v>
      </c>
      <c r="Q8" s="146">
        <v>399.54</v>
      </c>
    </row>
    <row r="9" spans="1:20" x14ac:dyDescent="0.25">
      <c r="A9" s="145" t="s">
        <v>455</v>
      </c>
      <c r="B9" s="101">
        <v>106398</v>
      </c>
      <c r="C9" s="102">
        <v>48646194.68</v>
      </c>
      <c r="D9" s="102">
        <v>457.21</v>
      </c>
      <c r="E9" s="102">
        <v>459.64</v>
      </c>
      <c r="F9" s="101">
        <v>68745</v>
      </c>
      <c r="G9" s="102">
        <v>30485889.640000001</v>
      </c>
      <c r="H9" s="102">
        <v>443.46</v>
      </c>
      <c r="I9" s="102">
        <v>435.84</v>
      </c>
      <c r="J9" s="101">
        <v>29534</v>
      </c>
      <c r="K9" s="102">
        <v>13440269.960000001</v>
      </c>
      <c r="L9" s="102">
        <v>455.08</v>
      </c>
      <c r="M9" s="102">
        <v>457.95</v>
      </c>
      <c r="N9" s="101">
        <v>124</v>
      </c>
      <c r="O9" s="102">
        <v>52458.34</v>
      </c>
      <c r="P9" s="100">
        <v>423.05</v>
      </c>
      <c r="Q9" s="146">
        <v>423</v>
      </c>
    </row>
    <row r="10" spans="1:20" x14ac:dyDescent="0.25">
      <c r="A10" s="145" t="s">
        <v>456</v>
      </c>
      <c r="B10" s="101">
        <v>167879</v>
      </c>
      <c r="C10" s="102">
        <v>92659609.840000004</v>
      </c>
      <c r="D10" s="102">
        <v>551.94000000000005</v>
      </c>
      <c r="E10" s="102">
        <v>551.54</v>
      </c>
      <c r="F10" s="101">
        <v>60631</v>
      </c>
      <c r="G10" s="102">
        <v>33192268.34</v>
      </c>
      <c r="H10" s="102">
        <v>547.45000000000005</v>
      </c>
      <c r="I10" s="102">
        <v>542.87</v>
      </c>
      <c r="J10" s="101">
        <v>28401</v>
      </c>
      <c r="K10" s="102">
        <v>15584470.470000001</v>
      </c>
      <c r="L10" s="102">
        <v>548.73</v>
      </c>
      <c r="M10" s="102">
        <v>542.82000000000005</v>
      </c>
      <c r="N10" s="101">
        <v>16</v>
      </c>
      <c r="O10" s="102">
        <v>9498.5300000000007</v>
      </c>
      <c r="P10" s="100">
        <v>593.66</v>
      </c>
      <c r="Q10" s="146">
        <v>599.54</v>
      </c>
    </row>
    <row r="11" spans="1:20" x14ac:dyDescent="0.25">
      <c r="A11" s="145" t="s">
        <v>457</v>
      </c>
      <c r="B11" s="101">
        <v>156673</v>
      </c>
      <c r="C11" s="102">
        <v>101398470.14</v>
      </c>
      <c r="D11" s="102">
        <v>647.20000000000005</v>
      </c>
      <c r="E11" s="102">
        <v>646.23</v>
      </c>
      <c r="F11" s="101">
        <v>35186</v>
      </c>
      <c r="G11" s="102">
        <v>22770853.350000001</v>
      </c>
      <c r="H11" s="102">
        <v>647.16</v>
      </c>
      <c r="I11" s="102">
        <v>646.19000000000005</v>
      </c>
      <c r="J11" s="101">
        <v>20859</v>
      </c>
      <c r="K11" s="102">
        <v>13426900.48</v>
      </c>
      <c r="L11" s="102">
        <v>643.70000000000005</v>
      </c>
      <c r="M11" s="102">
        <v>640.20000000000005</v>
      </c>
      <c r="N11" s="101">
        <v>0</v>
      </c>
      <c r="O11" s="102">
        <v>0</v>
      </c>
      <c r="P11" s="100">
        <v>0</v>
      </c>
      <c r="Q11" s="146" t="s">
        <v>431</v>
      </c>
    </row>
    <row r="12" spans="1:20" x14ac:dyDescent="0.25">
      <c r="A12" s="145" t="s">
        <v>458</v>
      </c>
      <c r="B12" s="101">
        <v>126202</v>
      </c>
      <c r="C12" s="102">
        <v>94460765.799999997</v>
      </c>
      <c r="D12" s="102">
        <v>748.49</v>
      </c>
      <c r="E12" s="102">
        <v>747.75</v>
      </c>
      <c r="F12" s="101">
        <v>30263</v>
      </c>
      <c r="G12" s="102">
        <v>22683761.719999999</v>
      </c>
      <c r="H12" s="102">
        <v>749.55</v>
      </c>
      <c r="I12" s="102">
        <v>748.95</v>
      </c>
      <c r="J12" s="101">
        <v>11219</v>
      </c>
      <c r="K12" s="102">
        <v>8370199.8300000001</v>
      </c>
      <c r="L12" s="102">
        <v>746.07</v>
      </c>
      <c r="M12" s="102">
        <v>744.56</v>
      </c>
      <c r="N12" s="101">
        <v>0</v>
      </c>
      <c r="O12" s="102">
        <v>0</v>
      </c>
      <c r="P12" s="100">
        <v>0</v>
      </c>
      <c r="Q12" s="146" t="s">
        <v>431</v>
      </c>
    </row>
    <row r="13" spans="1:20" x14ac:dyDescent="0.25">
      <c r="A13" s="145" t="s">
        <v>459</v>
      </c>
      <c r="B13" s="101">
        <v>106520</v>
      </c>
      <c r="C13" s="102">
        <v>90460954.590000004</v>
      </c>
      <c r="D13" s="102">
        <v>849.24</v>
      </c>
      <c r="E13" s="102">
        <v>848.89</v>
      </c>
      <c r="F13" s="101">
        <v>25963</v>
      </c>
      <c r="G13" s="102">
        <v>22055424.510000002</v>
      </c>
      <c r="H13" s="102">
        <v>849.49</v>
      </c>
      <c r="I13" s="102">
        <v>851.41</v>
      </c>
      <c r="J13" s="101">
        <v>14981</v>
      </c>
      <c r="K13" s="102">
        <v>12703204.539999999</v>
      </c>
      <c r="L13" s="102">
        <v>847.95</v>
      </c>
      <c r="M13" s="102">
        <v>846</v>
      </c>
      <c r="N13" s="101">
        <v>4664</v>
      </c>
      <c r="O13" s="102">
        <v>3949511.2</v>
      </c>
      <c r="P13" s="100">
        <v>846.81</v>
      </c>
      <c r="Q13" s="146">
        <v>846</v>
      </c>
    </row>
    <row r="14" spans="1:20" x14ac:dyDescent="0.25">
      <c r="A14" s="145" t="s">
        <v>460</v>
      </c>
      <c r="B14" s="101">
        <v>109467</v>
      </c>
      <c r="C14" s="102">
        <v>104203423.45</v>
      </c>
      <c r="D14" s="102">
        <v>951.92</v>
      </c>
      <c r="E14" s="102">
        <v>952.54</v>
      </c>
      <c r="F14" s="101">
        <v>27146</v>
      </c>
      <c r="G14" s="102">
        <v>25847975</v>
      </c>
      <c r="H14" s="102">
        <v>952.18</v>
      </c>
      <c r="I14" s="102">
        <v>951.81</v>
      </c>
      <c r="J14" s="101">
        <v>8295</v>
      </c>
      <c r="K14" s="102">
        <v>7888601.9299999997</v>
      </c>
      <c r="L14" s="102">
        <v>951.01</v>
      </c>
      <c r="M14" s="102">
        <v>952.94</v>
      </c>
      <c r="N14" s="101">
        <v>6</v>
      </c>
      <c r="O14" s="102">
        <v>5609.69</v>
      </c>
      <c r="P14" s="100">
        <v>934.95</v>
      </c>
      <c r="Q14" s="146">
        <v>927.44</v>
      </c>
    </row>
    <row r="15" spans="1:20" x14ac:dyDescent="0.25">
      <c r="A15" s="145" t="s">
        <v>438</v>
      </c>
      <c r="B15" s="101">
        <v>543320</v>
      </c>
      <c r="C15" s="102">
        <v>681247425.12</v>
      </c>
      <c r="D15" s="102">
        <v>1253.8599999999999</v>
      </c>
      <c r="E15" s="102">
        <v>1258.3599999999999</v>
      </c>
      <c r="F15" s="101">
        <v>67965</v>
      </c>
      <c r="G15" s="102">
        <v>81507899.090000004</v>
      </c>
      <c r="H15" s="102">
        <v>1199.26</v>
      </c>
      <c r="I15" s="102">
        <v>1183.8399999999999</v>
      </c>
      <c r="J15" s="101">
        <v>25307</v>
      </c>
      <c r="K15" s="102">
        <v>30676665.219999999</v>
      </c>
      <c r="L15" s="102">
        <v>1212.18</v>
      </c>
      <c r="M15" s="102">
        <v>1211.1600000000001</v>
      </c>
      <c r="N15" s="101">
        <v>3</v>
      </c>
      <c r="O15" s="102">
        <v>3498.6</v>
      </c>
      <c r="P15" s="100">
        <v>1166.2</v>
      </c>
      <c r="Q15" s="146">
        <v>1131.3900000000001</v>
      </c>
    </row>
    <row r="16" spans="1:20" x14ac:dyDescent="0.25">
      <c r="A16" s="145" t="s">
        <v>439</v>
      </c>
      <c r="B16" s="101">
        <v>318325</v>
      </c>
      <c r="C16" s="102">
        <v>540629771.55999994</v>
      </c>
      <c r="D16" s="102">
        <v>1698.36</v>
      </c>
      <c r="E16" s="102">
        <v>1676.27</v>
      </c>
      <c r="F16" s="101">
        <v>13589</v>
      </c>
      <c r="G16" s="102">
        <v>22812068.34</v>
      </c>
      <c r="H16" s="102">
        <v>1678.72</v>
      </c>
      <c r="I16" s="102">
        <v>1648.2</v>
      </c>
      <c r="J16" s="101">
        <v>5310</v>
      </c>
      <c r="K16" s="102">
        <v>8980030.5800000001</v>
      </c>
      <c r="L16" s="102">
        <v>1691.15</v>
      </c>
      <c r="M16" s="102">
        <v>1668.33</v>
      </c>
      <c r="N16" s="101">
        <v>7</v>
      </c>
      <c r="O16" s="102">
        <v>11932.76</v>
      </c>
      <c r="P16" s="100">
        <v>1704.68</v>
      </c>
      <c r="Q16" s="146">
        <v>1704.68</v>
      </c>
      <c r="T16" s="8"/>
    </row>
    <row r="17" spans="1:19" x14ac:dyDescent="0.25">
      <c r="A17" s="145" t="s">
        <v>440</v>
      </c>
      <c r="B17" s="101">
        <v>97051</v>
      </c>
      <c r="C17" s="102">
        <v>214569182.80000001</v>
      </c>
      <c r="D17" s="102">
        <v>2210.89</v>
      </c>
      <c r="E17" s="102">
        <v>2193.3000000000002</v>
      </c>
      <c r="F17" s="101">
        <v>2544</v>
      </c>
      <c r="G17" s="102">
        <v>5579280.8200000003</v>
      </c>
      <c r="H17" s="102">
        <v>2193.11</v>
      </c>
      <c r="I17" s="102">
        <v>2170.35</v>
      </c>
      <c r="J17" s="101">
        <v>1053</v>
      </c>
      <c r="K17" s="102">
        <v>2313957.54</v>
      </c>
      <c r="L17" s="102">
        <v>2197.4899999999998</v>
      </c>
      <c r="M17" s="102">
        <v>2176.3000000000002</v>
      </c>
      <c r="N17" s="101">
        <v>0</v>
      </c>
      <c r="O17" s="102">
        <v>0</v>
      </c>
      <c r="P17" s="100">
        <v>0</v>
      </c>
      <c r="Q17" s="146" t="s">
        <v>431</v>
      </c>
    </row>
    <row r="18" spans="1:19" x14ac:dyDescent="0.25">
      <c r="A18" s="145" t="s">
        <v>487</v>
      </c>
      <c r="B18" s="101">
        <v>41957</v>
      </c>
      <c r="C18" s="102">
        <v>113808636.78</v>
      </c>
      <c r="D18" s="102">
        <v>2712.51</v>
      </c>
      <c r="E18" s="102">
        <v>2697.73</v>
      </c>
      <c r="F18" s="101">
        <v>713</v>
      </c>
      <c r="G18" s="102">
        <v>1918868.16</v>
      </c>
      <c r="H18" s="102">
        <v>2691.26</v>
      </c>
      <c r="I18" s="102">
        <v>2662.45</v>
      </c>
      <c r="J18" s="101">
        <v>289</v>
      </c>
      <c r="K18" s="102">
        <v>785531.37</v>
      </c>
      <c r="L18" s="102">
        <v>2718.1</v>
      </c>
      <c r="M18" s="102">
        <v>2682.89</v>
      </c>
      <c r="N18" s="101">
        <v>0</v>
      </c>
      <c r="O18" s="102">
        <v>0</v>
      </c>
      <c r="P18" s="100">
        <v>0</v>
      </c>
      <c r="Q18" s="146" t="s">
        <v>431</v>
      </c>
    </row>
    <row r="19" spans="1:19" x14ac:dyDescent="0.25">
      <c r="A19" s="145" t="s">
        <v>488</v>
      </c>
      <c r="B19" s="101">
        <v>17853</v>
      </c>
      <c r="C19" s="102">
        <v>57401830.509999998</v>
      </c>
      <c r="D19" s="102">
        <v>3215.25</v>
      </c>
      <c r="E19" s="102">
        <v>3199.54</v>
      </c>
      <c r="F19" s="101">
        <v>232</v>
      </c>
      <c r="G19" s="102">
        <v>747339.26</v>
      </c>
      <c r="H19" s="102">
        <v>3221.29</v>
      </c>
      <c r="I19" s="102">
        <v>3207.42</v>
      </c>
      <c r="J19" s="101">
        <v>82</v>
      </c>
      <c r="K19" s="102">
        <v>260678.52</v>
      </c>
      <c r="L19" s="102">
        <v>3179.01</v>
      </c>
      <c r="M19" s="102">
        <v>3134.03</v>
      </c>
      <c r="N19" s="101">
        <v>0</v>
      </c>
      <c r="O19" s="102">
        <v>0</v>
      </c>
      <c r="P19" s="100">
        <v>0</v>
      </c>
      <c r="Q19" s="146" t="s">
        <v>431</v>
      </c>
    </row>
    <row r="20" spans="1:19" x14ac:dyDescent="0.25">
      <c r="A20" s="145" t="s">
        <v>489</v>
      </c>
      <c r="B20" s="101">
        <v>7812</v>
      </c>
      <c r="C20" s="102">
        <v>29067880.190000001</v>
      </c>
      <c r="D20" s="102">
        <v>3720.93</v>
      </c>
      <c r="E20" s="102">
        <v>3707.45</v>
      </c>
      <c r="F20" s="101">
        <v>113</v>
      </c>
      <c r="G20" s="102">
        <v>418387.61</v>
      </c>
      <c r="H20" s="102">
        <v>3702.55</v>
      </c>
      <c r="I20" s="102">
        <v>3700.34</v>
      </c>
      <c r="J20" s="101">
        <v>28</v>
      </c>
      <c r="K20" s="102">
        <v>103565.33</v>
      </c>
      <c r="L20" s="102">
        <v>3698.76</v>
      </c>
      <c r="M20" s="102">
        <v>3665.49</v>
      </c>
      <c r="N20" s="101">
        <v>0</v>
      </c>
      <c r="O20" s="102">
        <v>0</v>
      </c>
      <c r="P20" s="100">
        <v>0</v>
      </c>
      <c r="Q20" s="146" t="s">
        <v>431</v>
      </c>
      <c r="S20" s="8"/>
    </row>
    <row r="21" spans="1:19" ht="15.75" thickBot="1" x14ac:dyDescent="0.3">
      <c r="A21" s="147" t="s">
        <v>490</v>
      </c>
      <c r="B21" s="148">
        <v>7286</v>
      </c>
      <c r="C21" s="149">
        <v>34018525.630000003</v>
      </c>
      <c r="D21" s="149">
        <v>4669.03</v>
      </c>
      <c r="E21" s="149">
        <v>4515.12</v>
      </c>
      <c r="F21" s="148">
        <v>49</v>
      </c>
      <c r="G21" s="149">
        <v>221955.65</v>
      </c>
      <c r="H21" s="149">
        <v>4529.71</v>
      </c>
      <c r="I21" s="149">
        <v>4351.6000000000004</v>
      </c>
      <c r="J21" s="148">
        <v>17</v>
      </c>
      <c r="K21" s="149">
        <v>78883.8</v>
      </c>
      <c r="L21" s="149">
        <v>4640.22</v>
      </c>
      <c r="M21" s="149">
        <v>4270.3900000000003</v>
      </c>
      <c r="N21" s="148">
        <v>0</v>
      </c>
      <c r="O21" s="149">
        <v>0</v>
      </c>
      <c r="P21" s="150">
        <v>0</v>
      </c>
      <c r="Q21" s="151" t="s">
        <v>431</v>
      </c>
    </row>
    <row r="22" spans="1:19" ht="16.5" thickBot="1" x14ac:dyDescent="0.3">
      <c r="A22" s="141" t="s">
        <v>528</v>
      </c>
      <c r="B22" s="142">
        <v>1910220</v>
      </c>
      <c r="C22" s="143">
        <v>2228606482.4099998</v>
      </c>
      <c r="D22" s="143">
        <v>1166.68</v>
      </c>
      <c r="E22" s="143">
        <v>1072.8399999999999</v>
      </c>
      <c r="F22" s="142">
        <v>385444</v>
      </c>
      <c r="G22" s="143">
        <v>283867818.43000001</v>
      </c>
      <c r="H22" s="143">
        <v>736.47</v>
      </c>
      <c r="I22" s="143">
        <v>627.82000000000005</v>
      </c>
      <c r="J22" s="142">
        <v>176417</v>
      </c>
      <c r="K22" s="143">
        <v>125652748.86</v>
      </c>
      <c r="L22" s="143">
        <v>712.25</v>
      </c>
      <c r="M22" s="143">
        <v>598.27</v>
      </c>
      <c r="N22" s="142">
        <v>23383</v>
      </c>
      <c r="O22" s="143">
        <v>10041601.800000001</v>
      </c>
      <c r="P22" s="144">
        <v>429.44</v>
      </c>
      <c r="Q22" s="255">
        <v>399.54</v>
      </c>
      <c r="S22" s="9"/>
    </row>
    <row r="23" spans="1:19" x14ac:dyDescent="0.25"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</row>
    <row r="24" spans="1:19" ht="15.75" x14ac:dyDescent="0.25">
      <c r="A24" s="428" t="s">
        <v>700</v>
      </c>
      <c r="B24" s="428"/>
      <c r="C24" s="428"/>
      <c r="D24" s="428"/>
      <c r="E24" s="428"/>
      <c r="F24" s="428"/>
      <c r="G24" s="428"/>
      <c r="H24" s="428"/>
      <c r="I24" s="428"/>
      <c r="J24" s="428"/>
      <c r="K24" s="428"/>
      <c r="L24" s="428"/>
      <c r="M24" s="428"/>
      <c r="N24" s="428"/>
      <c r="O24" s="428"/>
      <c r="P24" s="428"/>
      <c r="Q24" s="428"/>
    </row>
    <row r="25" spans="1:19" ht="16.5" thickBot="1" x14ac:dyDescent="0.3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8"/>
    </row>
    <row r="26" spans="1:19" x14ac:dyDescent="0.25">
      <c r="A26" s="440" t="s">
        <v>18</v>
      </c>
      <c r="B26" s="436" t="s">
        <v>5</v>
      </c>
      <c r="C26" s="437"/>
      <c r="D26" s="437"/>
      <c r="E26" s="439"/>
      <c r="F26" s="436" t="s">
        <v>6</v>
      </c>
      <c r="G26" s="437"/>
      <c r="H26" s="437"/>
      <c r="I26" s="439"/>
      <c r="J26" s="436" t="s">
        <v>19</v>
      </c>
      <c r="K26" s="437"/>
      <c r="L26" s="437"/>
      <c r="M26" s="439"/>
      <c r="N26" s="436" t="s">
        <v>20</v>
      </c>
      <c r="O26" s="437"/>
      <c r="P26" s="437"/>
      <c r="Q26" s="438"/>
    </row>
    <row r="27" spans="1:19" ht="15.75" thickBot="1" x14ac:dyDescent="0.3">
      <c r="A27" s="441"/>
      <c r="B27" s="157" t="s">
        <v>1</v>
      </c>
      <c r="C27" s="158" t="s">
        <v>50</v>
      </c>
      <c r="D27" s="158" t="s">
        <v>21</v>
      </c>
      <c r="E27" s="158" t="s">
        <v>433</v>
      </c>
      <c r="F27" s="157" t="s">
        <v>1</v>
      </c>
      <c r="G27" s="158" t="s">
        <v>50</v>
      </c>
      <c r="H27" s="158" t="s">
        <v>21</v>
      </c>
      <c r="I27" s="158" t="s">
        <v>433</v>
      </c>
      <c r="J27" s="157" t="s">
        <v>1</v>
      </c>
      <c r="K27" s="158" t="s">
        <v>50</v>
      </c>
      <c r="L27" s="158" t="s">
        <v>21</v>
      </c>
      <c r="M27" s="158" t="s">
        <v>433</v>
      </c>
      <c r="N27" s="157" t="s">
        <v>1</v>
      </c>
      <c r="O27" s="158" t="s">
        <v>50</v>
      </c>
      <c r="P27" s="158" t="s">
        <v>21</v>
      </c>
      <c r="Q27" s="159" t="s">
        <v>433</v>
      </c>
    </row>
    <row r="28" spans="1:19" x14ac:dyDescent="0.25">
      <c r="A28" s="152" t="s">
        <v>451</v>
      </c>
      <c r="B28" s="153">
        <v>13179</v>
      </c>
      <c r="C28" s="154">
        <v>745156.15</v>
      </c>
      <c r="D28" s="154">
        <v>56.54</v>
      </c>
      <c r="E28" s="154">
        <v>55.49</v>
      </c>
      <c r="F28" s="153">
        <v>939</v>
      </c>
      <c r="G28" s="154">
        <v>59820.639999999999</v>
      </c>
      <c r="H28" s="154">
        <v>63.71</v>
      </c>
      <c r="I28" s="154">
        <v>70</v>
      </c>
      <c r="J28" s="153">
        <v>718</v>
      </c>
      <c r="K28" s="154">
        <v>42754.15</v>
      </c>
      <c r="L28" s="154">
        <v>59.55</v>
      </c>
      <c r="M28" s="154">
        <v>61.07</v>
      </c>
      <c r="N28" s="153">
        <v>456</v>
      </c>
      <c r="O28" s="154">
        <v>32559.97</v>
      </c>
      <c r="P28" s="155">
        <v>71.400000000000006</v>
      </c>
      <c r="Q28" s="156">
        <v>62.22</v>
      </c>
      <c r="S28" s="8"/>
    </row>
    <row r="29" spans="1:19" x14ac:dyDescent="0.25">
      <c r="A29" s="145" t="s">
        <v>452</v>
      </c>
      <c r="B29" s="101">
        <v>8699</v>
      </c>
      <c r="C29" s="102">
        <v>1255516.05</v>
      </c>
      <c r="D29" s="102">
        <v>144.33000000000001</v>
      </c>
      <c r="E29" s="102">
        <v>142.02000000000001</v>
      </c>
      <c r="F29" s="101">
        <v>3175</v>
      </c>
      <c r="G29" s="102">
        <v>510373.3</v>
      </c>
      <c r="H29" s="102">
        <v>160.75</v>
      </c>
      <c r="I29" s="102">
        <v>154.41</v>
      </c>
      <c r="J29" s="101">
        <v>601</v>
      </c>
      <c r="K29" s="102">
        <v>87560.34</v>
      </c>
      <c r="L29" s="102">
        <v>145.69</v>
      </c>
      <c r="M29" s="102">
        <v>140.44999999999999</v>
      </c>
      <c r="N29" s="101">
        <v>895</v>
      </c>
      <c r="O29" s="102">
        <v>145677.31</v>
      </c>
      <c r="P29" s="100">
        <v>162.77000000000001</v>
      </c>
      <c r="Q29" s="146">
        <v>170.26</v>
      </c>
    </row>
    <row r="30" spans="1:19" x14ac:dyDescent="0.25">
      <c r="A30" s="145" t="s">
        <v>453</v>
      </c>
      <c r="B30" s="101">
        <v>4882</v>
      </c>
      <c r="C30" s="102">
        <v>1204976.3400000001</v>
      </c>
      <c r="D30" s="102">
        <v>246.82</v>
      </c>
      <c r="E30" s="102">
        <v>245.68</v>
      </c>
      <c r="F30" s="101">
        <v>5284</v>
      </c>
      <c r="G30" s="102">
        <v>1221796.51</v>
      </c>
      <c r="H30" s="102">
        <v>231.23</v>
      </c>
      <c r="I30" s="102">
        <v>220.07</v>
      </c>
      <c r="J30" s="101">
        <v>996</v>
      </c>
      <c r="K30" s="102">
        <v>261650.26</v>
      </c>
      <c r="L30" s="102">
        <v>262.7</v>
      </c>
      <c r="M30" s="102">
        <v>268.94</v>
      </c>
      <c r="N30" s="101">
        <v>723</v>
      </c>
      <c r="O30" s="102">
        <v>180019.19</v>
      </c>
      <c r="P30" s="100">
        <v>248.99</v>
      </c>
      <c r="Q30" s="146">
        <v>239.72</v>
      </c>
    </row>
    <row r="31" spans="1:19" x14ac:dyDescent="0.25">
      <c r="A31" s="145" t="s">
        <v>454</v>
      </c>
      <c r="B31" s="101">
        <v>12914</v>
      </c>
      <c r="C31" s="102">
        <v>4877731.63</v>
      </c>
      <c r="D31" s="102">
        <v>377.71</v>
      </c>
      <c r="E31" s="102">
        <v>388.13</v>
      </c>
      <c r="F31" s="101">
        <v>3091</v>
      </c>
      <c r="G31" s="102">
        <v>1179179.74</v>
      </c>
      <c r="H31" s="102">
        <v>381.49</v>
      </c>
      <c r="I31" s="102">
        <v>399.54</v>
      </c>
      <c r="J31" s="101">
        <v>12171</v>
      </c>
      <c r="K31" s="102">
        <v>4662599.93</v>
      </c>
      <c r="L31" s="102">
        <v>383.09</v>
      </c>
      <c r="M31" s="102">
        <v>399.54</v>
      </c>
      <c r="N31" s="101">
        <v>5542</v>
      </c>
      <c r="O31" s="102">
        <v>2189147.7799999998</v>
      </c>
      <c r="P31" s="100">
        <v>395.01</v>
      </c>
      <c r="Q31" s="146">
        <v>399.54</v>
      </c>
    </row>
    <row r="32" spans="1:19" x14ac:dyDescent="0.25">
      <c r="A32" s="145" t="s">
        <v>455</v>
      </c>
      <c r="B32" s="101">
        <v>32500</v>
      </c>
      <c r="C32" s="102">
        <v>14830115.24</v>
      </c>
      <c r="D32" s="102">
        <v>456.31</v>
      </c>
      <c r="E32" s="102">
        <v>458.19</v>
      </c>
      <c r="F32" s="101">
        <v>9765</v>
      </c>
      <c r="G32" s="102">
        <v>4299587.74</v>
      </c>
      <c r="H32" s="102">
        <v>440.31</v>
      </c>
      <c r="I32" s="102">
        <v>427.37</v>
      </c>
      <c r="J32" s="101">
        <v>15428</v>
      </c>
      <c r="K32" s="102">
        <v>7008315.6200000001</v>
      </c>
      <c r="L32" s="102">
        <v>454.26</v>
      </c>
      <c r="M32" s="102">
        <v>458.16</v>
      </c>
      <c r="N32" s="101">
        <v>86</v>
      </c>
      <c r="O32" s="102">
        <v>36381.17</v>
      </c>
      <c r="P32" s="100">
        <v>423.04</v>
      </c>
      <c r="Q32" s="146">
        <v>423</v>
      </c>
    </row>
    <row r="33" spans="1:21" x14ac:dyDescent="0.25">
      <c r="A33" s="145" t="s">
        <v>456</v>
      </c>
      <c r="B33" s="101">
        <v>54678</v>
      </c>
      <c r="C33" s="102">
        <v>30237544.699999999</v>
      </c>
      <c r="D33" s="102">
        <v>553.01</v>
      </c>
      <c r="E33" s="102">
        <v>552.99</v>
      </c>
      <c r="F33" s="101">
        <v>3098</v>
      </c>
      <c r="G33" s="102">
        <v>1677815.03</v>
      </c>
      <c r="H33" s="102">
        <v>541.58000000000004</v>
      </c>
      <c r="I33" s="102">
        <v>535.24</v>
      </c>
      <c r="J33" s="101">
        <v>15500</v>
      </c>
      <c r="K33" s="102">
        <v>8511539.2100000009</v>
      </c>
      <c r="L33" s="102">
        <v>549.13</v>
      </c>
      <c r="M33" s="102">
        <v>545.14</v>
      </c>
      <c r="N33" s="101">
        <v>15</v>
      </c>
      <c r="O33" s="102">
        <v>8930.36</v>
      </c>
      <c r="P33" s="100">
        <v>595.36</v>
      </c>
      <c r="Q33" s="146">
        <v>599.54</v>
      </c>
    </row>
    <row r="34" spans="1:21" x14ac:dyDescent="0.25">
      <c r="A34" s="145" t="s">
        <v>457</v>
      </c>
      <c r="B34" s="101">
        <v>61323</v>
      </c>
      <c r="C34" s="102">
        <v>39790775.93</v>
      </c>
      <c r="D34" s="102">
        <v>648.87</v>
      </c>
      <c r="E34" s="102">
        <v>648.29</v>
      </c>
      <c r="F34" s="101">
        <v>1473</v>
      </c>
      <c r="G34" s="102">
        <v>951476.79</v>
      </c>
      <c r="H34" s="102">
        <v>645.94000000000005</v>
      </c>
      <c r="I34" s="102">
        <v>642.5</v>
      </c>
      <c r="J34" s="101">
        <v>13857</v>
      </c>
      <c r="K34" s="102">
        <v>8949494.6199999992</v>
      </c>
      <c r="L34" s="102">
        <v>645.85</v>
      </c>
      <c r="M34" s="102">
        <v>643.23</v>
      </c>
      <c r="N34" s="101">
        <v>0</v>
      </c>
      <c r="O34" s="102">
        <v>0</v>
      </c>
      <c r="P34" s="100">
        <v>0</v>
      </c>
      <c r="Q34" s="146" t="s">
        <v>431</v>
      </c>
      <c r="S34" s="8"/>
    </row>
    <row r="35" spans="1:21" x14ac:dyDescent="0.25">
      <c r="A35" s="145" t="s">
        <v>458</v>
      </c>
      <c r="B35" s="101">
        <v>61447</v>
      </c>
      <c r="C35" s="102">
        <v>46091259.189999998</v>
      </c>
      <c r="D35" s="102">
        <v>750.1</v>
      </c>
      <c r="E35" s="102">
        <v>750</v>
      </c>
      <c r="F35" s="101">
        <v>1054</v>
      </c>
      <c r="G35" s="102">
        <v>788373.47</v>
      </c>
      <c r="H35" s="102">
        <v>747.98</v>
      </c>
      <c r="I35" s="102">
        <v>745.27</v>
      </c>
      <c r="J35" s="101">
        <v>8374</v>
      </c>
      <c r="K35" s="102">
        <v>6251848.8700000001</v>
      </c>
      <c r="L35" s="102">
        <v>746.58</v>
      </c>
      <c r="M35" s="102">
        <v>745.29</v>
      </c>
      <c r="N35" s="101">
        <v>0</v>
      </c>
      <c r="O35" s="102">
        <v>0</v>
      </c>
      <c r="P35" s="100">
        <v>0</v>
      </c>
      <c r="Q35" s="146" t="s">
        <v>431</v>
      </c>
    </row>
    <row r="36" spans="1:21" x14ac:dyDescent="0.25">
      <c r="A36" s="145" t="s">
        <v>459</v>
      </c>
      <c r="B36" s="101">
        <v>56654</v>
      </c>
      <c r="C36" s="102">
        <v>48131527.649999999</v>
      </c>
      <c r="D36" s="102">
        <v>849.57</v>
      </c>
      <c r="E36" s="102">
        <v>849.3</v>
      </c>
      <c r="F36" s="101">
        <v>956</v>
      </c>
      <c r="G36" s="102">
        <v>812198.16</v>
      </c>
      <c r="H36" s="102">
        <v>849.58</v>
      </c>
      <c r="I36" s="102">
        <v>849.57</v>
      </c>
      <c r="J36" s="101">
        <v>10191</v>
      </c>
      <c r="K36" s="102">
        <v>8649860.2400000002</v>
      </c>
      <c r="L36" s="102">
        <v>848.77</v>
      </c>
      <c r="M36" s="102">
        <v>846</v>
      </c>
      <c r="N36" s="101">
        <v>2053</v>
      </c>
      <c r="O36" s="102">
        <v>1738909.34</v>
      </c>
      <c r="P36" s="100">
        <v>847.01</v>
      </c>
      <c r="Q36" s="146">
        <v>846</v>
      </c>
    </row>
    <row r="37" spans="1:21" x14ac:dyDescent="0.25">
      <c r="A37" s="145" t="s">
        <v>460</v>
      </c>
      <c r="B37" s="101">
        <v>58680</v>
      </c>
      <c r="C37" s="102">
        <v>55867666.140000001</v>
      </c>
      <c r="D37" s="102">
        <v>952.07</v>
      </c>
      <c r="E37" s="102">
        <v>952.71</v>
      </c>
      <c r="F37" s="101">
        <v>892</v>
      </c>
      <c r="G37" s="102">
        <v>846053.93</v>
      </c>
      <c r="H37" s="102">
        <v>948.49</v>
      </c>
      <c r="I37" s="102">
        <v>945.35</v>
      </c>
      <c r="J37" s="101">
        <v>6733</v>
      </c>
      <c r="K37" s="102">
        <v>6407413.5099999998</v>
      </c>
      <c r="L37" s="102">
        <v>951.64</v>
      </c>
      <c r="M37" s="102">
        <v>953.94</v>
      </c>
      <c r="N37" s="101">
        <v>6</v>
      </c>
      <c r="O37" s="102">
        <v>5609.69</v>
      </c>
      <c r="P37" s="100">
        <v>934.95</v>
      </c>
      <c r="Q37" s="146">
        <v>927.44</v>
      </c>
      <c r="S37" s="8"/>
    </row>
    <row r="38" spans="1:21" x14ac:dyDescent="0.25">
      <c r="A38" s="145" t="s">
        <v>438</v>
      </c>
      <c r="B38" s="101">
        <v>318731</v>
      </c>
      <c r="C38" s="102">
        <v>401879563.12</v>
      </c>
      <c r="D38" s="102">
        <v>1260.8699999999999</v>
      </c>
      <c r="E38" s="102">
        <v>1266.96</v>
      </c>
      <c r="F38" s="101">
        <v>2816</v>
      </c>
      <c r="G38" s="102">
        <v>3409076.97</v>
      </c>
      <c r="H38" s="102">
        <v>1210.6099999999999</v>
      </c>
      <c r="I38" s="102">
        <v>1210.58</v>
      </c>
      <c r="J38" s="101">
        <v>17643</v>
      </c>
      <c r="K38" s="102">
        <v>21284817.640000001</v>
      </c>
      <c r="L38" s="102">
        <v>1206.42</v>
      </c>
      <c r="M38" s="102">
        <v>1191.32</v>
      </c>
      <c r="N38" s="101">
        <v>2</v>
      </c>
      <c r="O38" s="102">
        <v>2367.21</v>
      </c>
      <c r="P38" s="100">
        <v>1183.6099999999999</v>
      </c>
      <c r="Q38" s="146">
        <v>1183.6099999999999</v>
      </c>
    </row>
    <row r="39" spans="1:21" x14ac:dyDescent="0.25">
      <c r="A39" s="145" t="s">
        <v>439</v>
      </c>
      <c r="B39" s="101">
        <v>213244</v>
      </c>
      <c r="C39" s="102">
        <v>363382904.95999998</v>
      </c>
      <c r="D39" s="102">
        <v>1704.07</v>
      </c>
      <c r="E39" s="102">
        <v>1686.6</v>
      </c>
      <c r="F39" s="101">
        <v>681</v>
      </c>
      <c r="G39" s="102">
        <v>1155616.83</v>
      </c>
      <c r="H39" s="102">
        <v>1696.94</v>
      </c>
      <c r="I39" s="102">
        <v>1671.71</v>
      </c>
      <c r="J39" s="101">
        <v>4224</v>
      </c>
      <c r="K39" s="102">
        <v>7165129.1100000003</v>
      </c>
      <c r="L39" s="102">
        <v>1696.29</v>
      </c>
      <c r="M39" s="102">
        <v>1678.02</v>
      </c>
      <c r="N39" s="101">
        <v>5</v>
      </c>
      <c r="O39" s="102">
        <v>8523.4</v>
      </c>
      <c r="P39" s="100">
        <v>1704.68</v>
      </c>
      <c r="Q39" s="146">
        <v>1704.68</v>
      </c>
    </row>
    <row r="40" spans="1:21" x14ac:dyDescent="0.25">
      <c r="A40" s="145" t="s">
        <v>440</v>
      </c>
      <c r="B40" s="101">
        <v>66414</v>
      </c>
      <c r="C40" s="102">
        <v>146802357.41999999</v>
      </c>
      <c r="D40" s="102">
        <v>2210.41</v>
      </c>
      <c r="E40" s="102">
        <v>2193.3200000000002</v>
      </c>
      <c r="F40" s="101">
        <v>172</v>
      </c>
      <c r="G40" s="102">
        <v>379526.67</v>
      </c>
      <c r="H40" s="102">
        <v>2206.5500000000002</v>
      </c>
      <c r="I40" s="102">
        <v>2189.2399999999998</v>
      </c>
      <c r="J40" s="101">
        <v>873</v>
      </c>
      <c r="K40" s="102">
        <v>1920608.75</v>
      </c>
      <c r="L40" s="102">
        <v>2200.0100000000002</v>
      </c>
      <c r="M40" s="102">
        <v>2179.83</v>
      </c>
      <c r="N40" s="101">
        <v>0</v>
      </c>
      <c r="O40" s="102">
        <v>0</v>
      </c>
      <c r="P40" s="100">
        <v>0</v>
      </c>
      <c r="Q40" s="146" t="s">
        <v>431</v>
      </c>
    </row>
    <row r="41" spans="1:21" x14ac:dyDescent="0.25">
      <c r="A41" s="145" t="s">
        <v>487</v>
      </c>
      <c r="B41" s="101">
        <v>29176</v>
      </c>
      <c r="C41" s="102">
        <v>79161314.299999997</v>
      </c>
      <c r="D41" s="102">
        <v>2713.23</v>
      </c>
      <c r="E41" s="102">
        <v>2698.89</v>
      </c>
      <c r="F41" s="101">
        <v>48</v>
      </c>
      <c r="G41" s="102">
        <v>128326.41</v>
      </c>
      <c r="H41" s="102">
        <v>2673.47</v>
      </c>
      <c r="I41" s="102">
        <v>2630.96</v>
      </c>
      <c r="J41" s="101">
        <v>249</v>
      </c>
      <c r="K41" s="102">
        <v>676896.46</v>
      </c>
      <c r="L41" s="102">
        <v>2718.46</v>
      </c>
      <c r="M41" s="102">
        <v>2682.89</v>
      </c>
      <c r="N41" s="101">
        <v>0</v>
      </c>
      <c r="O41" s="102">
        <v>0</v>
      </c>
      <c r="P41" s="100">
        <v>0</v>
      </c>
      <c r="Q41" s="146" t="s">
        <v>431</v>
      </c>
    </row>
    <row r="42" spans="1:21" x14ac:dyDescent="0.25">
      <c r="A42" s="145" t="s">
        <v>488</v>
      </c>
      <c r="B42" s="101">
        <v>12859</v>
      </c>
      <c r="C42" s="102">
        <v>41376975.850000001</v>
      </c>
      <c r="D42" s="102">
        <v>3217.74</v>
      </c>
      <c r="E42" s="102">
        <v>3203.22</v>
      </c>
      <c r="F42" s="101">
        <v>18</v>
      </c>
      <c r="G42" s="102">
        <v>57601.5</v>
      </c>
      <c r="H42" s="102">
        <v>3200.08</v>
      </c>
      <c r="I42" s="102">
        <v>3187.96</v>
      </c>
      <c r="J42" s="101">
        <v>72</v>
      </c>
      <c r="K42" s="102">
        <v>229208.73</v>
      </c>
      <c r="L42" s="102">
        <v>3183.45</v>
      </c>
      <c r="M42" s="102">
        <v>3128.38</v>
      </c>
      <c r="N42" s="101">
        <v>0</v>
      </c>
      <c r="O42" s="102">
        <v>0</v>
      </c>
      <c r="P42" s="100">
        <v>0</v>
      </c>
      <c r="Q42" s="146" t="s">
        <v>431</v>
      </c>
    </row>
    <row r="43" spans="1:21" x14ac:dyDescent="0.25">
      <c r="A43" s="145" t="s">
        <v>489</v>
      </c>
      <c r="B43" s="101">
        <v>5624</v>
      </c>
      <c r="C43" s="102">
        <v>20929504.140000001</v>
      </c>
      <c r="D43" s="102">
        <v>3721.46</v>
      </c>
      <c r="E43" s="102">
        <v>3708.31</v>
      </c>
      <c r="F43" s="101">
        <v>4</v>
      </c>
      <c r="G43" s="102">
        <v>15007.1</v>
      </c>
      <c r="H43" s="102">
        <v>3751.78</v>
      </c>
      <c r="I43" s="102">
        <v>3752.14</v>
      </c>
      <c r="J43" s="101">
        <v>25</v>
      </c>
      <c r="K43" s="102">
        <v>92360.95</v>
      </c>
      <c r="L43" s="102">
        <v>3694.44</v>
      </c>
      <c r="M43" s="102">
        <v>3661.79</v>
      </c>
      <c r="N43" s="101">
        <v>0</v>
      </c>
      <c r="O43" s="102">
        <v>0</v>
      </c>
      <c r="P43" s="100">
        <v>0</v>
      </c>
      <c r="Q43" s="146" t="s">
        <v>431</v>
      </c>
      <c r="S43" s="8"/>
      <c r="U43" s="8"/>
    </row>
    <row r="44" spans="1:21" ht="15.75" thickBot="1" x14ac:dyDescent="0.3">
      <c r="A44" s="147" t="s">
        <v>490</v>
      </c>
      <c r="B44" s="148">
        <v>5270</v>
      </c>
      <c r="C44" s="149">
        <v>24627508.710000001</v>
      </c>
      <c r="D44" s="149">
        <v>4673.1499999999996</v>
      </c>
      <c r="E44" s="149">
        <v>4525.6499999999996</v>
      </c>
      <c r="F44" s="148">
        <v>3</v>
      </c>
      <c r="G44" s="149">
        <v>16457.09</v>
      </c>
      <c r="H44" s="149">
        <v>5485.7</v>
      </c>
      <c r="I44" s="149">
        <v>4653.33</v>
      </c>
      <c r="J44" s="148">
        <v>17</v>
      </c>
      <c r="K44" s="149">
        <v>78883.8</v>
      </c>
      <c r="L44" s="149">
        <v>4640.22</v>
      </c>
      <c r="M44" s="149">
        <v>4270.3900000000003</v>
      </c>
      <c r="N44" s="148">
        <v>0</v>
      </c>
      <c r="O44" s="149">
        <v>0</v>
      </c>
      <c r="P44" s="150">
        <v>0</v>
      </c>
      <c r="Q44" s="151" t="s">
        <v>431</v>
      </c>
    </row>
    <row r="45" spans="1:21" ht="16.5" thickBot="1" x14ac:dyDescent="0.3">
      <c r="A45" s="141" t="s">
        <v>528</v>
      </c>
      <c r="B45" s="142">
        <v>1016274</v>
      </c>
      <c r="C45" s="143">
        <v>1321192397.52</v>
      </c>
      <c r="D45" s="143">
        <v>1300.04</v>
      </c>
      <c r="E45" s="143">
        <v>1243.6400000000001</v>
      </c>
      <c r="F45" s="142">
        <v>33469</v>
      </c>
      <c r="G45" s="143">
        <v>17508287.879999999</v>
      </c>
      <c r="H45" s="143">
        <v>523.12</v>
      </c>
      <c r="I45" s="143">
        <v>426.17</v>
      </c>
      <c r="J45" s="142">
        <v>107672</v>
      </c>
      <c r="K45" s="143">
        <v>82280942.189999998</v>
      </c>
      <c r="L45" s="143">
        <v>764.18</v>
      </c>
      <c r="M45" s="143">
        <v>653.03</v>
      </c>
      <c r="N45" s="142">
        <v>9783</v>
      </c>
      <c r="O45" s="143">
        <v>4348125.42</v>
      </c>
      <c r="P45" s="144">
        <v>444.46</v>
      </c>
      <c r="Q45" s="255">
        <v>399.54</v>
      </c>
      <c r="S45" s="8"/>
    </row>
    <row r="46" spans="1:21" x14ac:dyDescent="0.25"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</row>
    <row r="47" spans="1:21" ht="15.75" x14ac:dyDescent="0.25">
      <c r="A47" s="435" t="s">
        <v>701</v>
      </c>
      <c r="B47" s="435"/>
      <c r="C47" s="435"/>
      <c r="D47" s="435"/>
      <c r="E47" s="435"/>
      <c r="F47" s="435"/>
      <c r="G47" s="435"/>
      <c r="H47" s="435"/>
      <c r="I47" s="435"/>
      <c r="J47" s="435"/>
      <c r="K47" s="435"/>
      <c r="L47" s="435"/>
      <c r="M47" s="435"/>
      <c r="N47" s="435"/>
      <c r="O47" s="435"/>
      <c r="P47" s="435"/>
      <c r="Q47" s="435"/>
      <c r="U47" s="8"/>
    </row>
    <row r="48" spans="1:21" ht="15.75" thickBot="1" x14ac:dyDescent="0.3"/>
    <row r="49" spans="1:17" x14ac:dyDescent="0.25">
      <c r="A49" s="429" t="s">
        <v>18</v>
      </c>
      <c r="B49" s="431" t="s">
        <v>5</v>
      </c>
      <c r="C49" s="432"/>
      <c r="D49" s="432"/>
      <c r="E49" s="433"/>
      <c r="F49" s="431" t="s">
        <v>6</v>
      </c>
      <c r="G49" s="432"/>
      <c r="H49" s="432"/>
      <c r="I49" s="433"/>
      <c r="J49" s="431" t="s">
        <v>19</v>
      </c>
      <c r="K49" s="432"/>
      <c r="L49" s="432"/>
      <c r="M49" s="433"/>
      <c r="N49" s="431" t="s">
        <v>20</v>
      </c>
      <c r="O49" s="432"/>
      <c r="P49" s="432"/>
      <c r="Q49" s="434"/>
    </row>
    <row r="50" spans="1:17" ht="15.75" thickBot="1" x14ac:dyDescent="0.3">
      <c r="A50" s="430"/>
      <c r="B50" s="160" t="s">
        <v>1</v>
      </c>
      <c r="C50" s="161" t="s">
        <v>50</v>
      </c>
      <c r="D50" s="161" t="s">
        <v>21</v>
      </c>
      <c r="E50" s="161" t="s">
        <v>433</v>
      </c>
      <c r="F50" s="160" t="s">
        <v>1</v>
      </c>
      <c r="G50" s="161" t="s">
        <v>50</v>
      </c>
      <c r="H50" s="161" t="s">
        <v>21</v>
      </c>
      <c r="I50" s="161" t="s">
        <v>433</v>
      </c>
      <c r="J50" s="160" t="s">
        <v>1</v>
      </c>
      <c r="K50" s="161" t="s">
        <v>50</v>
      </c>
      <c r="L50" s="161" t="s">
        <v>21</v>
      </c>
      <c r="M50" s="161" t="s">
        <v>433</v>
      </c>
      <c r="N50" s="160" t="s">
        <v>1</v>
      </c>
      <c r="O50" s="161" t="s">
        <v>50</v>
      </c>
      <c r="P50" s="161" t="s">
        <v>21</v>
      </c>
      <c r="Q50" s="162" t="s">
        <v>433</v>
      </c>
    </row>
    <row r="51" spans="1:17" x14ac:dyDescent="0.25">
      <c r="A51" s="163" t="s">
        <v>451</v>
      </c>
      <c r="B51" s="164">
        <v>9794</v>
      </c>
      <c r="C51" s="165">
        <v>586451.26</v>
      </c>
      <c r="D51" s="165">
        <v>59.88</v>
      </c>
      <c r="E51" s="165">
        <v>61.47</v>
      </c>
      <c r="F51" s="164">
        <v>5452</v>
      </c>
      <c r="G51" s="165">
        <v>355321.4</v>
      </c>
      <c r="H51" s="165">
        <v>65.17</v>
      </c>
      <c r="I51" s="165">
        <v>69.75</v>
      </c>
      <c r="J51" s="164">
        <v>395</v>
      </c>
      <c r="K51" s="165">
        <v>23410.01</v>
      </c>
      <c r="L51" s="165">
        <v>59.27</v>
      </c>
      <c r="M51" s="165">
        <v>61.06</v>
      </c>
      <c r="N51" s="164">
        <v>550</v>
      </c>
      <c r="O51" s="165">
        <v>41018.58</v>
      </c>
      <c r="P51" s="166">
        <v>74.58</v>
      </c>
      <c r="Q51" s="167">
        <v>74.02</v>
      </c>
    </row>
    <row r="52" spans="1:17" x14ac:dyDescent="0.25">
      <c r="A52" s="168" t="s">
        <v>452</v>
      </c>
      <c r="B52" s="104">
        <v>10297</v>
      </c>
      <c r="C52" s="105">
        <v>1516425.36</v>
      </c>
      <c r="D52" s="105">
        <v>147.27000000000001</v>
      </c>
      <c r="E52" s="105">
        <v>145.29</v>
      </c>
      <c r="F52" s="104">
        <v>7031</v>
      </c>
      <c r="G52" s="105">
        <v>1068724.77</v>
      </c>
      <c r="H52" s="105">
        <v>152</v>
      </c>
      <c r="I52" s="105">
        <v>147.19999999999999</v>
      </c>
      <c r="J52" s="104">
        <v>356</v>
      </c>
      <c r="K52" s="105">
        <v>52178.68</v>
      </c>
      <c r="L52" s="105">
        <v>146.57</v>
      </c>
      <c r="M52" s="105">
        <v>144.19</v>
      </c>
      <c r="N52" s="104">
        <v>1795</v>
      </c>
      <c r="O52" s="105">
        <v>283446.2</v>
      </c>
      <c r="P52" s="103">
        <v>157.91</v>
      </c>
      <c r="Q52" s="169">
        <v>159.68</v>
      </c>
    </row>
    <row r="53" spans="1:17" x14ac:dyDescent="0.25">
      <c r="A53" s="168" t="s">
        <v>453</v>
      </c>
      <c r="B53" s="104">
        <v>6713</v>
      </c>
      <c r="C53" s="105">
        <v>1660444.5</v>
      </c>
      <c r="D53" s="105">
        <v>247.35</v>
      </c>
      <c r="E53" s="105">
        <v>245.87</v>
      </c>
      <c r="F53" s="104">
        <v>8451</v>
      </c>
      <c r="G53" s="105">
        <v>2025843.85</v>
      </c>
      <c r="H53" s="105">
        <v>239.72</v>
      </c>
      <c r="I53" s="105">
        <v>233.03</v>
      </c>
      <c r="J53" s="104">
        <v>1216</v>
      </c>
      <c r="K53" s="105">
        <v>322386.2</v>
      </c>
      <c r="L53" s="105">
        <v>265.12</v>
      </c>
      <c r="M53" s="105">
        <v>268.76</v>
      </c>
      <c r="N53" s="104">
        <v>1623</v>
      </c>
      <c r="O53" s="105">
        <v>400135.9</v>
      </c>
      <c r="P53" s="103">
        <v>246.54</v>
      </c>
      <c r="Q53" s="169">
        <v>239.72</v>
      </c>
    </row>
    <row r="54" spans="1:17" x14ac:dyDescent="0.25">
      <c r="A54" s="168" t="s">
        <v>454</v>
      </c>
      <c r="B54" s="104">
        <v>36999</v>
      </c>
      <c r="C54" s="105">
        <v>14187110.029999999</v>
      </c>
      <c r="D54" s="105">
        <v>383.45</v>
      </c>
      <c r="E54" s="105">
        <v>396.83</v>
      </c>
      <c r="F54" s="104">
        <v>18882</v>
      </c>
      <c r="G54" s="105">
        <v>7204786.7300000004</v>
      </c>
      <c r="H54" s="105">
        <v>381.57</v>
      </c>
      <c r="I54" s="105">
        <v>399.53</v>
      </c>
      <c r="J54" s="104">
        <v>14589</v>
      </c>
      <c r="K54" s="105">
        <v>5587249.7199999997</v>
      </c>
      <c r="L54" s="105">
        <v>382.98</v>
      </c>
      <c r="M54" s="105">
        <v>399.54</v>
      </c>
      <c r="N54" s="104">
        <v>6979</v>
      </c>
      <c r="O54" s="105">
        <v>2737087.75</v>
      </c>
      <c r="P54" s="103">
        <v>392.19</v>
      </c>
      <c r="Q54" s="169">
        <v>399.54</v>
      </c>
    </row>
    <row r="55" spans="1:17" x14ac:dyDescent="0.25">
      <c r="A55" s="168" t="s">
        <v>455</v>
      </c>
      <c r="B55" s="104">
        <v>73898</v>
      </c>
      <c r="C55" s="105">
        <v>33816079.439999998</v>
      </c>
      <c r="D55" s="105">
        <v>457.6</v>
      </c>
      <c r="E55" s="105">
        <v>460.69</v>
      </c>
      <c r="F55" s="104">
        <v>58980</v>
      </c>
      <c r="G55" s="105">
        <v>26186301.899999999</v>
      </c>
      <c r="H55" s="105">
        <v>443.99</v>
      </c>
      <c r="I55" s="105">
        <v>435.84</v>
      </c>
      <c r="J55" s="104">
        <v>14106</v>
      </c>
      <c r="K55" s="105">
        <v>6431954.3399999999</v>
      </c>
      <c r="L55" s="105">
        <v>455.97</v>
      </c>
      <c r="M55" s="105">
        <v>457.81</v>
      </c>
      <c r="N55" s="104">
        <v>38</v>
      </c>
      <c r="O55" s="105">
        <v>16077.17</v>
      </c>
      <c r="P55" s="103">
        <v>423.08</v>
      </c>
      <c r="Q55" s="169">
        <v>423</v>
      </c>
    </row>
    <row r="56" spans="1:17" x14ac:dyDescent="0.25">
      <c r="A56" s="168" t="s">
        <v>456</v>
      </c>
      <c r="B56" s="104">
        <v>113201</v>
      </c>
      <c r="C56" s="105">
        <v>62422065.140000001</v>
      </c>
      <c r="D56" s="105">
        <v>551.42999999999995</v>
      </c>
      <c r="E56" s="105">
        <v>550.77</v>
      </c>
      <c r="F56" s="104">
        <v>57533</v>
      </c>
      <c r="G56" s="105">
        <v>31514453.309999999</v>
      </c>
      <c r="H56" s="105">
        <v>547.76</v>
      </c>
      <c r="I56" s="105">
        <v>543.41999999999996</v>
      </c>
      <c r="J56" s="104">
        <v>12901</v>
      </c>
      <c r="K56" s="105">
        <v>7072931.2599999998</v>
      </c>
      <c r="L56" s="105">
        <v>548.25</v>
      </c>
      <c r="M56" s="105">
        <v>540.36</v>
      </c>
      <c r="N56" s="104">
        <v>1</v>
      </c>
      <c r="O56" s="105">
        <v>568.16999999999996</v>
      </c>
      <c r="P56" s="103">
        <v>568.16999999999996</v>
      </c>
      <c r="Q56" s="169">
        <v>568.16999999999996</v>
      </c>
    </row>
    <row r="57" spans="1:17" x14ac:dyDescent="0.25">
      <c r="A57" s="168" t="s">
        <v>457</v>
      </c>
      <c r="B57" s="104">
        <v>95350</v>
      </c>
      <c r="C57" s="105">
        <v>61607694.210000001</v>
      </c>
      <c r="D57" s="105">
        <v>646.12</v>
      </c>
      <c r="E57" s="105">
        <v>644.20000000000005</v>
      </c>
      <c r="F57" s="104">
        <v>33713</v>
      </c>
      <c r="G57" s="105">
        <v>21819376.559999999</v>
      </c>
      <c r="H57" s="105">
        <v>647.21</v>
      </c>
      <c r="I57" s="105">
        <v>646.39</v>
      </c>
      <c r="J57" s="104">
        <v>7002</v>
      </c>
      <c r="K57" s="105">
        <v>4477405.8600000003</v>
      </c>
      <c r="L57" s="105">
        <v>639.45000000000005</v>
      </c>
      <c r="M57" s="105">
        <v>634.21</v>
      </c>
      <c r="N57" s="104">
        <v>0</v>
      </c>
      <c r="O57" s="105">
        <v>0</v>
      </c>
      <c r="P57" s="103">
        <v>0</v>
      </c>
      <c r="Q57" s="169" t="s">
        <v>431</v>
      </c>
    </row>
    <row r="58" spans="1:17" x14ac:dyDescent="0.25">
      <c r="A58" s="168" t="s">
        <v>458</v>
      </c>
      <c r="B58" s="104">
        <v>64755</v>
      </c>
      <c r="C58" s="105">
        <v>48369506.609999999</v>
      </c>
      <c r="D58" s="105">
        <v>746.96</v>
      </c>
      <c r="E58" s="105">
        <v>745.58</v>
      </c>
      <c r="F58" s="104">
        <v>29209</v>
      </c>
      <c r="G58" s="105">
        <v>21895388.25</v>
      </c>
      <c r="H58" s="105">
        <v>749.61</v>
      </c>
      <c r="I58" s="105">
        <v>749.14</v>
      </c>
      <c r="J58" s="104">
        <v>2845</v>
      </c>
      <c r="K58" s="105">
        <v>2118350.96</v>
      </c>
      <c r="L58" s="105">
        <v>744.59</v>
      </c>
      <c r="M58" s="105">
        <v>742.04</v>
      </c>
      <c r="N58" s="104">
        <v>0</v>
      </c>
      <c r="O58" s="105">
        <v>0</v>
      </c>
      <c r="P58" s="103">
        <v>0</v>
      </c>
      <c r="Q58" s="169" t="s">
        <v>431</v>
      </c>
    </row>
    <row r="59" spans="1:17" x14ac:dyDescent="0.25">
      <c r="A59" s="168" t="s">
        <v>459</v>
      </c>
      <c r="B59" s="104">
        <v>49866</v>
      </c>
      <c r="C59" s="105">
        <v>42329426.939999998</v>
      </c>
      <c r="D59" s="105">
        <v>848.86</v>
      </c>
      <c r="E59" s="105">
        <v>848.33</v>
      </c>
      <c r="F59" s="104">
        <v>25007</v>
      </c>
      <c r="G59" s="105">
        <v>21243226.350000001</v>
      </c>
      <c r="H59" s="105">
        <v>849.49</v>
      </c>
      <c r="I59" s="105">
        <v>851.48</v>
      </c>
      <c r="J59" s="104">
        <v>4790</v>
      </c>
      <c r="K59" s="105">
        <v>4053344.3</v>
      </c>
      <c r="L59" s="105">
        <v>846.21</v>
      </c>
      <c r="M59" s="105">
        <v>846</v>
      </c>
      <c r="N59" s="104">
        <v>2611</v>
      </c>
      <c r="O59" s="105">
        <v>2210601.86</v>
      </c>
      <c r="P59" s="103">
        <v>846.65</v>
      </c>
      <c r="Q59" s="169">
        <v>846</v>
      </c>
    </row>
    <row r="60" spans="1:17" x14ac:dyDescent="0.25">
      <c r="A60" s="168" t="s">
        <v>460</v>
      </c>
      <c r="B60" s="104">
        <v>50787</v>
      </c>
      <c r="C60" s="105">
        <v>48335757.310000002</v>
      </c>
      <c r="D60" s="105">
        <v>951.73</v>
      </c>
      <c r="E60" s="105">
        <v>952.36</v>
      </c>
      <c r="F60" s="104">
        <v>26254</v>
      </c>
      <c r="G60" s="105">
        <v>25001921.07</v>
      </c>
      <c r="H60" s="105">
        <v>952.31</v>
      </c>
      <c r="I60" s="105">
        <v>952.12</v>
      </c>
      <c r="J60" s="104">
        <v>1562</v>
      </c>
      <c r="K60" s="105">
        <v>1481188.42</v>
      </c>
      <c r="L60" s="105">
        <v>948.26</v>
      </c>
      <c r="M60" s="105">
        <v>945.16</v>
      </c>
      <c r="N60" s="104">
        <v>0</v>
      </c>
      <c r="O60" s="105">
        <v>0</v>
      </c>
      <c r="P60" s="103">
        <v>0</v>
      </c>
      <c r="Q60" s="169" t="s">
        <v>431</v>
      </c>
    </row>
    <row r="61" spans="1:17" x14ac:dyDescent="0.25">
      <c r="A61" s="168" t="s">
        <v>438</v>
      </c>
      <c r="B61" s="104">
        <v>224589</v>
      </c>
      <c r="C61" s="105">
        <v>279367862</v>
      </c>
      <c r="D61" s="105">
        <v>1243.9100000000001</v>
      </c>
      <c r="E61" s="105">
        <v>1241.3900000000001</v>
      </c>
      <c r="F61" s="104">
        <v>65149</v>
      </c>
      <c r="G61" s="105">
        <v>78098822.120000005</v>
      </c>
      <c r="H61" s="105">
        <v>1198.77</v>
      </c>
      <c r="I61" s="105">
        <v>1182.94</v>
      </c>
      <c r="J61" s="104">
        <v>7664</v>
      </c>
      <c r="K61" s="105">
        <v>9391847.5800000001</v>
      </c>
      <c r="L61" s="105">
        <v>1225.45</v>
      </c>
      <c r="M61" s="105">
        <v>1245.54</v>
      </c>
      <c r="N61" s="104">
        <v>1</v>
      </c>
      <c r="O61" s="105">
        <v>1131.3900000000001</v>
      </c>
      <c r="P61" s="103">
        <v>1131.3900000000001</v>
      </c>
      <c r="Q61" s="169">
        <v>1131.3900000000001</v>
      </c>
    </row>
    <row r="62" spans="1:17" x14ac:dyDescent="0.25">
      <c r="A62" s="168" t="s">
        <v>439</v>
      </c>
      <c r="B62" s="104">
        <v>105081</v>
      </c>
      <c r="C62" s="105">
        <v>177246866.59999999</v>
      </c>
      <c r="D62" s="105">
        <v>1686.76</v>
      </c>
      <c r="E62" s="105">
        <v>1655.41</v>
      </c>
      <c r="F62" s="104">
        <v>12908</v>
      </c>
      <c r="G62" s="105">
        <v>21656451.510000002</v>
      </c>
      <c r="H62" s="105">
        <v>1677.75</v>
      </c>
      <c r="I62" s="105">
        <v>1646.97</v>
      </c>
      <c r="J62" s="104">
        <v>1086</v>
      </c>
      <c r="K62" s="105">
        <v>1814901.47</v>
      </c>
      <c r="L62" s="105">
        <v>1671.18</v>
      </c>
      <c r="M62" s="105">
        <v>1630.56</v>
      </c>
      <c r="N62" s="104">
        <v>2</v>
      </c>
      <c r="O62" s="105">
        <v>3409.36</v>
      </c>
      <c r="P62" s="103">
        <v>1704.68</v>
      </c>
      <c r="Q62" s="169">
        <v>1704.68</v>
      </c>
    </row>
    <row r="63" spans="1:17" x14ac:dyDescent="0.25">
      <c r="A63" s="168" t="s">
        <v>440</v>
      </c>
      <c r="B63" s="104">
        <v>30637</v>
      </c>
      <c r="C63" s="105">
        <v>67766825.379999995</v>
      </c>
      <c r="D63" s="105">
        <v>2211.9299999999998</v>
      </c>
      <c r="E63" s="105">
        <v>2193.1999999999998</v>
      </c>
      <c r="F63" s="104">
        <v>2372</v>
      </c>
      <c r="G63" s="105">
        <v>5199754.1500000004</v>
      </c>
      <c r="H63" s="105">
        <v>2192.14</v>
      </c>
      <c r="I63" s="105">
        <v>2169.02</v>
      </c>
      <c r="J63" s="104">
        <v>180</v>
      </c>
      <c r="K63" s="105">
        <v>393348.79</v>
      </c>
      <c r="L63" s="105">
        <v>2185.27</v>
      </c>
      <c r="M63" s="105">
        <v>2151.9699999999998</v>
      </c>
      <c r="N63" s="104">
        <v>0</v>
      </c>
      <c r="O63" s="105">
        <v>0</v>
      </c>
      <c r="P63" s="103">
        <v>0</v>
      </c>
      <c r="Q63" s="169" t="s">
        <v>431</v>
      </c>
    </row>
    <row r="64" spans="1:17" x14ac:dyDescent="0.25">
      <c r="A64" s="168" t="s">
        <v>487</v>
      </c>
      <c r="B64" s="104">
        <v>12781</v>
      </c>
      <c r="C64" s="105">
        <v>34647322.479999997</v>
      </c>
      <c r="D64" s="105">
        <v>2710.85</v>
      </c>
      <c r="E64" s="105">
        <v>2694.55</v>
      </c>
      <c r="F64" s="104">
        <v>665</v>
      </c>
      <c r="G64" s="105">
        <v>1790541.75</v>
      </c>
      <c r="H64" s="105">
        <v>2692.54</v>
      </c>
      <c r="I64" s="105">
        <v>2671.17</v>
      </c>
      <c r="J64" s="104">
        <v>40</v>
      </c>
      <c r="K64" s="105">
        <v>108634.91</v>
      </c>
      <c r="L64" s="105">
        <v>2715.87</v>
      </c>
      <c r="M64" s="105">
        <v>2682.22</v>
      </c>
      <c r="N64" s="104">
        <v>0</v>
      </c>
      <c r="O64" s="105">
        <v>0</v>
      </c>
      <c r="P64" s="103">
        <v>0</v>
      </c>
      <c r="Q64" s="169" t="s">
        <v>431</v>
      </c>
    </row>
    <row r="65" spans="1:17" x14ac:dyDescent="0.25">
      <c r="A65" s="168" t="s">
        <v>488</v>
      </c>
      <c r="B65" s="104">
        <v>4994</v>
      </c>
      <c r="C65" s="105">
        <v>16024854.66</v>
      </c>
      <c r="D65" s="105">
        <v>3208.82</v>
      </c>
      <c r="E65" s="105">
        <v>3188.3</v>
      </c>
      <c r="F65" s="104">
        <v>214</v>
      </c>
      <c r="G65" s="105">
        <v>689737.76</v>
      </c>
      <c r="H65" s="105">
        <v>3223.07</v>
      </c>
      <c r="I65" s="105">
        <v>3208.39</v>
      </c>
      <c r="J65" s="104">
        <v>10</v>
      </c>
      <c r="K65" s="105">
        <v>31469.79</v>
      </c>
      <c r="L65" s="105">
        <v>3146.98</v>
      </c>
      <c r="M65" s="105">
        <v>3143.08</v>
      </c>
      <c r="N65" s="104">
        <v>0</v>
      </c>
      <c r="O65" s="105">
        <v>0</v>
      </c>
      <c r="P65" s="103">
        <v>0</v>
      </c>
      <c r="Q65" s="169" t="s">
        <v>431</v>
      </c>
    </row>
    <row r="66" spans="1:17" x14ac:dyDescent="0.25">
      <c r="A66" s="168" t="s">
        <v>489</v>
      </c>
      <c r="B66" s="104">
        <v>2188</v>
      </c>
      <c r="C66" s="105">
        <v>8138376.0499999998</v>
      </c>
      <c r="D66" s="105">
        <v>3719.55</v>
      </c>
      <c r="E66" s="105">
        <v>3704.14</v>
      </c>
      <c r="F66" s="104">
        <v>109</v>
      </c>
      <c r="G66" s="105">
        <v>403380.51</v>
      </c>
      <c r="H66" s="105">
        <v>3700.74</v>
      </c>
      <c r="I66" s="105">
        <v>3700.34</v>
      </c>
      <c r="J66" s="104">
        <v>3</v>
      </c>
      <c r="K66" s="105">
        <v>11204.38</v>
      </c>
      <c r="L66" s="105">
        <v>3734.79</v>
      </c>
      <c r="M66" s="105">
        <v>3729.84</v>
      </c>
      <c r="N66" s="104">
        <v>0</v>
      </c>
      <c r="O66" s="105">
        <v>0</v>
      </c>
      <c r="P66" s="103">
        <v>0</v>
      </c>
      <c r="Q66" s="169" t="s">
        <v>431</v>
      </c>
    </row>
    <row r="67" spans="1:17" ht="15.75" thickBot="1" x14ac:dyDescent="0.3">
      <c r="A67" s="170" t="s">
        <v>490</v>
      </c>
      <c r="B67" s="171">
        <v>2016</v>
      </c>
      <c r="C67" s="172">
        <v>9391016.9199999999</v>
      </c>
      <c r="D67" s="172">
        <v>4658.24</v>
      </c>
      <c r="E67" s="172">
        <v>4495.6099999999997</v>
      </c>
      <c r="F67" s="171">
        <v>46</v>
      </c>
      <c r="G67" s="172">
        <v>205498.56</v>
      </c>
      <c r="H67" s="172">
        <v>4467.3599999999997</v>
      </c>
      <c r="I67" s="172">
        <v>4333.1499999999996</v>
      </c>
      <c r="J67" s="171">
        <v>0</v>
      </c>
      <c r="K67" s="172">
        <v>0</v>
      </c>
      <c r="L67" s="172">
        <v>0</v>
      </c>
      <c r="M67" s="172" t="s">
        <v>431</v>
      </c>
      <c r="N67" s="171">
        <v>0</v>
      </c>
      <c r="O67" s="172">
        <v>0</v>
      </c>
      <c r="P67" s="173">
        <v>0</v>
      </c>
      <c r="Q67" s="174" t="s">
        <v>431</v>
      </c>
    </row>
    <row r="68" spans="1:17" ht="16.5" thickBot="1" x14ac:dyDescent="0.3">
      <c r="A68" s="106" t="s">
        <v>528</v>
      </c>
      <c r="B68" s="107">
        <v>893946</v>
      </c>
      <c r="C68" s="108">
        <v>907414084.88999999</v>
      </c>
      <c r="D68" s="108">
        <v>1015.07</v>
      </c>
      <c r="E68" s="108">
        <v>871</v>
      </c>
      <c r="F68" s="107">
        <v>351975</v>
      </c>
      <c r="G68" s="108">
        <v>266359530.55000001</v>
      </c>
      <c r="H68" s="108">
        <v>756.76</v>
      </c>
      <c r="I68" s="108">
        <v>654.04999999999995</v>
      </c>
      <c r="J68" s="107">
        <v>68745</v>
      </c>
      <c r="K68" s="108">
        <v>43371806.670000002</v>
      </c>
      <c r="L68" s="108">
        <v>630.91</v>
      </c>
      <c r="M68" s="108">
        <v>530.4</v>
      </c>
      <c r="N68" s="107">
        <v>13600</v>
      </c>
      <c r="O68" s="108">
        <v>5693476.3799999999</v>
      </c>
      <c r="P68" s="109">
        <v>418.64</v>
      </c>
      <c r="Q68" s="337">
        <v>399.54</v>
      </c>
    </row>
    <row r="70" spans="1:17" x14ac:dyDescent="0.25">
      <c r="C70" s="8"/>
      <c r="D70" s="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activeCell="L21" sqref="L21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6" s="38" customFormat="1" ht="15.75" x14ac:dyDescent="0.25">
      <c r="A1" s="409" t="s">
        <v>713</v>
      </c>
      <c r="B1" s="409"/>
      <c r="C1" s="409"/>
    </row>
    <row r="2" spans="1:6" ht="15.75" thickBot="1" x14ac:dyDescent="0.3">
      <c r="B2" s="39"/>
    </row>
    <row r="3" spans="1:6" s="42" customFormat="1" ht="16.5" thickBot="1" x14ac:dyDescent="0.3">
      <c r="A3" s="246" t="s">
        <v>52</v>
      </c>
      <c r="B3" s="140" t="s">
        <v>307</v>
      </c>
      <c r="C3" s="247" t="s">
        <v>1</v>
      </c>
    </row>
    <row r="4" spans="1:6" x14ac:dyDescent="0.25">
      <c r="A4" s="85">
        <v>1</v>
      </c>
      <c r="B4" s="136" t="s">
        <v>76</v>
      </c>
      <c r="C4" s="279">
        <v>33768</v>
      </c>
      <c r="F4" s="177"/>
    </row>
    <row r="5" spans="1:6" x14ac:dyDescent="0.25">
      <c r="A5" s="52">
        <v>2</v>
      </c>
      <c r="B5" s="7" t="s">
        <v>77</v>
      </c>
      <c r="C5" s="134">
        <v>39540</v>
      </c>
      <c r="D5" s="8"/>
    </row>
    <row r="6" spans="1:6" x14ac:dyDescent="0.25">
      <c r="A6" s="52">
        <v>3</v>
      </c>
      <c r="B6" s="78" t="s">
        <v>308</v>
      </c>
      <c r="C6" s="134">
        <v>5596</v>
      </c>
    </row>
    <row r="7" spans="1:6" x14ac:dyDescent="0.25">
      <c r="A7" s="52">
        <v>4</v>
      </c>
      <c r="B7" s="78" t="s">
        <v>309</v>
      </c>
      <c r="C7" s="134">
        <v>6447</v>
      </c>
    </row>
    <row r="8" spans="1:6" x14ac:dyDescent="0.25">
      <c r="A8" s="52">
        <v>5</v>
      </c>
      <c r="B8" s="78" t="s">
        <v>310</v>
      </c>
      <c r="C8" s="134">
        <v>7721</v>
      </c>
    </row>
    <row r="9" spans="1:6" x14ac:dyDescent="0.25">
      <c r="A9" s="52">
        <v>6</v>
      </c>
      <c r="B9" s="78" t="s">
        <v>311</v>
      </c>
      <c r="C9" s="134">
        <v>9006</v>
      </c>
    </row>
    <row r="10" spans="1:6" x14ac:dyDescent="0.25">
      <c r="A10" s="52">
        <v>7</v>
      </c>
      <c r="B10" s="78" t="s">
        <v>312</v>
      </c>
      <c r="C10" s="134">
        <v>11203</v>
      </c>
    </row>
    <row r="11" spans="1:6" x14ac:dyDescent="0.25">
      <c r="A11" s="52">
        <v>8</v>
      </c>
      <c r="B11" s="78" t="s">
        <v>313</v>
      </c>
      <c r="C11" s="134">
        <v>13814</v>
      </c>
    </row>
    <row r="12" spans="1:6" x14ac:dyDescent="0.25">
      <c r="A12" s="52">
        <v>9</v>
      </c>
      <c r="B12" s="78" t="s">
        <v>314</v>
      </c>
      <c r="C12" s="134">
        <v>15897</v>
      </c>
    </row>
    <row r="13" spans="1:6" x14ac:dyDescent="0.25">
      <c r="A13" s="52">
        <v>10</v>
      </c>
      <c r="B13" s="78" t="s">
        <v>170</v>
      </c>
      <c r="C13" s="134">
        <v>21180</v>
      </c>
    </row>
    <row r="14" spans="1:6" x14ac:dyDescent="0.25">
      <c r="A14" s="52">
        <v>11</v>
      </c>
      <c r="B14" s="78" t="s">
        <v>315</v>
      </c>
      <c r="C14" s="134">
        <v>25023</v>
      </c>
    </row>
    <row r="15" spans="1:6" x14ac:dyDescent="0.25">
      <c r="A15" s="52">
        <v>12</v>
      </c>
      <c r="B15" s="78" t="s">
        <v>316</v>
      </c>
      <c r="C15" s="134">
        <v>30044</v>
      </c>
    </row>
    <row r="16" spans="1:6" x14ac:dyDescent="0.25">
      <c r="A16" s="52">
        <v>13</v>
      </c>
      <c r="B16" s="78" t="s">
        <v>317</v>
      </c>
      <c r="C16" s="134">
        <v>33795</v>
      </c>
    </row>
    <row r="17" spans="1:5" x14ac:dyDescent="0.25">
      <c r="A17" s="52">
        <v>14</v>
      </c>
      <c r="B17" s="78" t="s">
        <v>118</v>
      </c>
      <c r="C17" s="134">
        <v>41415</v>
      </c>
    </row>
    <row r="18" spans="1:5" x14ac:dyDescent="0.25">
      <c r="A18" s="52">
        <v>15</v>
      </c>
      <c r="B18" s="78" t="s">
        <v>318</v>
      </c>
      <c r="C18" s="134">
        <v>57642</v>
      </c>
    </row>
    <row r="19" spans="1:5" x14ac:dyDescent="0.25">
      <c r="A19" s="52">
        <v>16</v>
      </c>
      <c r="B19" s="78" t="s">
        <v>319</v>
      </c>
      <c r="C19" s="134">
        <v>67718</v>
      </c>
    </row>
    <row r="20" spans="1:5" x14ac:dyDescent="0.25">
      <c r="A20" s="52">
        <v>17</v>
      </c>
      <c r="B20" s="78" t="s">
        <v>123</v>
      </c>
      <c r="C20" s="134">
        <v>72074</v>
      </c>
    </row>
    <row r="21" spans="1:5" x14ac:dyDescent="0.25">
      <c r="A21" s="52">
        <v>18</v>
      </c>
      <c r="B21" s="78" t="s">
        <v>320</v>
      </c>
      <c r="C21" s="134">
        <v>72248</v>
      </c>
    </row>
    <row r="22" spans="1:5" x14ac:dyDescent="0.25">
      <c r="A22" s="52">
        <v>19</v>
      </c>
      <c r="B22" s="78" t="s">
        <v>321</v>
      </c>
      <c r="C22" s="134">
        <v>77550</v>
      </c>
    </row>
    <row r="23" spans="1:5" x14ac:dyDescent="0.25">
      <c r="A23" s="52">
        <v>20</v>
      </c>
      <c r="B23" s="78" t="s">
        <v>121</v>
      </c>
      <c r="C23" s="134">
        <v>97168</v>
      </c>
    </row>
    <row r="24" spans="1:5" x14ac:dyDescent="0.25">
      <c r="A24" s="52">
        <v>21</v>
      </c>
      <c r="B24" s="78" t="s">
        <v>322</v>
      </c>
      <c r="C24" s="134">
        <v>100111</v>
      </c>
    </row>
    <row r="25" spans="1:5" ht="15.75" thickBot="1" x14ac:dyDescent="0.3">
      <c r="A25" s="275">
        <v>22</v>
      </c>
      <c r="B25" s="276" t="s">
        <v>78</v>
      </c>
      <c r="C25" s="277">
        <v>1656504</v>
      </c>
      <c r="E25" s="8"/>
    </row>
    <row r="26" spans="1:5" s="42" customFormat="1" ht="16.5" thickBot="1" x14ac:dyDescent="0.3">
      <c r="A26" s="113"/>
      <c r="B26" s="278" t="s">
        <v>10</v>
      </c>
      <c r="C26" s="206">
        <f>SUM(C4:C25)</f>
        <v>2495464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workbookViewId="0">
      <selection activeCell="B53" sqref="B53:W53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3.5703125" style="8" customWidth="1"/>
    <col min="4" max="4" width="18.7109375" style="15" customWidth="1"/>
    <col min="5" max="5" width="13.28515625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.85546875" style="15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09" t="s">
        <v>714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</row>
    <row r="2" spans="1:23" ht="15.75" customHeight="1" thickBot="1" x14ac:dyDescent="0.3">
      <c r="C2" s="39"/>
    </row>
    <row r="3" spans="1:23" s="38" customFormat="1" ht="14.25" customHeight="1" x14ac:dyDescent="0.25">
      <c r="A3" s="443" t="s">
        <v>52</v>
      </c>
      <c r="B3" s="445" t="s">
        <v>102</v>
      </c>
      <c r="C3" s="447" t="s">
        <v>105</v>
      </c>
      <c r="D3" s="448"/>
      <c r="E3" s="448"/>
      <c r="F3" s="449"/>
      <c r="G3" s="447" t="s">
        <v>106</v>
      </c>
      <c r="H3" s="448"/>
      <c r="I3" s="448"/>
      <c r="J3" s="449"/>
      <c r="K3" s="447" t="s">
        <v>107</v>
      </c>
      <c r="L3" s="448"/>
      <c r="M3" s="448"/>
      <c r="N3" s="449"/>
      <c r="O3" s="447" t="s">
        <v>108</v>
      </c>
      <c r="P3" s="448"/>
      <c r="Q3" s="448"/>
      <c r="R3" s="449"/>
      <c r="S3" s="447" t="s">
        <v>104</v>
      </c>
      <c r="T3" s="448"/>
      <c r="U3" s="448"/>
      <c r="V3" s="448"/>
      <c r="W3" s="449"/>
    </row>
    <row r="4" spans="1:23" s="38" customFormat="1" ht="16.5" thickBot="1" x14ac:dyDescent="0.3">
      <c r="A4" s="444"/>
      <c r="B4" s="446"/>
      <c r="C4" s="125" t="s">
        <v>1</v>
      </c>
      <c r="D4" s="126" t="s">
        <v>103</v>
      </c>
      <c r="E4" s="127" t="s">
        <v>21</v>
      </c>
      <c r="F4" s="128" t="s">
        <v>433</v>
      </c>
      <c r="G4" s="125" t="s">
        <v>1</v>
      </c>
      <c r="H4" s="126" t="s">
        <v>103</v>
      </c>
      <c r="I4" s="127" t="s">
        <v>21</v>
      </c>
      <c r="J4" s="128" t="s">
        <v>433</v>
      </c>
      <c r="K4" s="125" t="s">
        <v>1</v>
      </c>
      <c r="L4" s="126" t="s">
        <v>103</v>
      </c>
      <c r="M4" s="127" t="s">
        <v>21</v>
      </c>
      <c r="N4" s="128" t="s">
        <v>433</v>
      </c>
      <c r="O4" s="125" t="s">
        <v>1</v>
      </c>
      <c r="P4" s="126" t="s">
        <v>103</v>
      </c>
      <c r="Q4" s="127" t="s">
        <v>21</v>
      </c>
      <c r="R4" s="128" t="s">
        <v>433</v>
      </c>
      <c r="S4" s="125" t="s">
        <v>1</v>
      </c>
      <c r="T4" s="126" t="s">
        <v>103</v>
      </c>
      <c r="U4" s="127" t="s">
        <v>21</v>
      </c>
      <c r="V4" s="128" t="s">
        <v>433</v>
      </c>
      <c r="W4" s="127" t="s">
        <v>529</v>
      </c>
    </row>
    <row r="5" spans="1:23" x14ac:dyDescent="0.25">
      <c r="A5" s="85">
        <v>1</v>
      </c>
      <c r="B5" s="129" t="s">
        <v>76</v>
      </c>
      <c r="C5" s="129">
        <v>0</v>
      </c>
      <c r="D5" s="129">
        <v>0</v>
      </c>
      <c r="E5" s="131">
        <v>0</v>
      </c>
      <c r="F5" s="130" t="s">
        <v>431</v>
      </c>
      <c r="G5" s="131">
        <v>31204</v>
      </c>
      <c r="H5" s="132">
        <v>10721673.800000001</v>
      </c>
      <c r="I5" s="129">
        <v>343.6</v>
      </c>
      <c r="J5" s="130">
        <v>324.56</v>
      </c>
      <c r="K5" s="131">
        <v>1459</v>
      </c>
      <c r="L5" s="132">
        <v>1203086.6599999999</v>
      </c>
      <c r="M5" s="129">
        <v>824.6</v>
      </c>
      <c r="N5" s="130">
        <v>846</v>
      </c>
      <c r="O5" s="131">
        <v>1105</v>
      </c>
      <c r="P5" s="132">
        <v>931318.01</v>
      </c>
      <c r="Q5" s="129">
        <v>842.82</v>
      </c>
      <c r="R5" s="130">
        <v>846</v>
      </c>
      <c r="S5" s="274">
        <v>33768</v>
      </c>
      <c r="T5" s="132">
        <v>12856078.470000001</v>
      </c>
      <c r="U5" s="130">
        <v>380.72</v>
      </c>
      <c r="V5" s="130">
        <v>399.54</v>
      </c>
      <c r="W5" s="110">
        <v>1.35</v>
      </c>
    </row>
    <row r="6" spans="1:23" x14ac:dyDescent="0.25">
      <c r="A6" s="52">
        <v>2</v>
      </c>
      <c r="B6" s="115" t="s">
        <v>77</v>
      </c>
      <c r="C6" s="117">
        <v>2893</v>
      </c>
      <c r="D6" s="118">
        <v>3952678.68</v>
      </c>
      <c r="E6" s="116">
        <v>1366.29</v>
      </c>
      <c r="F6" s="116">
        <v>1383.8</v>
      </c>
      <c r="G6" s="117">
        <v>17077</v>
      </c>
      <c r="H6" s="118">
        <v>9594428.9399999995</v>
      </c>
      <c r="I6" s="115">
        <v>561.83000000000004</v>
      </c>
      <c r="J6" s="116">
        <v>473.24</v>
      </c>
      <c r="K6" s="117">
        <v>17985</v>
      </c>
      <c r="L6" s="118">
        <v>11878284.18</v>
      </c>
      <c r="M6" s="115">
        <v>660.46</v>
      </c>
      <c r="N6" s="116">
        <v>538.24</v>
      </c>
      <c r="O6" s="117">
        <v>1585</v>
      </c>
      <c r="P6" s="118">
        <v>1325348.19</v>
      </c>
      <c r="Q6" s="115">
        <v>836.18</v>
      </c>
      <c r="R6" s="116">
        <v>846</v>
      </c>
      <c r="S6" s="117">
        <v>39540</v>
      </c>
      <c r="T6" s="118">
        <v>26750739.989999998</v>
      </c>
      <c r="U6" s="116">
        <v>676.55</v>
      </c>
      <c r="V6" s="116">
        <v>539.41</v>
      </c>
      <c r="W6" s="112">
        <v>1.58</v>
      </c>
    </row>
    <row r="7" spans="1:23" x14ac:dyDescent="0.25">
      <c r="A7" s="52">
        <v>3</v>
      </c>
      <c r="B7" s="115" t="s">
        <v>95</v>
      </c>
      <c r="C7" s="117">
        <v>10091</v>
      </c>
      <c r="D7" s="118">
        <v>14667251.23</v>
      </c>
      <c r="E7" s="116">
        <v>1453.5</v>
      </c>
      <c r="F7" s="116">
        <v>1425.05</v>
      </c>
      <c r="G7" s="117">
        <v>15686</v>
      </c>
      <c r="H7" s="118">
        <v>9732319.3699999992</v>
      </c>
      <c r="I7" s="115">
        <v>620.45000000000005</v>
      </c>
      <c r="J7" s="116">
        <v>530.79999999999995</v>
      </c>
      <c r="K7" s="117">
        <v>13800</v>
      </c>
      <c r="L7" s="118">
        <v>9461128.2699999996</v>
      </c>
      <c r="M7" s="115">
        <v>685.59</v>
      </c>
      <c r="N7" s="116">
        <v>567.89</v>
      </c>
      <c r="O7" s="117">
        <v>396</v>
      </c>
      <c r="P7" s="118">
        <v>329140.14</v>
      </c>
      <c r="Q7" s="115">
        <v>831.16</v>
      </c>
      <c r="R7" s="116">
        <v>846</v>
      </c>
      <c r="S7" s="117">
        <v>39973</v>
      </c>
      <c r="T7" s="118">
        <v>34189839.009999998</v>
      </c>
      <c r="U7" s="116">
        <v>855.32</v>
      </c>
      <c r="V7" s="116">
        <v>675.53</v>
      </c>
      <c r="W7" s="112">
        <v>1.6</v>
      </c>
    </row>
    <row r="8" spans="1:23" x14ac:dyDescent="0.25">
      <c r="A8" s="52">
        <v>4</v>
      </c>
      <c r="B8" s="115" t="s">
        <v>96</v>
      </c>
      <c r="C8" s="117">
        <v>58816</v>
      </c>
      <c r="D8" s="118">
        <v>81406612.599999994</v>
      </c>
      <c r="E8" s="116">
        <v>1384.09</v>
      </c>
      <c r="F8" s="116">
        <v>1350.22</v>
      </c>
      <c r="G8" s="117">
        <v>25924</v>
      </c>
      <c r="H8" s="118">
        <v>17637400.370000001</v>
      </c>
      <c r="I8" s="115">
        <v>680.35</v>
      </c>
      <c r="J8" s="116">
        <v>577.02</v>
      </c>
      <c r="K8" s="117">
        <v>20859</v>
      </c>
      <c r="L8" s="118">
        <v>15217758.17</v>
      </c>
      <c r="M8" s="115">
        <v>729.55</v>
      </c>
      <c r="N8" s="116">
        <v>603.73</v>
      </c>
      <c r="O8" s="117">
        <v>359</v>
      </c>
      <c r="P8" s="118">
        <v>297389.78000000003</v>
      </c>
      <c r="Q8" s="115">
        <v>828.38</v>
      </c>
      <c r="R8" s="116">
        <v>846</v>
      </c>
      <c r="S8" s="117">
        <v>105958</v>
      </c>
      <c r="T8" s="118">
        <v>114559160.92</v>
      </c>
      <c r="U8" s="116">
        <v>1081.18</v>
      </c>
      <c r="V8" s="116">
        <v>991.08</v>
      </c>
      <c r="W8" s="112">
        <v>4.25</v>
      </c>
    </row>
    <row r="9" spans="1:23" x14ac:dyDescent="0.25">
      <c r="A9" s="52">
        <v>5</v>
      </c>
      <c r="B9" s="115" t="s">
        <v>97</v>
      </c>
      <c r="C9" s="117">
        <v>209806</v>
      </c>
      <c r="D9" s="118">
        <v>284445194.22000003</v>
      </c>
      <c r="E9" s="116">
        <v>1355.75</v>
      </c>
      <c r="F9" s="116">
        <v>1251.45</v>
      </c>
      <c r="G9" s="117">
        <v>35598</v>
      </c>
      <c r="H9" s="118">
        <v>26050471.739999998</v>
      </c>
      <c r="I9" s="115">
        <v>731.8</v>
      </c>
      <c r="J9" s="116">
        <v>637.08000000000004</v>
      </c>
      <c r="K9" s="117">
        <v>26931</v>
      </c>
      <c r="L9" s="118">
        <v>20109522.27</v>
      </c>
      <c r="M9" s="115">
        <v>746.71</v>
      </c>
      <c r="N9" s="116">
        <v>618.76</v>
      </c>
      <c r="O9" s="117">
        <v>309</v>
      </c>
      <c r="P9" s="118">
        <v>254429.04</v>
      </c>
      <c r="Q9" s="115">
        <v>823.39</v>
      </c>
      <c r="R9" s="116">
        <v>846</v>
      </c>
      <c r="S9" s="117">
        <v>272644</v>
      </c>
      <c r="T9" s="118">
        <v>330859617.26999998</v>
      </c>
      <c r="U9" s="116">
        <v>1213.52</v>
      </c>
      <c r="V9" s="116">
        <v>1110.69</v>
      </c>
      <c r="W9" s="112">
        <v>10.93</v>
      </c>
    </row>
    <row r="10" spans="1:23" x14ac:dyDescent="0.25">
      <c r="A10" s="52">
        <v>6</v>
      </c>
      <c r="B10" s="115" t="s">
        <v>98</v>
      </c>
      <c r="C10" s="117">
        <v>375016</v>
      </c>
      <c r="D10" s="118">
        <v>470483478.26999998</v>
      </c>
      <c r="E10" s="116">
        <v>1254.57</v>
      </c>
      <c r="F10" s="116">
        <v>1178.44</v>
      </c>
      <c r="G10" s="117">
        <v>39291</v>
      </c>
      <c r="H10" s="118">
        <v>31553054.5</v>
      </c>
      <c r="I10" s="115">
        <v>803.06</v>
      </c>
      <c r="J10" s="116">
        <v>723.3</v>
      </c>
      <c r="K10" s="117">
        <v>27138</v>
      </c>
      <c r="L10" s="118">
        <v>20243604.789999999</v>
      </c>
      <c r="M10" s="115">
        <v>745.95</v>
      </c>
      <c r="N10" s="116">
        <v>623.57000000000005</v>
      </c>
      <c r="O10" s="117">
        <v>3931</v>
      </c>
      <c r="P10" s="118">
        <v>1538936.15</v>
      </c>
      <c r="Q10" s="115">
        <v>391.49</v>
      </c>
      <c r="R10" s="116">
        <v>399.54</v>
      </c>
      <c r="S10" s="117">
        <v>445376</v>
      </c>
      <c r="T10" s="118">
        <v>523819073.70999998</v>
      </c>
      <c r="U10" s="116">
        <v>1176.1300000000001</v>
      </c>
      <c r="V10" s="116">
        <v>1079.9000000000001</v>
      </c>
      <c r="W10" s="112">
        <v>17.850000000000001</v>
      </c>
    </row>
    <row r="11" spans="1:23" x14ac:dyDescent="0.25">
      <c r="A11" s="52">
        <v>7</v>
      </c>
      <c r="B11" s="115" t="s">
        <v>99</v>
      </c>
      <c r="C11" s="117">
        <v>390277</v>
      </c>
      <c r="D11" s="118">
        <v>473458869.74000001</v>
      </c>
      <c r="E11" s="116">
        <v>1213.1400000000001</v>
      </c>
      <c r="F11" s="116">
        <v>1136.04</v>
      </c>
      <c r="G11" s="117">
        <v>40627</v>
      </c>
      <c r="H11" s="118">
        <v>33650051.909999996</v>
      </c>
      <c r="I11" s="115">
        <v>828.27</v>
      </c>
      <c r="J11" s="116">
        <v>754.51</v>
      </c>
      <c r="K11" s="117">
        <v>22386</v>
      </c>
      <c r="L11" s="118">
        <v>16355533.25</v>
      </c>
      <c r="M11" s="115">
        <v>730.61</v>
      </c>
      <c r="N11" s="116">
        <v>615.45000000000005</v>
      </c>
      <c r="O11" s="117">
        <v>9728</v>
      </c>
      <c r="P11" s="118">
        <v>3414460.96</v>
      </c>
      <c r="Q11" s="115">
        <v>350.99</v>
      </c>
      <c r="R11" s="116">
        <v>399.54</v>
      </c>
      <c r="S11" s="117">
        <v>463018</v>
      </c>
      <c r="T11" s="118">
        <v>526878915.86000001</v>
      </c>
      <c r="U11" s="116">
        <v>1137.92</v>
      </c>
      <c r="V11" s="116">
        <v>1021.83</v>
      </c>
      <c r="W11" s="112">
        <v>18.55</v>
      </c>
    </row>
    <row r="12" spans="1:23" x14ac:dyDescent="0.25">
      <c r="A12" s="52">
        <v>8</v>
      </c>
      <c r="B12" s="115" t="s">
        <v>100</v>
      </c>
      <c r="C12" s="117">
        <v>352857</v>
      </c>
      <c r="D12" s="118">
        <v>399240008.77999997</v>
      </c>
      <c r="E12" s="116">
        <v>1131.45</v>
      </c>
      <c r="F12" s="116">
        <v>1033.47</v>
      </c>
      <c r="G12" s="117">
        <v>56304</v>
      </c>
      <c r="H12" s="118">
        <v>45871642.789999999</v>
      </c>
      <c r="I12" s="115">
        <v>814.71</v>
      </c>
      <c r="J12" s="116">
        <v>730.28</v>
      </c>
      <c r="K12" s="117">
        <v>19723</v>
      </c>
      <c r="L12" s="118">
        <v>13689190.4</v>
      </c>
      <c r="M12" s="115">
        <v>694.07</v>
      </c>
      <c r="N12" s="116">
        <v>598.19000000000005</v>
      </c>
      <c r="O12" s="117">
        <v>3650</v>
      </c>
      <c r="P12" s="118">
        <v>1257085.24</v>
      </c>
      <c r="Q12" s="115">
        <v>344.41</v>
      </c>
      <c r="R12" s="116">
        <v>399.54</v>
      </c>
      <c r="S12" s="117">
        <v>432534</v>
      </c>
      <c r="T12" s="118">
        <v>460057927.20999998</v>
      </c>
      <c r="U12" s="116">
        <v>1063.6300000000001</v>
      </c>
      <c r="V12" s="116">
        <v>943.81</v>
      </c>
      <c r="W12" s="112">
        <v>17.329999999999998</v>
      </c>
    </row>
    <row r="13" spans="1:23" x14ac:dyDescent="0.25">
      <c r="A13" s="52">
        <v>9</v>
      </c>
      <c r="B13" s="115" t="s">
        <v>101</v>
      </c>
      <c r="C13" s="117">
        <v>237357</v>
      </c>
      <c r="D13" s="118">
        <v>242949438.69</v>
      </c>
      <c r="E13" s="116">
        <v>1023.56</v>
      </c>
      <c r="F13" s="116">
        <v>877.46</v>
      </c>
      <c r="G13" s="117">
        <v>48167</v>
      </c>
      <c r="H13" s="118">
        <v>38512453.710000001</v>
      </c>
      <c r="I13" s="115">
        <v>799.56</v>
      </c>
      <c r="J13" s="116">
        <v>698.29</v>
      </c>
      <c r="K13" s="117">
        <v>13124</v>
      </c>
      <c r="L13" s="118">
        <v>8771007.2100000009</v>
      </c>
      <c r="M13" s="115">
        <v>668.32</v>
      </c>
      <c r="N13" s="116">
        <v>576.41</v>
      </c>
      <c r="O13" s="117">
        <v>1260</v>
      </c>
      <c r="P13" s="118">
        <v>384941.57</v>
      </c>
      <c r="Q13" s="115">
        <v>305.51</v>
      </c>
      <c r="R13" s="116">
        <v>194.06</v>
      </c>
      <c r="S13" s="117">
        <v>299908</v>
      </c>
      <c r="T13" s="118">
        <v>290617841.18000001</v>
      </c>
      <c r="U13" s="116">
        <v>969.02</v>
      </c>
      <c r="V13" s="116">
        <v>816.69</v>
      </c>
      <c r="W13" s="112">
        <v>12.02</v>
      </c>
    </row>
    <row r="14" spans="1:23" x14ac:dyDescent="0.25">
      <c r="A14" s="52">
        <v>10</v>
      </c>
      <c r="B14" s="115" t="s">
        <v>109</v>
      </c>
      <c r="C14" s="117">
        <v>182974</v>
      </c>
      <c r="D14" s="118">
        <v>176958428.53999999</v>
      </c>
      <c r="E14" s="116">
        <v>967.12</v>
      </c>
      <c r="F14" s="116">
        <v>772.76</v>
      </c>
      <c r="G14" s="117">
        <v>46018</v>
      </c>
      <c r="H14" s="118">
        <v>36803627.469999999</v>
      </c>
      <c r="I14" s="115">
        <v>799.77</v>
      </c>
      <c r="J14" s="116">
        <v>690.82</v>
      </c>
      <c r="K14" s="117">
        <v>8789</v>
      </c>
      <c r="L14" s="118">
        <v>5838324.5999999996</v>
      </c>
      <c r="M14" s="115">
        <v>664.28</v>
      </c>
      <c r="N14" s="116">
        <v>538.24</v>
      </c>
      <c r="O14" s="117">
        <v>752</v>
      </c>
      <c r="P14" s="118">
        <v>223864.62</v>
      </c>
      <c r="Q14" s="115">
        <v>297.69</v>
      </c>
      <c r="R14" s="116">
        <v>193.09</v>
      </c>
      <c r="S14" s="117">
        <v>238533</v>
      </c>
      <c r="T14" s="118">
        <v>219824245.22999999</v>
      </c>
      <c r="U14" s="116">
        <v>921.57</v>
      </c>
      <c r="V14" s="116">
        <v>739.36</v>
      </c>
      <c r="W14" s="112">
        <v>9.56</v>
      </c>
    </row>
    <row r="15" spans="1:23" x14ac:dyDescent="0.25">
      <c r="A15" s="52">
        <v>11</v>
      </c>
      <c r="B15" s="115" t="s">
        <v>110</v>
      </c>
      <c r="C15" s="117">
        <v>73535</v>
      </c>
      <c r="D15" s="118">
        <v>66867933.109999999</v>
      </c>
      <c r="E15" s="116">
        <v>909.33</v>
      </c>
      <c r="F15" s="116">
        <v>694.4</v>
      </c>
      <c r="G15" s="117">
        <v>23073</v>
      </c>
      <c r="H15" s="118">
        <v>18590489.350000001</v>
      </c>
      <c r="I15" s="115">
        <v>805.72</v>
      </c>
      <c r="J15" s="116">
        <v>689.64</v>
      </c>
      <c r="K15" s="117">
        <v>3231</v>
      </c>
      <c r="L15" s="118">
        <v>2226225.64</v>
      </c>
      <c r="M15" s="115">
        <v>689.02</v>
      </c>
      <c r="N15" s="116">
        <v>518.73</v>
      </c>
      <c r="O15" s="117">
        <v>258</v>
      </c>
      <c r="P15" s="118">
        <v>73632.53</v>
      </c>
      <c r="Q15" s="115">
        <v>285.39999999999998</v>
      </c>
      <c r="R15" s="116">
        <v>182.16</v>
      </c>
      <c r="S15" s="117">
        <v>100097</v>
      </c>
      <c r="T15" s="118">
        <v>87758280.629999995</v>
      </c>
      <c r="U15" s="116">
        <v>876.73</v>
      </c>
      <c r="V15" s="116">
        <v>686.3</v>
      </c>
      <c r="W15" s="112">
        <v>4.01</v>
      </c>
    </row>
    <row r="16" spans="1:23" ht="15.75" thickBot="1" x14ac:dyDescent="0.3">
      <c r="A16" s="52">
        <v>12</v>
      </c>
      <c r="B16" s="115" t="s">
        <v>111</v>
      </c>
      <c r="C16" s="117">
        <v>16598</v>
      </c>
      <c r="D16" s="118">
        <v>14176588.549999999</v>
      </c>
      <c r="E16" s="116">
        <v>854.11426376671886</v>
      </c>
      <c r="F16" s="116">
        <v>606.05999999999995</v>
      </c>
      <c r="G16" s="117">
        <v>6475</v>
      </c>
      <c r="H16" s="118">
        <v>5150204.4800000004</v>
      </c>
      <c r="I16" s="280">
        <v>795.39837528957537</v>
      </c>
      <c r="J16" s="116">
        <v>650.41</v>
      </c>
      <c r="K16" s="117">
        <v>992</v>
      </c>
      <c r="L16" s="118">
        <v>659083.42000000004</v>
      </c>
      <c r="M16" s="116">
        <v>664.39860887096779</v>
      </c>
      <c r="N16" s="116">
        <v>488.79</v>
      </c>
      <c r="O16" s="117">
        <v>50</v>
      </c>
      <c r="P16" s="118">
        <v>11055.57</v>
      </c>
      <c r="Q16" s="116">
        <v>221.1114</v>
      </c>
      <c r="R16" s="116">
        <v>170.26</v>
      </c>
      <c r="S16" s="117">
        <v>24115</v>
      </c>
      <c r="T16" s="118">
        <v>19996932.02</v>
      </c>
      <c r="U16" s="116">
        <v>829.2320970350404</v>
      </c>
      <c r="V16" s="116">
        <v>618.48</v>
      </c>
      <c r="W16" s="112">
        <v>0.96635335152099966</v>
      </c>
    </row>
    <row r="17" spans="1:23" s="42" customFormat="1" ht="16.5" thickBot="1" x14ac:dyDescent="0.3">
      <c r="A17" s="113"/>
      <c r="B17" s="121" t="s">
        <v>528</v>
      </c>
      <c r="C17" s="122">
        <v>1910220</v>
      </c>
      <c r="D17" s="123">
        <v>2228606482.4100003</v>
      </c>
      <c r="E17" s="124">
        <v>1166.675295206835</v>
      </c>
      <c r="F17" s="124">
        <v>1072.8399999999999</v>
      </c>
      <c r="G17" s="122">
        <v>385444</v>
      </c>
      <c r="H17" s="123">
        <v>283867818.43000001</v>
      </c>
      <c r="I17" s="124">
        <v>736.46967764448277</v>
      </c>
      <c r="J17" s="124">
        <v>627.82000000000005</v>
      </c>
      <c r="K17" s="122">
        <v>176417</v>
      </c>
      <c r="L17" s="123">
        <v>125652748.86000001</v>
      </c>
      <c r="M17" s="124">
        <v>712.24852967684524</v>
      </c>
      <c r="N17" s="124">
        <v>598.27</v>
      </c>
      <c r="O17" s="122">
        <v>23383</v>
      </c>
      <c r="P17" s="123">
        <v>10041601.799999999</v>
      </c>
      <c r="Q17" s="124">
        <v>429.44026857118416</v>
      </c>
      <c r="R17" s="124">
        <v>399.54</v>
      </c>
      <c r="S17" s="122">
        <v>2495464</v>
      </c>
      <c r="T17" s="123">
        <v>2648168651.5</v>
      </c>
      <c r="U17" s="124">
        <v>1061.1928889777612</v>
      </c>
      <c r="V17" s="121">
        <v>935.29</v>
      </c>
      <c r="W17" s="114">
        <v>100</v>
      </c>
    </row>
    <row r="18" spans="1:23" x14ac:dyDescent="0.25">
      <c r="C18" s="15"/>
    </row>
    <row r="19" spans="1:23" ht="15" customHeight="1" x14ac:dyDescent="0.25">
      <c r="A19" s="409" t="s">
        <v>715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09"/>
      <c r="S19" s="409"/>
      <c r="T19" s="409"/>
      <c r="U19" s="409"/>
      <c r="V19" s="409"/>
      <c r="W19" s="409"/>
    </row>
    <row r="20" spans="1:23" ht="15.75" thickBot="1" x14ac:dyDescent="0.3"/>
    <row r="21" spans="1:23" ht="15.75" x14ac:dyDescent="0.25">
      <c r="A21" s="443" t="s">
        <v>52</v>
      </c>
      <c r="B21" s="445" t="s">
        <v>102</v>
      </c>
      <c r="C21" s="447" t="s">
        <v>105</v>
      </c>
      <c r="D21" s="448"/>
      <c r="E21" s="448"/>
      <c r="F21" s="449"/>
      <c r="G21" s="447" t="s">
        <v>106</v>
      </c>
      <c r="H21" s="448"/>
      <c r="I21" s="448"/>
      <c r="J21" s="449"/>
      <c r="K21" s="447" t="s">
        <v>107</v>
      </c>
      <c r="L21" s="448"/>
      <c r="M21" s="448"/>
      <c r="N21" s="449"/>
      <c r="O21" s="447" t="s">
        <v>108</v>
      </c>
      <c r="P21" s="448"/>
      <c r="Q21" s="448"/>
      <c r="R21" s="449"/>
      <c r="S21" s="447" t="s">
        <v>104</v>
      </c>
      <c r="T21" s="448"/>
      <c r="U21" s="448"/>
      <c r="V21" s="448"/>
      <c r="W21" s="449"/>
    </row>
    <row r="22" spans="1:23" ht="16.5" thickBot="1" x14ac:dyDescent="0.3">
      <c r="A22" s="444"/>
      <c r="B22" s="446"/>
      <c r="C22" s="125" t="s">
        <v>1</v>
      </c>
      <c r="D22" s="126" t="s">
        <v>103</v>
      </c>
      <c r="E22" s="127" t="s">
        <v>21</v>
      </c>
      <c r="F22" s="128" t="s">
        <v>433</v>
      </c>
      <c r="G22" s="125" t="s">
        <v>1</v>
      </c>
      <c r="H22" s="126" t="s">
        <v>103</v>
      </c>
      <c r="I22" s="127" t="s">
        <v>21</v>
      </c>
      <c r="J22" s="128" t="s">
        <v>433</v>
      </c>
      <c r="K22" s="125" t="s">
        <v>1</v>
      </c>
      <c r="L22" s="126" t="s">
        <v>103</v>
      </c>
      <c r="M22" s="127" t="s">
        <v>21</v>
      </c>
      <c r="N22" s="128" t="s">
        <v>433</v>
      </c>
      <c r="O22" s="125" t="s">
        <v>1</v>
      </c>
      <c r="P22" s="126" t="s">
        <v>103</v>
      </c>
      <c r="Q22" s="127" t="s">
        <v>21</v>
      </c>
      <c r="R22" s="128" t="s">
        <v>433</v>
      </c>
      <c r="S22" s="125" t="s">
        <v>1</v>
      </c>
      <c r="T22" s="126" t="s">
        <v>103</v>
      </c>
      <c r="U22" s="127" t="s">
        <v>21</v>
      </c>
      <c r="V22" s="128" t="s">
        <v>433</v>
      </c>
      <c r="W22" s="127" t="s">
        <v>529</v>
      </c>
    </row>
    <row r="23" spans="1:23" x14ac:dyDescent="0.25">
      <c r="A23" s="85">
        <v>1</v>
      </c>
      <c r="B23" s="129" t="s">
        <v>76</v>
      </c>
      <c r="C23" s="129">
        <v>0</v>
      </c>
      <c r="D23" s="129">
        <v>0</v>
      </c>
      <c r="E23" s="129">
        <v>0</v>
      </c>
      <c r="F23" s="130" t="s">
        <v>431</v>
      </c>
      <c r="G23" s="131">
        <v>15870</v>
      </c>
      <c r="H23" s="132">
        <v>5432516.8899999997</v>
      </c>
      <c r="I23" s="129">
        <v>342.31</v>
      </c>
      <c r="J23" s="130">
        <v>309.57</v>
      </c>
      <c r="K23" s="131">
        <v>824</v>
      </c>
      <c r="L23" s="132">
        <v>679316.77</v>
      </c>
      <c r="M23" s="129">
        <v>824.41</v>
      </c>
      <c r="N23" s="130">
        <v>846</v>
      </c>
      <c r="O23" s="131">
        <v>654</v>
      </c>
      <c r="P23" s="132">
        <v>550343.67000000004</v>
      </c>
      <c r="Q23" s="129">
        <v>841.5</v>
      </c>
      <c r="R23" s="130">
        <v>846</v>
      </c>
      <c r="S23" s="274">
        <v>17348</v>
      </c>
      <c r="T23" s="132">
        <v>6662177.3300000001</v>
      </c>
      <c r="U23" s="132">
        <v>384.03</v>
      </c>
      <c r="V23" s="130">
        <v>399.54</v>
      </c>
      <c r="W23" s="110">
        <v>1.49</v>
      </c>
    </row>
    <row r="24" spans="1:23" x14ac:dyDescent="0.25">
      <c r="A24" s="52">
        <v>2</v>
      </c>
      <c r="B24" s="115" t="s">
        <v>77</v>
      </c>
      <c r="C24" s="117">
        <v>2159</v>
      </c>
      <c r="D24" s="118">
        <v>2957042.15</v>
      </c>
      <c r="E24" s="116">
        <v>1369.64</v>
      </c>
      <c r="F24" s="116">
        <v>1337.44</v>
      </c>
      <c r="G24" s="117">
        <v>3602</v>
      </c>
      <c r="H24" s="118">
        <v>2209626.04</v>
      </c>
      <c r="I24" s="115">
        <v>613.44000000000005</v>
      </c>
      <c r="J24" s="116">
        <v>478.86</v>
      </c>
      <c r="K24" s="117">
        <v>10929</v>
      </c>
      <c r="L24" s="118">
        <v>7372576.5099999998</v>
      </c>
      <c r="M24" s="115">
        <v>674.59</v>
      </c>
      <c r="N24" s="116">
        <v>551.22</v>
      </c>
      <c r="O24" s="117">
        <v>843</v>
      </c>
      <c r="P24" s="118">
        <v>701117.45</v>
      </c>
      <c r="Q24" s="115">
        <v>831.69</v>
      </c>
      <c r="R24" s="116">
        <v>846</v>
      </c>
      <c r="S24" s="117">
        <v>17533</v>
      </c>
      <c r="T24" s="118">
        <v>13240362.15</v>
      </c>
      <c r="U24" s="118">
        <v>755.17</v>
      </c>
      <c r="V24" s="116">
        <v>604.17999999999995</v>
      </c>
      <c r="W24" s="112">
        <v>1.5</v>
      </c>
    </row>
    <row r="25" spans="1:23" x14ac:dyDescent="0.25">
      <c r="A25" s="52">
        <v>3</v>
      </c>
      <c r="B25" s="115" t="s">
        <v>95</v>
      </c>
      <c r="C25" s="117">
        <v>6560</v>
      </c>
      <c r="D25" s="118">
        <v>10100067.710000001</v>
      </c>
      <c r="E25" s="116">
        <v>1539.64</v>
      </c>
      <c r="F25" s="116">
        <v>1489.62</v>
      </c>
      <c r="G25" s="117">
        <v>2043</v>
      </c>
      <c r="H25" s="118">
        <v>1229502.1499999999</v>
      </c>
      <c r="I25" s="115">
        <v>601.80999999999995</v>
      </c>
      <c r="J25" s="116">
        <v>469.18</v>
      </c>
      <c r="K25" s="117">
        <v>8168</v>
      </c>
      <c r="L25" s="118">
        <v>5799681.4800000004</v>
      </c>
      <c r="M25" s="115">
        <v>710.05</v>
      </c>
      <c r="N25" s="116">
        <v>599.07000000000005</v>
      </c>
      <c r="O25" s="117">
        <v>204</v>
      </c>
      <c r="P25" s="118">
        <v>167745.74</v>
      </c>
      <c r="Q25" s="115">
        <v>822.28</v>
      </c>
      <c r="R25" s="116">
        <v>846</v>
      </c>
      <c r="S25" s="117">
        <v>16975</v>
      </c>
      <c r="T25" s="118">
        <v>17296997.079999998</v>
      </c>
      <c r="U25" s="118">
        <v>1018.97</v>
      </c>
      <c r="V25" s="116">
        <v>868.19</v>
      </c>
      <c r="W25" s="112">
        <v>1.45</v>
      </c>
    </row>
    <row r="26" spans="1:23" x14ac:dyDescent="0.25">
      <c r="A26" s="52">
        <v>4</v>
      </c>
      <c r="B26" s="349" t="s">
        <v>96</v>
      </c>
      <c r="C26" s="350">
        <v>24579</v>
      </c>
      <c r="D26" s="351">
        <v>40866819.780000001</v>
      </c>
      <c r="E26" s="116">
        <v>1662.67</v>
      </c>
      <c r="F26" s="116">
        <v>1584.38</v>
      </c>
      <c r="G26" s="117">
        <v>2830</v>
      </c>
      <c r="H26" s="118">
        <v>1758065.15</v>
      </c>
      <c r="I26" s="115">
        <v>621.22</v>
      </c>
      <c r="J26" s="116">
        <v>501.14</v>
      </c>
      <c r="K26" s="117">
        <v>12863</v>
      </c>
      <c r="L26" s="118">
        <v>9890775.8200000003</v>
      </c>
      <c r="M26" s="115">
        <v>768.93</v>
      </c>
      <c r="N26" s="116">
        <v>642.33000000000004</v>
      </c>
      <c r="O26" s="117">
        <v>173</v>
      </c>
      <c r="P26" s="118">
        <v>142430.72</v>
      </c>
      <c r="Q26" s="115">
        <v>823.3</v>
      </c>
      <c r="R26" s="116">
        <v>846</v>
      </c>
      <c r="S26" s="117">
        <v>40445</v>
      </c>
      <c r="T26" s="118">
        <v>52658091.469999999</v>
      </c>
      <c r="U26" s="118">
        <v>1301.97</v>
      </c>
      <c r="V26" s="116">
        <v>1363.8</v>
      </c>
      <c r="W26" s="112">
        <v>3.47</v>
      </c>
    </row>
    <row r="27" spans="1:23" x14ac:dyDescent="0.25">
      <c r="A27" s="52">
        <v>5</v>
      </c>
      <c r="B27" s="115" t="s">
        <v>97</v>
      </c>
      <c r="C27" s="117">
        <v>112661</v>
      </c>
      <c r="D27" s="118">
        <v>169779528.72</v>
      </c>
      <c r="E27" s="116">
        <v>1506.99</v>
      </c>
      <c r="F27" s="116">
        <v>1382.54</v>
      </c>
      <c r="G27" s="117">
        <v>2697</v>
      </c>
      <c r="H27" s="118">
        <v>1750120.49</v>
      </c>
      <c r="I27" s="115">
        <v>648.91</v>
      </c>
      <c r="J27" s="116">
        <v>528.01</v>
      </c>
      <c r="K27" s="117">
        <v>17170</v>
      </c>
      <c r="L27" s="118">
        <v>13821031.41</v>
      </c>
      <c r="M27" s="115">
        <v>804.95</v>
      </c>
      <c r="N27" s="116">
        <v>680.56</v>
      </c>
      <c r="O27" s="117">
        <v>132</v>
      </c>
      <c r="P27" s="118">
        <v>107176.7</v>
      </c>
      <c r="Q27" s="115">
        <v>811.94</v>
      </c>
      <c r="R27" s="116">
        <v>846</v>
      </c>
      <c r="S27" s="117">
        <v>132660</v>
      </c>
      <c r="T27" s="118">
        <v>185457857.31999999</v>
      </c>
      <c r="U27" s="118">
        <v>1397.99</v>
      </c>
      <c r="V27" s="116">
        <v>1273.28</v>
      </c>
      <c r="W27" s="112">
        <v>11.37</v>
      </c>
    </row>
    <row r="28" spans="1:23" x14ac:dyDescent="0.25">
      <c r="A28" s="52">
        <v>6</v>
      </c>
      <c r="B28" s="115" t="s">
        <v>98</v>
      </c>
      <c r="C28" s="117">
        <v>208512</v>
      </c>
      <c r="D28" s="118">
        <v>289308851.56999999</v>
      </c>
      <c r="E28" s="116">
        <v>1387.49</v>
      </c>
      <c r="F28" s="116">
        <v>1302.7</v>
      </c>
      <c r="G28" s="117">
        <v>1868</v>
      </c>
      <c r="H28" s="118">
        <v>1400624.83</v>
      </c>
      <c r="I28" s="115">
        <v>749.8</v>
      </c>
      <c r="J28" s="116">
        <v>576.97</v>
      </c>
      <c r="K28" s="117">
        <v>17555</v>
      </c>
      <c r="L28" s="118">
        <v>14271980.32</v>
      </c>
      <c r="M28" s="115">
        <v>812.99</v>
      </c>
      <c r="N28" s="116">
        <v>701.76</v>
      </c>
      <c r="O28" s="117">
        <v>1749</v>
      </c>
      <c r="P28" s="118">
        <v>670818.19999999995</v>
      </c>
      <c r="Q28" s="115">
        <v>383.54</v>
      </c>
      <c r="R28" s="116">
        <v>399.54</v>
      </c>
      <c r="S28" s="117">
        <v>229684</v>
      </c>
      <c r="T28" s="118">
        <v>305652274.92000002</v>
      </c>
      <c r="U28" s="118">
        <v>1330.75</v>
      </c>
      <c r="V28" s="116">
        <v>1248.2</v>
      </c>
      <c r="W28" s="112">
        <v>19.68</v>
      </c>
    </row>
    <row r="29" spans="1:23" x14ac:dyDescent="0.25">
      <c r="A29" s="52">
        <v>7</v>
      </c>
      <c r="B29" s="115" t="s">
        <v>99</v>
      </c>
      <c r="C29" s="117">
        <v>215036</v>
      </c>
      <c r="D29" s="118">
        <v>289931720.07999998</v>
      </c>
      <c r="E29" s="116">
        <v>1348.29</v>
      </c>
      <c r="F29" s="116">
        <v>1314.62</v>
      </c>
      <c r="G29" s="117">
        <v>1182</v>
      </c>
      <c r="H29" s="118">
        <v>1007651.52</v>
      </c>
      <c r="I29" s="115">
        <v>852.5</v>
      </c>
      <c r="J29" s="116">
        <v>703.83</v>
      </c>
      <c r="K29" s="117">
        <v>14365</v>
      </c>
      <c r="L29" s="118">
        <v>11427583.58</v>
      </c>
      <c r="M29" s="115">
        <v>795.52</v>
      </c>
      <c r="N29" s="116">
        <v>693.08</v>
      </c>
      <c r="O29" s="117">
        <v>3997</v>
      </c>
      <c r="P29" s="118">
        <v>1408160.69</v>
      </c>
      <c r="Q29" s="115">
        <v>352.3</v>
      </c>
      <c r="R29" s="116">
        <v>399.54</v>
      </c>
      <c r="S29" s="117">
        <v>234580</v>
      </c>
      <c r="T29" s="118">
        <v>303775115.87</v>
      </c>
      <c r="U29" s="118">
        <v>1294.97</v>
      </c>
      <c r="V29" s="116">
        <v>1263.32</v>
      </c>
      <c r="W29" s="112">
        <v>20.100000000000001</v>
      </c>
    </row>
    <row r="30" spans="1:23" x14ac:dyDescent="0.25">
      <c r="A30" s="52">
        <v>8</v>
      </c>
      <c r="B30" s="115" t="s">
        <v>100</v>
      </c>
      <c r="C30" s="117">
        <v>192432</v>
      </c>
      <c r="D30" s="118">
        <v>242009391.34</v>
      </c>
      <c r="E30" s="116">
        <v>1257.6400000000001</v>
      </c>
      <c r="F30" s="116">
        <v>1223.1600000000001</v>
      </c>
      <c r="G30" s="117">
        <v>1152</v>
      </c>
      <c r="H30" s="118">
        <v>957209.89</v>
      </c>
      <c r="I30" s="115">
        <v>830.91</v>
      </c>
      <c r="J30" s="116">
        <v>719.72</v>
      </c>
      <c r="K30" s="117">
        <v>12109</v>
      </c>
      <c r="L30" s="118">
        <v>9169699.1400000006</v>
      </c>
      <c r="M30" s="115">
        <v>757.26</v>
      </c>
      <c r="N30" s="116">
        <v>664.45</v>
      </c>
      <c r="O30" s="117">
        <v>1341</v>
      </c>
      <c r="P30" s="118">
        <v>440959.02</v>
      </c>
      <c r="Q30" s="115">
        <v>328.83</v>
      </c>
      <c r="R30" s="116">
        <v>399.54</v>
      </c>
      <c r="S30" s="117">
        <v>207034</v>
      </c>
      <c r="T30" s="118">
        <v>252577259.38999999</v>
      </c>
      <c r="U30" s="118">
        <v>1219.98</v>
      </c>
      <c r="V30" s="116">
        <v>1175.42</v>
      </c>
      <c r="W30" s="112">
        <v>17.739999999999998</v>
      </c>
    </row>
    <row r="31" spans="1:23" x14ac:dyDescent="0.25">
      <c r="A31" s="52">
        <v>9</v>
      </c>
      <c r="B31" s="115" t="s">
        <v>101</v>
      </c>
      <c r="C31" s="117">
        <v>123509</v>
      </c>
      <c r="D31" s="118">
        <v>139432176.38999999</v>
      </c>
      <c r="E31" s="116">
        <v>1128.92</v>
      </c>
      <c r="F31" s="116">
        <v>1022.67</v>
      </c>
      <c r="G31" s="117">
        <v>879</v>
      </c>
      <c r="H31" s="118">
        <v>750249.97</v>
      </c>
      <c r="I31" s="115">
        <v>853.53</v>
      </c>
      <c r="J31" s="116">
        <v>799.08</v>
      </c>
      <c r="K31" s="117">
        <v>7377</v>
      </c>
      <c r="L31" s="118">
        <v>5355835.91</v>
      </c>
      <c r="M31" s="115">
        <v>726.02</v>
      </c>
      <c r="N31" s="116">
        <v>636.91999999999996</v>
      </c>
      <c r="O31" s="117">
        <v>408</v>
      </c>
      <c r="P31" s="118">
        <v>98743.72</v>
      </c>
      <c r="Q31" s="115">
        <v>242.02</v>
      </c>
      <c r="R31" s="116">
        <v>194.06</v>
      </c>
      <c r="S31" s="117">
        <v>132173</v>
      </c>
      <c r="T31" s="118">
        <v>145637005.99000001</v>
      </c>
      <c r="U31" s="118">
        <v>1101.8699999999999</v>
      </c>
      <c r="V31" s="116">
        <v>991.92</v>
      </c>
      <c r="W31" s="112">
        <v>11.32</v>
      </c>
    </row>
    <row r="32" spans="1:23" x14ac:dyDescent="0.25">
      <c r="A32" s="52">
        <v>10</v>
      </c>
      <c r="B32" s="115" t="s">
        <v>109</v>
      </c>
      <c r="C32" s="117">
        <v>89449</v>
      </c>
      <c r="D32" s="118">
        <v>95448288.980000004</v>
      </c>
      <c r="E32" s="116">
        <v>1067.07</v>
      </c>
      <c r="F32" s="116">
        <v>925.08</v>
      </c>
      <c r="G32" s="117">
        <v>749</v>
      </c>
      <c r="H32" s="118">
        <v>586909.25</v>
      </c>
      <c r="I32" s="115">
        <v>783.59</v>
      </c>
      <c r="J32" s="116">
        <v>744</v>
      </c>
      <c r="K32" s="117">
        <v>4449</v>
      </c>
      <c r="L32" s="118">
        <v>3153336.31</v>
      </c>
      <c r="M32" s="115">
        <v>708.77</v>
      </c>
      <c r="N32" s="116">
        <v>619.47</v>
      </c>
      <c r="O32" s="117">
        <v>207</v>
      </c>
      <c r="P32" s="118">
        <v>41706.35</v>
      </c>
      <c r="Q32" s="115">
        <v>201.48</v>
      </c>
      <c r="R32" s="116">
        <v>171.23</v>
      </c>
      <c r="S32" s="117">
        <v>94854</v>
      </c>
      <c r="T32" s="118">
        <v>99230240.890000001</v>
      </c>
      <c r="U32" s="118">
        <v>1046.1400000000001</v>
      </c>
      <c r="V32" s="116">
        <v>897.34</v>
      </c>
      <c r="W32" s="112">
        <v>8.1300000000000008</v>
      </c>
    </row>
    <row r="33" spans="1:23" x14ac:dyDescent="0.25">
      <c r="A33" s="52">
        <v>11</v>
      </c>
      <c r="B33" s="115" t="s">
        <v>110</v>
      </c>
      <c r="C33" s="117">
        <v>34479</v>
      </c>
      <c r="D33" s="118">
        <v>34726533.07</v>
      </c>
      <c r="E33" s="116">
        <v>1007.18</v>
      </c>
      <c r="F33" s="116">
        <v>848.51</v>
      </c>
      <c r="G33" s="117">
        <v>478</v>
      </c>
      <c r="H33" s="118">
        <v>354787.15</v>
      </c>
      <c r="I33" s="115">
        <v>742.23</v>
      </c>
      <c r="J33" s="116">
        <v>529.29999999999995</v>
      </c>
      <c r="K33" s="117">
        <v>1493</v>
      </c>
      <c r="L33" s="118">
        <v>1084940.32</v>
      </c>
      <c r="M33" s="115">
        <v>726.68</v>
      </c>
      <c r="N33" s="116">
        <v>641.20000000000005</v>
      </c>
      <c r="O33" s="117">
        <v>69</v>
      </c>
      <c r="P33" s="118">
        <v>16908.02</v>
      </c>
      <c r="Q33" s="115">
        <v>245.04</v>
      </c>
      <c r="R33" s="116">
        <v>171.23</v>
      </c>
      <c r="S33" s="117">
        <v>36519</v>
      </c>
      <c r="T33" s="118">
        <v>36183168.560000002</v>
      </c>
      <c r="U33" s="118">
        <v>990.8</v>
      </c>
      <c r="V33" s="116">
        <v>834.71</v>
      </c>
      <c r="W33" s="112">
        <v>3.13</v>
      </c>
    </row>
    <row r="34" spans="1:23" ht="15.75" thickBot="1" x14ac:dyDescent="0.3">
      <c r="A34" s="275">
        <v>12</v>
      </c>
      <c r="B34" s="276" t="s">
        <v>111</v>
      </c>
      <c r="C34" s="260">
        <v>6898</v>
      </c>
      <c r="D34" s="261">
        <v>6631977.7300000004</v>
      </c>
      <c r="E34" s="261">
        <v>961.43486952739931</v>
      </c>
      <c r="F34" s="291">
        <v>782.28</v>
      </c>
      <c r="G34" s="260">
        <v>119</v>
      </c>
      <c r="H34" s="261">
        <v>71024.55</v>
      </c>
      <c r="I34" s="261">
        <v>596.84495798319335</v>
      </c>
      <c r="J34" s="291">
        <v>454.75</v>
      </c>
      <c r="K34" s="260">
        <v>370</v>
      </c>
      <c r="L34" s="261">
        <v>254184.62</v>
      </c>
      <c r="M34" s="261">
        <v>686.98545945945943</v>
      </c>
      <c r="N34" s="291">
        <v>618.88</v>
      </c>
      <c r="O34" s="260">
        <v>6</v>
      </c>
      <c r="P34" s="261">
        <v>2015.14</v>
      </c>
      <c r="Q34" s="261">
        <v>335.85666666666668</v>
      </c>
      <c r="R34" s="291">
        <v>284.89999999999998</v>
      </c>
      <c r="S34" s="260">
        <v>7393</v>
      </c>
      <c r="T34" s="261">
        <v>6959202.04</v>
      </c>
      <c r="U34" s="261">
        <v>941.32314892465843</v>
      </c>
      <c r="V34" s="291">
        <v>763.26</v>
      </c>
      <c r="W34" s="261">
        <v>0.63339724708232881</v>
      </c>
    </row>
    <row r="35" spans="1:23" ht="16.5" thickBot="1" x14ac:dyDescent="0.3">
      <c r="A35" s="113"/>
      <c r="B35" s="121" t="s">
        <v>528</v>
      </c>
      <c r="C35" s="243">
        <v>1016274</v>
      </c>
      <c r="D35" s="306">
        <v>1321192397.52</v>
      </c>
      <c r="E35" s="306">
        <v>1300.035617874707</v>
      </c>
      <c r="F35" s="124">
        <v>1243.6400000000001</v>
      </c>
      <c r="G35" s="243">
        <v>33469</v>
      </c>
      <c r="H35" s="306">
        <v>17508287.879999999</v>
      </c>
      <c r="I35" s="306">
        <v>523.11953987271795</v>
      </c>
      <c r="J35" s="124">
        <v>426.17</v>
      </c>
      <c r="K35" s="243">
        <v>107672</v>
      </c>
      <c r="L35" s="306">
        <v>82280942.189999998</v>
      </c>
      <c r="M35" s="306">
        <v>764.18142311835948</v>
      </c>
      <c r="N35" s="124">
        <v>653.03</v>
      </c>
      <c r="O35" s="243">
        <v>9783</v>
      </c>
      <c r="P35" s="306">
        <v>4348125.419999999</v>
      </c>
      <c r="Q35" s="306">
        <v>444.45726464274753</v>
      </c>
      <c r="R35" s="124">
        <v>399.54</v>
      </c>
      <c r="S35" s="243">
        <v>1167198</v>
      </c>
      <c r="T35" s="306">
        <v>1425329753.01</v>
      </c>
      <c r="U35" s="306">
        <v>1221.1550679576217</v>
      </c>
      <c r="V35" s="124">
        <v>1145.3499999999999</v>
      </c>
      <c r="W35" s="114">
        <v>100</v>
      </c>
    </row>
    <row r="36" spans="1:23" x14ac:dyDescent="0.25">
      <c r="D36" s="207"/>
    </row>
    <row r="37" spans="1:23" ht="15.75" x14ac:dyDescent="0.25">
      <c r="A37" s="409" t="s">
        <v>716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  <c r="U37" s="409"/>
      <c r="V37" s="409"/>
      <c r="W37" s="409"/>
    </row>
    <row r="38" spans="1:23" ht="15.75" thickBot="1" x14ac:dyDescent="0.3"/>
    <row r="39" spans="1:23" ht="15.75" x14ac:dyDescent="0.25">
      <c r="A39" s="443" t="s">
        <v>52</v>
      </c>
      <c r="B39" s="445" t="s">
        <v>102</v>
      </c>
      <c r="C39" s="447" t="s">
        <v>105</v>
      </c>
      <c r="D39" s="448"/>
      <c r="E39" s="448"/>
      <c r="F39" s="449"/>
      <c r="G39" s="447" t="s">
        <v>106</v>
      </c>
      <c r="H39" s="448"/>
      <c r="I39" s="448"/>
      <c r="J39" s="449"/>
      <c r="K39" s="447" t="s">
        <v>107</v>
      </c>
      <c r="L39" s="448"/>
      <c r="M39" s="448"/>
      <c r="N39" s="449"/>
      <c r="O39" s="447" t="s">
        <v>108</v>
      </c>
      <c r="P39" s="448"/>
      <c r="Q39" s="448"/>
      <c r="R39" s="449"/>
      <c r="S39" s="447" t="s">
        <v>104</v>
      </c>
      <c r="T39" s="448"/>
      <c r="U39" s="448"/>
      <c r="V39" s="448"/>
      <c r="W39" s="449"/>
    </row>
    <row r="40" spans="1:23" ht="16.5" thickBot="1" x14ac:dyDescent="0.3">
      <c r="A40" s="444"/>
      <c r="B40" s="446"/>
      <c r="C40" s="125" t="s">
        <v>1</v>
      </c>
      <c r="D40" s="126" t="s">
        <v>103</v>
      </c>
      <c r="E40" s="127" t="s">
        <v>21</v>
      </c>
      <c r="F40" s="128" t="s">
        <v>433</v>
      </c>
      <c r="G40" s="125" t="s">
        <v>1</v>
      </c>
      <c r="H40" s="126" t="s">
        <v>103</v>
      </c>
      <c r="I40" s="127" t="s">
        <v>21</v>
      </c>
      <c r="J40" s="128" t="s">
        <v>433</v>
      </c>
      <c r="K40" s="125" t="s">
        <v>1</v>
      </c>
      <c r="L40" s="126" t="s">
        <v>103</v>
      </c>
      <c r="M40" s="127" t="s">
        <v>21</v>
      </c>
      <c r="N40" s="128" t="s">
        <v>433</v>
      </c>
      <c r="O40" s="125" t="s">
        <v>1</v>
      </c>
      <c r="P40" s="126" t="s">
        <v>103</v>
      </c>
      <c r="Q40" s="127" t="s">
        <v>21</v>
      </c>
      <c r="R40" s="128" t="s">
        <v>433</v>
      </c>
      <c r="S40" s="125" t="s">
        <v>1</v>
      </c>
      <c r="T40" s="126" t="s">
        <v>103</v>
      </c>
      <c r="U40" s="127" t="s">
        <v>21</v>
      </c>
      <c r="V40" s="128" t="s">
        <v>433</v>
      </c>
      <c r="W40" s="127" t="s">
        <v>529</v>
      </c>
    </row>
    <row r="41" spans="1:23" x14ac:dyDescent="0.25">
      <c r="A41" s="85">
        <v>1</v>
      </c>
      <c r="B41" s="129" t="s">
        <v>76</v>
      </c>
      <c r="C41" s="129">
        <v>0</v>
      </c>
      <c r="D41" s="129">
        <v>0</v>
      </c>
      <c r="E41" s="129">
        <v>0</v>
      </c>
      <c r="F41" s="130" t="s">
        <v>431</v>
      </c>
      <c r="G41" s="131">
        <v>15334</v>
      </c>
      <c r="H41" s="132">
        <v>5289156.91</v>
      </c>
      <c r="I41" s="129">
        <v>344.93</v>
      </c>
      <c r="J41" s="130">
        <v>340.76</v>
      </c>
      <c r="K41" s="131">
        <v>635</v>
      </c>
      <c r="L41" s="132">
        <v>523769.89</v>
      </c>
      <c r="M41" s="129">
        <v>824.83</v>
      </c>
      <c r="N41" s="130">
        <v>846</v>
      </c>
      <c r="O41" s="131">
        <v>451</v>
      </c>
      <c r="P41" s="132">
        <v>380974.34</v>
      </c>
      <c r="Q41" s="129">
        <v>844.73</v>
      </c>
      <c r="R41" s="130">
        <v>846</v>
      </c>
      <c r="S41" s="274">
        <v>16420</v>
      </c>
      <c r="T41" s="132">
        <v>6193901.1399999997</v>
      </c>
      <c r="U41" s="132">
        <v>377.22</v>
      </c>
      <c r="V41" s="129">
        <v>399.54</v>
      </c>
      <c r="W41" s="110">
        <v>1.24</v>
      </c>
    </row>
    <row r="42" spans="1:23" x14ac:dyDescent="0.25">
      <c r="A42" s="52">
        <v>2</v>
      </c>
      <c r="B42" s="115" t="s">
        <v>77</v>
      </c>
      <c r="C42" s="117">
        <v>734</v>
      </c>
      <c r="D42" s="118">
        <v>995636.53</v>
      </c>
      <c r="E42" s="116">
        <v>1356.45</v>
      </c>
      <c r="F42" s="116">
        <v>1504.4</v>
      </c>
      <c r="G42" s="117">
        <v>13475</v>
      </c>
      <c r="H42" s="118">
        <v>7384802.9000000004</v>
      </c>
      <c r="I42" s="115">
        <v>548.04</v>
      </c>
      <c r="J42" s="116">
        <v>471.2</v>
      </c>
      <c r="K42" s="117">
        <v>7056</v>
      </c>
      <c r="L42" s="118">
        <v>4505707.67</v>
      </c>
      <c r="M42" s="115">
        <v>638.55999999999995</v>
      </c>
      <c r="N42" s="116">
        <v>509.3</v>
      </c>
      <c r="O42" s="117">
        <v>742</v>
      </c>
      <c r="P42" s="118">
        <v>624230.74</v>
      </c>
      <c r="Q42" s="115">
        <v>841.28</v>
      </c>
      <c r="R42" s="116">
        <v>846</v>
      </c>
      <c r="S42" s="117">
        <v>22007</v>
      </c>
      <c r="T42" s="118">
        <v>13510377.84</v>
      </c>
      <c r="U42" s="118">
        <v>613.91</v>
      </c>
      <c r="V42" s="115">
        <v>501.92</v>
      </c>
      <c r="W42" s="112">
        <v>1.66</v>
      </c>
    </row>
    <row r="43" spans="1:23" x14ac:dyDescent="0.25">
      <c r="A43" s="52">
        <v>3</v>
      </c>
      <c r="B43" s="115" t="s">
        <v>95</v>
      </c>
      <c r="C43" s="117">
        <v>3531</v>
      </c>
      <c r="D43" s="118">
        <v>4567183.5199999996</v>
      </c>
      <c r="E43" s="116">
        <v>1293.45</v>
      </c>
      <c r="F43" s="116">
        <v>1227.01</v>
      </c>
      <c r="G43" s="117">
        <v>13643</v>
      </c>
      <c r="H43" s="118">
        <v>8502817.2200000007</v>
      </c>
      <c r="I43" s="115">
        <v>623.24</v>
      </c>
      <c r="J43" s="116">
        <v>539.59</v>
      </c>
      <c r="K43" s="117">
        <v>5632</v>
      </c>
      <c r="L43" s="118">
        <v>3661446.79</v>
      </c>
      <c r="M43" s="115">
        <v>650.11</v>
      </c>
      <c r="N43" s="116">
        <v>531.01</v>
      </c>
      <c r="O43" s="117">
        <v>192</v>
      </c>
      <c r="P43" s="118">
        <v>161394.4</v>
      </c>
      <c r="Q43" s="115">
        <v>840.6</v>
      </c>
      <c r="R43" s="116">
        <v>846</v>
      </c>
      <c r="S43" s="117">
        <v>22998</v>
      </c>
      <c r="T43" s="118">
        <v>16892841.93</v>
      </c>
      <c r="U43" s="118">
        <v>734.54</v>
      </c>
      <c r="V43" s="115">
        <v>594.84</v>
      </c>
      <c r="W43" s="112">
        <v>1.73</v>
      </c>
    </row>
    <row r="44" spans="1:23" x14ac:dyDescent="0.25">
      <c r="A44" s="52">
        <v>4</v>
      </c>
      <c r="B44" s="349" t="s">
        <v>96</v>
      </c>
      <c r="C44" s="350">
        <v>34237</v>
      </c>
      <c r="D44" s="351">
        <v>40539792.82</v>
      </c>
      <c r="E44" s="116">
        <v>1184.0899999999999</v>
      </c>
      <c r="F44" s="116">
        <v>1133.1199999999999</v>
      </c>
      <c r="G44" s="117">
        <v>23094</v>
      </c>
      <c r="H44" s="118">
        <v>15879335.220000001</v>
      </c>
      <c r="I44" s="115">
        <v>687.6</v>
      </c>
      <c r="J44" s="116">
        <v>585.99</v>
      </c>
      <c r="K44" s="117">
        <v>7996</v>
      </c>
      <c r="L44" s="118">
        <v>5326982.3499999996</v>
      </c>
      <c r="M44" s="115">
        <v>666.21</v>
      </c>
      <c r="N44" s="116">
        <v>539.83000000000004</v>
      </c>
      <c r="O44" s="117">
        <v>186</v>
      </c>
      <c r="P44" s="118">
        <v>154959.06</v>
      </c>
      <c r="Q44" s="115">
        <v>833.11</v>
      </c>
      <c r="R44" s="116">
        <v>846</v>
      </c>
      <c r="S44" s="117">
        <v>65513</v>
      </c>
      <c r="T44" s="118">
        <v>61901069.450000003</v>
      </c>
      <c r="U44" s="118">
        <v>944.87</v>
      </c>
      <c r="V44" s="115">
        <v>862.53</v>
      </c>
      <c r="W44" s="112">
        <v>4.93</v>
      </c>
    </row>
    <row r="45" spans="1:23" x14ac:dyDescent="0.25">
      <c r="A45" s="52">
        <v>5</v>
      </c>
      <c r="B45" s="115" t="s">
        <v>97</v>
      </c>
      <c r="C45" s="117">
        <v>97145</v>
      </c>
      <c r="D45" s="118">
        <v>114665665.5</v>
      </c>
      <c r="E45" s="116">
        <v>1180.3599999999999</v>
      </c>
      <c r="F45" s="116">
        <v>1119.8599999999999</v>
      </c>
      <c r="G45" s="117">
        <v>32901</v>
      </c>
      <c r="H45" s="118">
        <v>24300351.25</v>
      </c>
      <c r="I45" s="115">
        <v>738.59</v>
      </c>
      <c r="J45" s="116">
        <v>647.63</v>
      </c>
      <c r="K45" s="117">
        <v>9761</v>
      </c>
      <c r="L45" s="118">
        <v>6288490.8600000003</v>
      </c>
      <c r="M45" s="115">
        <v>644.25</v>
      </c>
      <c r="N45" s="116">
        <v>532.02</v>
      </c>
      <c r="O45" s="117">
        <v>177</v>
      </c>
      <c r="P45" s="118">
        <v>147252.34</v>
      </c>
      <c r="Q45" s="115">
        <v>831.93</v>
      </c>
      <c r="R45" s="116">
        <v>846</v>
      </c>
      <c r="S45" s="117">
        <v>139984</v>
      </c>
      <c r="T45" s="118">
        <v>145401759.94999999</v>
      </c>
      <c r="U45" s="118">
        <v>1038.7</v>
      </c>
      <c r="V45" s="115">
        <v>954.79</v>
      </c>
      <c r="W45" s="112">
        <v>10.54</v>
      </c>
    </row>
    <row r="46" spans="1:23" x14ac:dyDescent="0.25">
      <c r="A46" s="52">
        <v>6</v>
      </c>
      <c r="B46" s="115" t="s">
        <v>98</v>
      </c>
      <c r="C46" s="117">
        <v>166504</v>
      </c>
      <c r="D46" s="118">
        <v>181174626.69999999</v>
      </c>
      <c r="E46" s="116">
        <v>1088.1099999999999</v>
      </c>
      <c r="F46" s="116">
        <v>982.89</v>
      </c>
      <c r="G46" s="117">
        <v>37423</v>
      </c>
      <c r="H46" s="118">
        <v>30152429.670000002</v>
      </c>
      <c r="I46" s="115">
        <v>805.72</v>
      </c>
      <c r="J46" s="116">
        <v>730.28</v>
      </c>
      <c r="K46" s="117">
        <v>9583</v>
      </c>
      <c r="L46" s="118">
        <v>5971624.4699999997</v>
      </c>
      <c r="M46" s="115">
        <v>623.15</v>
      </c>
      <c r="N46" s="116">
        <v>529.14</v>
      </c>
      <c r="O46" s="117">
        <v>2182</v>
      </c>
      <c r="P46" s="118">
        <v>868117.95</v>
      </c>
      <c r="Q46" s="115">
        <v>397.85</v>
      </c>
      <c r="R46" s="116">
        <v>399.54</v>
      </c>
      <c r="S46" s="117">
        <v>215692</v>
      </c>
      <c r="T46" s="118">
        <v>218166798.78999999</v>
      </c>
      <c r="U46" s="118">
        <v>1011.47</v>
      </c>
      <c r="V46" s="115">
        <v>886.16</v>
      </c>
      <c r="W46" s="112">
        <v>16.239999999999998</v>
      </c>
    </row>
    <row r="47" spans="1:23" x14ac:dyDescent="0.25">
      <c r="A47" s="52">
        <v>7</v>
      </c>
      <c r="B47" s="115" t="s">
        <v>99</v>
      </c>
      <c r="C47" s="117">
        <v>175241</v>
      </c>
      <c r="D47" s="118">
        <v>183527149.66</v>
      </c>
      <c r="E47" s="116">
        <v>1047.28</v>
      </c>
      <c r="F47" s="116">
        <v>889.53</v>
      </c>
      <c r="G47" s="117">
        <v>39445</v>
      </c>
      <c r="H47" s="118">
        <v>32642400.390000001</v>
      </c>
      <c r="I47" s="115">
        <v>827.54</v>
      </c>
      <c r="J47" s="116">
        <v>755.26</v>
      </c>
      <c r="K47" s="117">
        <v>8021</v>
      </c>
      <c r="L47" s="118">
        <v>4927949.67</v>
      </c>
      <c r="M47" s="115">
        <v>614.38</v>
      </c>
      <c r="N47" s="116">
        <v>536.03</v>
      </c>
      <c r="O47" s="117">
        <v>5731</v>
      </c>
      <c r="P47" s="118">
        <v>2006300.27</v>
      </c>
      <c r="Q47" s="115">
        <v>350.08</v>
      </c>
      <c r="R47" s="116">
        <v>399.54</v>
      </c>
      <c r="S47" s="117">
        <v>228438</v>
      </c>
      <c r="T47" s="118">
        <v>223103799.99000001</v>
      </c>
      <c r="U47" s="118">
        <v>976.65</v>
      </c>
      <c r="V47" s="115">
        <v>817.76</v>
      </c>
      <c r="W47" s="112">
        <v>17.2</v>
      </c>
    </row>
    <row r="48" spans="1:23" x14ac:dyDescent="0.25">
      <c r="A48" s="52">
        <v>8</v>
      </c>
      <c r="B48" s="115" t="s">
        <v>100</v>
      </c>
      <c r="C48" s="117">
        <v>160425</v>
      </c>
      <c r="D48" s="118">
        <v>157230617.44</v>
      </c>
      <c r="E48" s="116">
        <v>980.09</v>
      </c>
      <c r="F48" s="116">
        <v>797.11</v>
      </c>
      <c r="G48" s="117">
        <v>55152</v>
      </c>
      <c r="H48" s="118">
        <v>44914432.899999999</v>
      </c>
      <c r="I48" s="115">
        <v>814.38</v>
      </c>
      <c r="J48" s="116">
        <v>730.28</v>
      </c>
      <c r="K48" s="117">
        <v>7614</v>
      </c>
      <c r="L48" s="118">
        <v>4519491.26</v>
      </c>
      <c r="M48" s="115">
        <v>593.58000000000004</v>
      </c>
      <c r="N48" s="116">
        <v>537.69000000000005</v>
      </c>
      <c r="O48" s="117">
        <v>2309</v>
      </c>
      <c r="P48" s="118">
        <v>816126.22</v>
      </c>
      <c r="Q48" s="115">
        <v>353.45</v>
      </c>
      <c r="R48" s="116">
        <v>399.54</v>
      </c>
      <c r="S48" s="117">
        <v>225500</v>
      </c>
      <c r="T48" s="118">
        <v>207480667.81999999</v>
      </c>
      <c r="U48" s="118">
        <v>920.09</v>
      </c>
      <c r="V48" s="115">
        <v>754.26</v>
      </c>
      <c r="W48" s="112">
        <v>16.98</v>
      </c>
    </row>
    <row r="49" spans="1:23" x14ac:dyDescent="0.25">
      <c r="A49" s="52">
        <v>9</v>
      </c>
      <c r="B49" s="115" t="s">
        <v>101</v>
      </c>
      <c r="C49" s="117">
        <v>113848</v>
      </c>
      <c r="D49" s="118">
        <v>103517262.3</v>
      </c>
      <c r="E49" s="116">
        <v>909.26</v>
      </c>
      <c r="F49" s="116">
        <v>711.17</v>
      </c>
      <c r="G49" s="117">
        <v>47288</v>
      </c>
      <c r="H49" s="118">
        <v>37762203.740000002</v>
      </c>
      <c r="I49" s="115">
        <v>798.56</v>
      </c>
      <c r="J49" s="116">
        <v>697.5</v>
      </c>
      <c r="K49" s="117">
        <v>5747</v>
      </c>
      <c r="L49" s="118">
        <v>3415171.3</v>
      </c>
      <c r="M49" s="115">
        <v>594.25</v>
      </c>
      <c r="N49" s="116">
        <v>531.35</v>
      </c>
      <c r="O49" s="117">
        <v>852</v>
      </c>
      <c r="P49" s="118">
        <v>286197.84999999998</v>
      </c>
      <c r="Q49" s="115">
        <v>335.91</v>
      </c>
      <c r="R49" s="116">
        <v>201.49</v>
      </c>
      <c r="S49" s="117">
        <v>167735</v>
      </c>
      <c r="T49" s="118">
        <v>144980835.19</v>
      </c>
      <c r="U49" s="118">
        <v>864.34</v>
      </c>
      <c r="V49" s="115">
        <v>694.4</v>
      </c>
      <c r="W49" s="112">
        <v>12.63</v>
      </c>
    </row>
    <row r="50" spans="1:23" x14ac:dyDescent="0.25">
      <c r="A50" s="52">
        <v>10</v>
      </c>
      <c r="B50" s="115" t="s">
        <v>109</v>
      </c>
      <c r="C50" s="117">
        <v>93525</v>
      </c>
      <c r="D50" s="118">
        <v>81510139.560000002</v>
      </c>
      <c r="E50" s="116">
        <v>871.53</v>
      </c>
      <c r="F50" s="116">
        <v>649.74</v>
      </c>
      <c r="G50" s="117">
        <v>45269</v>
      </c>
      <c r="H50" s="118">
        <v>36216718.219999999</v>
      </c>
      <c r="I50" s="115">
        <v>800.03</v>
      </c>
      <c r="J50" s="116">
        <v>690.49</v>
      </c>
      <c r="K50" s="117">
        <v>4340</v>
      </c>
      <c r="L50" s="118">
        <v>2684988.29</v>
      </c>
      <c r="M50" s="115">
        <v>618.66</v>
      </c>
      <c r="N50" s="116">
        <v>481.99</v>
      </c>
      <c r="O50" s="117">
        <v>545</v>
      </c>
      <c r="P50" s="118">
        <v>182158.27</v>
      </c>
      <c r="Q50" s="115">
        <v>334.24</v>
      </c>
      <c r="R50" s="116">
        <v>200.68</v>
      </c>
      <c r="S50" s="117">
        <v>143679</v>
      </c>
      <c r="T50" s="118">
        <v>120594004.34</v>
      </c>
      <c r="U50" s="118">
        <v>839.33</v>
      </c>
      <c r="V50" s="115">
        <v>650.79</v>
      </c>
      <c r="W50" s="112">
        <v>10.82</v>
      </c>
    </row>
    <row r="51" spans="1:23" x14ac:dyDescent="0.25">
      <c r="A51" s="52">
        <v>11</v>
      </c>
      <c r="B51" s="115" t="s">
        <v>110</v>
      </c>
      <c r="C51" s="117">
        <v>39056</v>
      </c>
      <c r="D51" s="118">
        <v>32141400.039999999</v>
      </c>
      <c r="E51" s="116">
        <v>822.96</v>
      </c>
      <c r="F51" s="116">
        <v>531.95000000000005</v>
      </c>
      <c r="G51" s="117">
        <v>22595</v>
      </c>
      <c r="H51" s="118">
        <v>18235702.199999999</v>
      </c>
      <c r="I51" s="115">
        <v>807.07</v>
      </c>
      <c r="J51" s="116">
        <v>691.31</v>
      </c>
      <c r="K51" s="117">
        <v>1738</v>
      </c>
      <c r="L51" s="118">
        <v>1141285.32</v>
      </c>
      <c r="M51" s="115">
        <v>656.67</v>
      </c>
      <c r="N51" s="116">
        <v>451.29</v>
      </c>
      <c r="O51" s="117">
        <v>189</v>
      </c>
      <c r="P51" s="118">
        <v>56724.51</v>
      </c>
      <c r="Q51" s="115">
        <v>300.13</v>
      </c>
      <c r="R51" s="116">
        <v>182.65</v>
      </c>
      <c r="S51" s="117">
        <v>63578</v>
      </c>
      <c r="T51" s="118">
        <v>51575112.07</v>
      </c>
      <c r="U51" s="118">
        <v>811.21</v>
      </c>
      <c r="V51" s="115">
        <v>597.96</v>
      </c>
      <c r="W51" s="112">
        <v>4.79</v>
      </c>
    </row>
    <row r="52" spans="1:23" ht="15.75" thickBot="1" x14ac:dyDescent="0.3">
      <c r="A52" s="275">
        <v>12</v>
      </c>
      <c r="B52" s="276" t="s">
        <v>111</v>
      </c>
      <c r="C52" s="260">
        <v>9700</v>
      </c>
      <c r="D52" s="261">
        <v>7544610.8200000003</v>
      </c>
      <c r="E52" s="261">
        <v>777.79492989690721</v>
      </c>
      <c r="F52" s="291">
        <v>468.09</v>
      </c>
      <c r="G52" s="260">
        <v>6356</v>
      </c>
      <c r="H52" s="261">
        <v>5079179.93</v>
      </c>
      <c r="I52" s="261">
        <v>799.11578508495904</v>
      </c>
      <c r="J52" s="291">
        <v>654.75</v>
      </c>
      <c r="K52" s="260">
        <v>622</v>
      </c>
      <c r="L52" s="261">
        <v>404898.8</v>
      </c>
      <c r="M52" s="261">
        <v>650.96270096463024</v>
      </c>
      <c r="N52" s="261">
        <v>450.05</v>
      </c>
      <c r="O52" s="260">
        <v>44</v>
      </c>
      <c r="P52" s="261">
        <v>9040.43</v>
      </c>
      <c r="Q52" s="261">
        <v>205.46431818181819</v>
      </c>
      <c r="R52" s="291">
        <v>170.26</v>
      </c>
      <c r="S52" s="260">
        <v>16722</v>
      </c>
      <c r="T52" s="261">
        <v>13037729.98</v>
      </c>
      <c r="U52" s="261">
        <v>779.67527688075597</v>
      </c>
      <c r="V52" s="288">
        <v>550.52</v>
      </c>
      <c r="W52" s="261">
        <v>1.258934580874614</v>
      </c>
    </row>
    <row r="53" spans="1:23" ht="16.5" thickBot="1" x14ac:dyDescent="0.3">
      <c r="A53" s="113"/>
      <c r="B53" s="121" t="s">
        <v>528</v>
      </c>
      <c r="C53" s="243">
        <v>893946</v>
      </c>
      <c r="D53" s="306">
        <v>907414084.88999999</v>
      </c>
      <c r="E53" s="306">
        <v>1015.0658819324657</v>
      </c>
      <c r="F53" s="124">
        <v>871</v>
      </c>
      <c r="G53" s="243">
        <v>351975</v>
      </c>
      <c r="H53" s="306">
        <v>266359530.55000001</v>
      </c>
      <c r="I53" s="306">
        <v>756.75695873286463</v>
      </c>
      <c r="J53" s="124">
        <v>654.04999999999995</v>
      </c>
      <c r="K53" s="243">
        <v>68745</v>
      </c>
      <c r="L53" s="306">
        <v>43371806.669999987</v>
      </c>
      <c r="M53" s="306">
        <v>630.90852672921653</v>
      </c>
      <c r="N53" s="124">
        <v>530.4</v>
      </c>
      <c r="O53" s="243">
        <v>13600</v>
      </c>
      <c r="P53" s="306">
        <v>5693476.379999998</v>
      </c>
      <c r="Q53" s="306">
        <v>418.63796911764689</v>
      </c>
      <c r="R53" s="124">
        <v>399.54</v>
      </c>
      <c r="S53" s="243">
        <v>1328266</v>
      </c>
      <c r="T53" s="306">
        <v>1222838898.49</v>
      </c>
      <c r="U53" s="306">
        <v>920.62802066001836</v>
      </c>
      <c r="V53" s="121">
        <v>765.36</v>
      </c>
      <c r="W53" s="114">
        <v>100</v>
      </c>
    </row>
    <row r="58" spans="1:23" x14ac:dyDescent="0.25">
      <c r="B58" s="8"/>
    </row>
    <row r="61" spans="1:23" x14ac:dyDescent="0.25">
      <c r="D61" s="347"/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zoomScale="115" zoomScaleNormal="115" workbookViewId="0">
      <selection activeCell="H12" sqref="H12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286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409" t="s">
        <v>707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</row>
    <row r="2" spans="1:14" s="2" customFormat="1" ht="15.75" thickBot="1" x14ac:dyDescent="0.3">
      <c r="A2" s="283"/>
      <c r="E2" s="36"/>
      <c r="F2" s="36"/>
      <c r="G2" s="36"/>
      <c r="H2" s="285"/>
      <c r="I2" s="284"/>
      <c r="J2" s="284"/>
      <c r="K2" s="284"/>
      <c r="L2" s="284"/>
    </row>
    <row r="3" spans="1:14" s="2" customFormat="1" ht="33" customHeight="1" x14ac:dyDescent="0.25">
      <c r="A3" s="341" t="s">
        <v>367</v>
      </c>
      <c r="B3" s="342" t="s">
        <v>368</v>
      </c>
      <c r="C3" s="342" t="s">
        <v>43</v>
      </c>
      <c r="D3" s="342" t="s">
        <v>44</v>
      </c>
      <c r="E3" s="342" t="s">
        <v>5</v>
      </c>
      <c r="F3" s="342" t="s">
        <v>6</v>
      </c>
      <c r="G3" s="342" t="s">
        <v>45</v>
      </c>
      <c r="H3" s="343" t="s">
        <v>49</v>
      </c>
      <c r="I3" s="344" t="s">
        <v>112</v>
      </c>
      <c r="J3" s="344" t="s">
        <v>498</v>
      </c>
      <c r="K3" s="344" t="s">
        <v>499</v>
      </c>
      <c r="L3" s="345" t="s">
        <v>500</v>
      </c>
    </row>
    <row r="4" spans="1:14" s="42" customFormat="1" ht="15.75" x14ac:dyDescent="0.25">
      <c r="A4" s="203">
        <v>1</v>
      </c>
      <c r="B4" s="228" t="s">
        <v>369</v>
      </c>
      <c r="C4" s="3"/>
      <c r="D4" s="228" t="s">
        <v>369</v>
      </c>
      <c r="E4" s="3">
        <v>357930</v>
      </c>
      <c r="F4" s="3">
        <v>91712</v>
      </c>
      <c r="G4" s="3">
        <v>10205</v>
      </c>
      <c r="H4" s="228">
        <v>2555</v>
      </c>
      <c r="I4" s="4">
        <v>510411993.56999999</v>
      </c>
      <c r="J4" s="4">
        <v>8733578.5299999993</v>
      </c>
      <c r="K4" s="4">
        <v>27931166.579999998</v>
      </c>
      <c r="L4" s="191">
        <v>547076738.67999995</v>
      </c>
    </row>
    <row r="5" spans="1:14" x14ac:dyDescent="0.25">
      <c r="A5" s="204"/>
      <c r="B5" s="227" t="s">
        <v>369</v>
      </c>
      <c r="C5" s="78" t="s">
        <v>258</v>
      </c>
      <c r="D5" s="227" t="s">
        <v>417</v>
      </c>
      <c r="E5" s="6">
        <v>332</v>
      </c>
      <c r="F5" s="6">
        <v>8553</v>
      </c>
      <c r="G5" s="6">
        <v>2107</v>
      </c>
      <c r="H5" s="227">
        <v>0</v>
      </c>
      <c r="I5" s="22">
        <v>5697948.1299999999</v>
      </c>
      <c r="J5" s="22">
        <v>2028.25</v>
      </c>
      <c r="K5" s="22">
        <v>301518.71999999997</v>
      </c>
      <c r="L5" s="94">
        <v>6001495.0999999996</v>
      </c>
    </row>
    <row r="6" spans="1:14" s="42" customFormat="1" ht="15.75" x14ac:dyDescent="0.25">
      <c r="A6" s="204"/>
      <c r="B6" s="227" t="s">
        <v>369</v>
      </c>
      <c r="C6" s="6" t="s">
        <v>636</v>
      </c>
      <c r="D6" s="227" t="s">
        <v>635</v>
      </c>
      <c r="E6" s="6">
        <v>0</v>
      </c>
      <c r="F6" s="6">
        <v>0</v>
      </c>
      <c r="G6" s="6">
        <v>0</v>
      </c>
      <c r="H6" s="227">
        <v>2555</v>
      </c>
      <c r="I6" s="22">
        <v>578738.51</v>
      </c>
      <c r="J6" s="22">
        <v>0</v>
      </c>
      <c r="K6" s="22">
        <v>5216.2700000000004</v>
      </c>
      <c r="L6" s="94">
        <v>583954.78</v>
      </c>
    </row>
    <row r="7" spans="1:14" x14ac:dyDescent="0.25">
      <c r="A7" s="204"/>
      <c r="B7" s="6" t="s">
        <v>369</v>
      </c>
      <c r="C7" s="6" t="s">
        <v>501</v>
      </c>
      <c r="D7" s="6" t="s">
        <v>559</v>
      </c>
      <c r="E7" s="6">
        <v>357598</v>
      </c>
      <c r="F7" s="6">
        <v>83159</v>
      </c>
      <c r="G7" s="6">
        <v>8098</v>
      </c>
      <c r="H7" s="227">
        <v>0</v>
      </c>
      <c r="I7" s="22">
        <v>504135306.93000001</v>
      </c>
      <c r="J7" s="22">
        <v>8731550.2799999993</v>
      </c>
      <c r="K7" s="22">
        <v>27624431.59</v>
      </c>
      <c r="L7" s="94">
        <v>540491288.79999995</v>
      </c>
    </row>
    <row r="8" spans="1:14" s="42" customFormat="1" ht="15.75" x14ac:dyDescent="0.25">
      <c r="A8" s="203">
        <v>1</v>
      </c>
      <c r="B8" s="3" t="s">
        <v>69</v>
      </c>
      <c r="C8" s="3"/>
      <c r="D8" s="3" t="s">
        <v>69</v>
      </c>
      <c r="E8" s="3">
        <v>12661</v>
      </c>
      <c r="F8" s="3">
        <v>3445</v>
      </c>
      <c r="G8" s="3">
        <v>0</v>
      </c>
      <c r="H8" s="228">
        <v>0</v>
      </c>
      <c r="I8" s="4">
        <v>1344216.24</v>
      </c>
      <c r="J8" s="4">
        <v>0</v>
      </c>
      <c r="K8" s="4">
        <v>0</v>
      </c>
      <c r="L8" s="191">
        <v>1344216.24</v>
      </c>
    </row>
    <row r="9" spans="1:14" x14ac:dyDescent="0.25">
      <c r="A9" s="204"/>
      <c r="B9" s="6" t="s">
        <v>69</v>
      </c>
      <c r="C9" s="6" t="s">
        <v>302</v>
      </c>
      <c r="D9" s="6" t="s">
        <v>69</v>
      </c>
      <c r="E9" s="6">
        <v>12661</v>
      </c>
      <c r="F9" s="6">
        <v>3445</v>
      </c>
      <c r="G9" s="6">
        <v>0</v>
      </c>
      <c r="H9" s="227">
        <v>0</v>
      </c>
      <c r="I9" s="22">
        <v>1344216.24</v>
      </c>
      <c r="J9" s="22">
        <v>0</v>
      </c>
      <c r="K9" s="22">
        <v>0</v>
      </c>
      <c r="L9" s="94">
        <v>1344216.24</v>
      </c>
      <c r="N9" s="8"/>
    </row>
    <row r="10" spans="1:14" s="42" customFormat="1" ht="15.75" x14ac:dyDescent="0.25">
      <c r="A10" s="203">
        <v>1</v>
      </c>
      <c r="B10" s="3" t="s">
        <v>370</v>
      </c>
      <c r="C10" s="3"/>
      <c r="D10" s="3" t="s">
        <v>370</v>
      </c>
      <c r="E10" s="3">
        <v>18335</v>
      </c>
      <c r="F10" s="3">
        <v>6343</v>
      </c>
      <c r="G10" s="3">
        <v>0</v>
      </c>
      <c r="H10" s="228">
        <v>0</v>
      </c>
      <c r="I10" s="4">
        <v>3387635.43</v>
      </c>
      <c r="J10" s="4">
        <v>0</v>
      </c>
      <c r="K10" s="4">
        <v>0</v>
      </c>
      <c r="L10" s="191">
        <v>3387635.43</v>
      </c>
    </row>
    <row r="11" spans="1:14" x14ac:dyDescent="0.25">
      <c r="A11" s="204"/>
      <c r="B11" s="6" t="s">
        <v>370</v>
      </c>
      <c r="C11" s="6" t="s">
        <v>303</v>
      </c>
      <c r="D11" s="6" t="s">
        <v>73</v>
      </c>
      <c r="E11" s="6">
        <v>18335</v>
      </c>
      <c r="F11" s="6">
        <v>6343</v>
      </c>
      <c r="G11" s="6">
        <v>0</v>
      </c>
      <c r="H11" s="227">
        <v>0</v>
      </c>
      <c r="I11" s="22">
        <v>3387635.43</v>
      </c>
      <c r="J11" s="22">
        <v>0</v>
      </c>
      <c r="K11" s="22">
        <v>0</v>
      </c>
      <c r="L11" s="94">
        <v>3387635.43</v>
      </c>
    </row>
    <row r="12" spans="1:14" x14ac:dyDescent="0.25">
      <c r="A12" s="203">
        <v>1</v>
      </c>
      <c r="B12" s="3" t="s">
        <v>371</v>
      </c>
      <c r="C12" s="3"/>
      <c r="D12" s="3" t="s">
        <v>371</v>
      </c>
      <c r="E12" s="3">
        <v>42659</v>
      </c>
      <c r="F12" s="3">
        <v>14908</v>
      </c>
      <c r="G12" s="3">
        <v>1810</v>
      </c>
      <c r="H12" s="228">
        <v>160</v>
      </c>
      <c r="I12" s="4">
        <v>62624900.530000001</v>
      </c>
      <c r="J12" s="4">
        <v>2567550.16</v>
      </c>
      <c r="K12" s="4">
        <v>3316515.39</v>
      </c>
      <c r="L12" s="191">
        <v>68508966.079999998</v>
      </c>
    </row>
    <row r="13" spans="1:14" x14ac:dyDescent="0.25">
      <c r="A13" s="204"/>
      <c r="B13" s="6" t="s">
        <v>371</v>
      </c>
      <c r="C13" s="6" t="s">
        <v>267</v>
      </c>
      <c r="D13" s="6" t="s">
        <v>352</v>
      </c>
      <c r="E13" s="6">
        <v>12349</v>
      </c>
      <c r="F13" s="6">
        <v>4086</v>
      </c>
      <c r="G13" s="6">
        <v>540</v>
      </c>
      <c r="H13" s="227">
        <v>0</v>
      </c>
      <c r="I13" s="22">
        <v>12131989.210000001</v>
      </c>
      <c r="J13" s="22">
        <v>303896.34000000003</v>
      </c>
      <c r="K13" s="22">
        <v>678204.05</v>
      </c>
      <c r="L13" s="94">
        <v>13114089.6</v>
      </c>
    </row>
    <row r="14" spans="1:14" x14ac:dyDescent="0.25">
      <c r="A14" s="204"/>
      <c r="B14" s="6" t="s">
        <v>371</v>
      </c>
      <c r="C14" s="6" t="s">
        <v>268</v>
      </c>
      <c r="D14" s="6" t="s">
        <v>62</v>
      </c>
      <c r="E14" s="6">
        <v>13053</v>
      </c>
      <c r="F14" s="6">
        <v>5741</v>
      </c>
      <c r="G14" s="6">
        <v>297</v>
      </c>
      <c r="H14" s="227">
        <v>160</v>
      </c>
      <c r="I14" s="22">
        <v>21826334.82</v>
      </c>
      <c r="J14" s="22">
        <v>1242647.32</v>
      </c>
      <c r="K14" s="22">
        <v>1169684.8999999999</v>
      </c>
      <c r="L14" s="94">
        <v>24238667.039999999</v>
      </c>
    </row>
    <row r="15" spans="1:14" x14ac:dyDescent="0.25">
      <c r="A15" s="204"/>
      <c r="B15" s="6" t="s">
        <v>371</v>
      </c>
      <c r="C15" s="6" t="s">
        <v>269</v>
      </c>
      <c r="D15" s="6" t="s">
        <v>63</v>
      </c>
      <c r="E15" s="6">
        <v>17257</v>
      </c>
      <c r="F15" s="6">
        <v>5081</v>
      </c>
      <c r="G15" s="6">
        <v>973</v>
      </c>
      <c r="H15" s="227">
        <v>0</v>
      </c>
      <c r="I15" s="22">
        <v>28666576.5</v>
      </c>
      <c r="J15" s="22">
        <v>1021006.5</v>
      </c>
      <c r="K15" s="22">
        <v>1468626.44</v>
      </c>
      <c r="L15" s="94">
        <v>31156209.440000001</v>
      </c>
    </row>
    <row r="16" spans="1:14" x14ac:dyDescent="0.25">
      <c r="A16" s="203">
        <v>1</v>
      </c>
      <c r="B16" s="3" t="s">
        <v>372</v>
      </c>
      <c r="C16" s="3"/>
      <c r="D16" s="3" t="s">
        <v>372</v>
      </c>
      <c r="E16" s="3">
        <v>4065</v>
      </c>
      <c r="F16" s="3">
        <v>1089</v>
      </c>
      <c r="G16" s="3">
        <v>354</v>
      </c>
      <c r="H16" s="228">
        <v>0</v>
      </c>
      <c r="I16" s="4">
        <v>7211655</v>
      </c>
      <c r="J16" s="4">
        <v>303823.13</v>
      </c>
      <c r="K16" s="4">
        <v>157003.29</v>
      </c>
      <c r="L16" s="191">
        <v>7672481.4199999999</v>
      </c>
    </row>
    <row r="17" spans="1:12" s="42" customFormat="1" ht="15.75" x14ac:dyDescent="0.25">
      <c r="A17" s="204"/>
      <c r="B17" s="6" t="s">
        <v>372</v>
      </c>
      <c r="C17" s="6" t="s">
        <v>270</v>
      </c>
      <c r="D17" s="6" t="s">
        <v>353</v>
      </c>
      <c r="E17" s="6">
        <v>2240</v>
      </c>
      <c r="F17" s="6">
        <v>489</v>
      </c>
      <c r="G17" s="6">
        <v>206</v>
      </c>
      <c r="H17" s="227">
        <v>0</v>
      </c>
      <c r="I17" s="22">
        <v>4462460.3</v>
      </c>
      <c r="J17" s="22">
        <v>276838.13</v>
      </c>
      <c r="K17" s="22">
        <v>26246.28</v>
      </c>
      <c r="L17" s="94">
        <v>4765544.71</v>
      </c>
    </row>
    <row r="18" spans="1:12" x14ac:dyDescent="0.25">
      <c r="A18" s="204"/>
      <c r="B18" s="6" t="s">
        <v>372</v>
      </c>
      <c r="C18" s="6" t="s">
        <v>271</v>
      </c>
      <c r="D18" s="6" t="s">
        <v>354</v>
      </c>
      <c r="E18" s="6">
        <v>439</v>
      </c>
      <c r="F18" s="6">
        <v>109</v>
      </c>
      <c r="G18" s="6">
        <v>44</v>
      </c>
      <c r="H18" s="227">
        <v>0</v>
      </c>
      <c r="I18" s="22">
        <v>529704.99</v>
      </c>
      <c r="J18" s="22">
        <v>5620.38</v>
      </c>
      <c r="K18" s="22">
        <v>26050.75</v>
      </c>
      <c r="L18" s="94">
        <v>561376.12</v>
      </c>
    </row>
    <row r="19" spans="1:12" x14ac:dyDescent="0.25">
      <c r="A19" s="204"/>
      <c r="B19" s="6" t="s">
        <v>372</v>
      </c>
      <c r="C19" s="6" t="s">
        <v>397</v>
      </c>
      <c r="D19" s="6" t="s">
        <v>373</v>
      </c>
      <c r="E19" s="6">
        <v>478</v>
      </c>
      <c r="F19" s="6">
        <v>218</v>
      </c>
      <c r="G19" s="6">
        <v>39</v>
      </c>
      <c r="H19" s="227">
        <v>0</v>
      </c>
      <c r="I19" s="22">
        <v>800132.74</v>
      </c>
      <c r="J19" s="22">
        <v>2436.2199999999998</v>
      </c>
      <c r="K19" s="22">
        <v>39922.94</v>
      </c>
      <c r="L19" s="94">
        <v>842491.9</v>
      </c>
    </row>
    <row r="20" spans="1:12" x14ac:dyDescent="0.25">
      <c r="A20" s="204"/>
      <c r="B20" s="6" t="s">
        <v>372</v>
      </c>
      <c r="C20" s="6" t="s">
        <v>398</v>
      </c>
      <c r="D20" s="6" t="s">
        <v>374</v>
      </c>
      <c r="E20" s="6">
        <v>41</v>
      </c>
      <c r="F20" s="6">
        <v>22</v>
      </c>
      <c r="G20" s="6">
        <v>7</v>
      </c>
      <c r="H20" s="227">
        <v>0</v>
      </c>
      <c r="I20" s="22">
        <v>75413.429999999993</v>
      </c>
      <c r="J20" s="22">
        <v>566.91</v>
      </c>
      <c r="K20" s="22">
        <v>3680.52</v>
      </c>
      <c r="L20" s="94">
        <v>79660.86</v>
      </c>
    </row>
    <row r="21" spans="1:12" x14ac:dyDescent="0.25">
      <c r="A21" s="204"/>
      <c r="B21" s="6" t="s">
        <v>372</v>
      </c>
      <c r="C21" s="6" t="s">
        <v>394</v>
      </c>
      <c r="D21" s="6" t="s">
        <v>375</v>
      </c>
      <c r="E21" s="6">
        <v>804</v>
      </c>
      <c r="F21" s="6">
        <v>212</v>
      </c>
      <c r="G21" s="6">
        <v>53</v>
      </c>
      <c r="H21" s="227">
        <v>0</v>
      </c>
      <c r="I21" s="22">
        <v>1227598.06</v>
      </c>
      <c r="J21" s="22">
        <v>16682.47</v>
      </c>
      <c r="K21" s="22">
        <v>55455.63</v>
      </c>
      <c r="L21" s="94">
        <v>1299736.1599999999</v>
      </c>
    </row>
    <row r="22" spans="1:12" x14ac:dyDescent="0.25">
      <c r="A22" s="204"/>
      <c r="B22" s="6" t="s">
        <v>372</v>
      </c>
      <c r="C22" s="6" t="s">
        <v>395</v>
      </c>
      <c r="D22" s="6" t="s">
        <v>376</v>
      </c>
      <c r="E22" s="6">
        <v>26</v>
      </c>
      <c r="F22" s="6">
        <v>27</v>
      </c>
      <c r="G22" s="6">
        <v>5</v>
      </c>
      <c r="H22" s="227">
        <v>0</v>
      </c>
      <c r="I22" s="22">
        <v>49725.4</v>
      </c>
      <c r="J22" s="22">
        <v>64.83</v>
      </c>
      <c r="K22" s="22">
        <v>2517.73</v>
      </c>
      <c r="L22" s="94">
        <v>52307.96</v>
      </c>
    </row>
    <row r="23" spans="1:12" x14ac:dyDescent="0.25">
      <c r="A23" s="204"/>
      <c r="B23" s="6" t="s">
        <v>372</v>
      </c>
      <c r="C23" s="6" t="s">
        <v>392</v>
      </c>
      <c r="D23" s="6" t="s">
        <v>377</v>
      </c>
      <c r="E23" s="6">
        <v>29</v>
      </c>
      <c r="F23" s="6">
        <v>9</v>
      </c>
      <c r="G23" s="6">
        <v>0</v>
      </c>
      <c r="H23" s="227">
        <v>0</v>
      </c>
      <c r="I23" s="22">
        <v>43740.15</v>
      </c>
      <c r="J23" s="22">
        <v>297.93</v>
      </c>
      <c r="K23" s="22">
        <v>2126.29</v>
      </c>
      <c r="L23" s="94">
        <v>46164.37</v>
      </c>
    </row>
    <row r="24" spans="1:12" x14ac:dyDescent="0.25">
      <c r="A24" s="204"/>
      <c r="B24" s="6" t="s">
        <v>372</v>
      </c>
      <c r="C24" s="6" t="s">
        <v>393</v>
      </c>
      <c r="D24" s="6" t="s">
        <v>378</v>
      </c>
      <c r="E24" s="6">
        <v>8</v>
      </c>
      <c r="F24" s="6">
        <v>3</v>
      </c>
      <c r="G24" s="6">
        <v>0</v>
      </c>
      <c r="H24" s="227">
        <v>0</v>
      </c>
      <c r="I24" s="22">
        <v>22879.93</v>
      </c>
      <c r="J24" s="22">
        <v>1316.26</v>
      </c>
      <c r="K24" s="22">
        <v>1003.15</v>
      </c>
      <c r="L24" s="94">
        <v>25199.34</v>
      </c>
    </row>
    <row r="25" spans="1:12" x14ac:dyDescent="0.25">
      <c r="A25" s="203">
        <v>1</v>
      </c>
      <c r="B25" s="3" t="s">
        <v>379</v>
      </c>
      <c r="C25" s="3"/>
      <c r="D25" s="3" t="s">
        <v>379</v>
      </c>
      <c r="E25" s="3">
        <v>9723</v>
      </c>
      <c r="F25" s="3">
        <v>90</v>
      </c>
      <c r="G25" s="3">
        <v>21</v>
      </c>
      <c r="H25" s="228">
        <v>0</v>
      </c>
      <c r="I25" s="4">
        <v>5543688.2599999998</v>
      </c>
      <c r="J25" s="4">
        <v>234004.93</v>
      </c>
      <c r="K25" s="4">
        <v>318435.83</v>
      </c>
      <c r="L25" s="191">
        <v>6096129.0199999996</v>
      </c>
    </row>
    <row r="26" spans="1:12" x14ac:dyDescent="0.25">
      <c r="A26" s="204"/>
      <c r="B26" s="6" t="s">
        <v>379</v>
      </c>
      <c r="C26" s="6" t="s">
        <v>401</v>
      </c>
      <c r="D26" s="6" t="s">
        <v>576</v>
      </c>
      <c r="E26" s="6">
        <v>6350</v>
      </c>
      <c r="F26" s="6">
        <v>74</v>
      </c>
      <c r="G26" s="6">
        <v>17</v>
      </c>
      <c r="H26" s="227">
        <v>0</v>
      </c>
      <c r="I26" s="22">
        <v>3757409.61</v>
      </c>
      <c r="J26" s="22">
        <v>165371</v>
      </c>
      <c r="K26" s="22">
        <v>215522.66</v>
      </c>
      <c r="L26" s="94">
        <v>4138303.27</v>
      </c>
    </row>
    <row r="27" spans="1:12" x14ac:dyDescent="0.25">
      <c r="A27" s="204"/>
      <c r="B27" s="6" t="s">
        <v>379</v>
      </c>
      <c r="C27" s="6" t="s">
        <v>400</v>
      </c>
      <c r="D27" s="6" t="s">
        <v>323</v>
      </c>
      <c r="E27" s="6">
        <v>2858</v>
      </c>
      <c r="F27" s="6">
        <v>0</v>
      </c>
      <c r="G27" s="6">
        <v>0</v>
      </c>
      <c r="H27" s="227">
        <v>0</v>
      </c>
      <c r="I27" s="22">
        <v>1572940.44</v>
      </c>
      <c r="J27" s="22">
        <v>61959.28</v>
      </c>
      <c r="K27" s="22">
        <v>90513.35</v>
      </c>
      <c r="L27" s="94">
        <v>1725413.07</v>
      </c>
    </row>
    <row r="28" spans="1:12" s="42" customFormat="1" ht="15.75" x14ac:dyDescent="0.25">
      <c r="A28" s="204"/>
      <c r="B28" s="6" t="s">
        <v>379</v>
      </c>
      <c r="C28" s="6" t="s">
        <v>399</v>
      </c>
      <c r="D28" s="6" t="s">
        <v>426</v>
      </c>
      <c r="E28" s="6">
        <v>515</v>
      </c>
      <c r="F28" s="6">
        <v>16</v>
      </c>
      <c r="G28" s="6">
        <v>4</v>
      </c>
      <c r="H28" s="227">
        <v>0</v>
      </c>
      <c r="I28" s="22">
        <v>213338.21</v>
      </c>
      <c r="J28" s="22">
        <v>6674.65</v>
      </c>
      <c r="K28" s="22">
        <v>12399.82</v>
      </c>
      <c r="L28" s="94">
        <v>232412.68</v>
      </c>
    </row>
    <row r="29" spans="1:12" x14ac:dyDescent="0.25">
      <c r="A29" s="203">
        <v>1</v>
      </c>
      <c r="B29" s="3" t="s">
        <v>556</v>
      </c>
      <c r="C29" s="3"/>
      <c r="D29" s="3" t="s">
        <v>556</v>
      </c>
      <c r="E29" s="3">
        <v>975034</v>
      </c>
      <c r="F29" s="3">
        <v>300161</v>
      </c>
      <c r="G29" s="3">
        <v>70769</v>
      </c>
      <c r="H29" s="228">
        <v>1</v>
      </c>
      <c r="I29" s="4">
        <v>263162135.34</v>
      </c>
      <c r="J29" s="4">
        <v>9188355.7699999996</v>
      </c>
      <c r="K29" s="4">
        <v>14997710.859999999</v>
      </c>
      <c r="L29" s="191">
        <v>287348201.97000003</v>
      </c>
    </row>
    <row r="30" spans="1:12" x14ac:dyDescent="0.25">
      <c r="A30" s="204"/>
      <c r="B30" s="6" t="s">
        <v>556</v>
      </c>
      <c r="C30" s="6" t="s">
        <v>403</v>
      </c>
      <c r="D30" s="6" t="s">
        <v>532</v>
      </c>
      <c r="E30" s="6">
        <v>14</v>
      </c>
      <c r="F30" s="6">
        <v>5</v>
      </c>
      <c r="G30" s="6">
        <v>0</v>
      </c>
      <c r="H30" s="227">
        <v>0</v>
      </c>
      <c r="I30" s="22">
        <v>20227.38</v>
      </c>
      <c r="J30" s="22">
        <v>349.97</v>
      </c>
      <c r="K30" s="22">
        <v>1163.8599999999999</v>
      </c>
      <c r="L30" s="94">
        <v>21741.21</v>
      </c>
    </row>
    <row r="31" spans="1:12" x14ac:dyDescent="0.25">
      <c r="A31" s="204"/>
      <c r="B31" s="6" t="s">
        <v>556</v>
      </c>
      <c r="C31" s="6" t="s">
        <v>273</v>
      </c>
      <c r="D31" s="6" t="s">
        <v>504</v>
      </c>
      <c r="E31" s="6">
        <v>4864</v>
      </c>
      <c r="F31" s="6">
        <v>1277</v>
      </c>
      <c r="G31" s="6">
        <v>337</v>
      </c>
      <c r="H31" s="227">
        <v>0</v>
      </c>
      <c r="I31" s="22">
        <v>2548275.4</v>
      </c>
      <c r="J31" s="22">
        <v>239848.38</v>
      </c>
      <c r="K31" s="22">
        <v>136909.32</v>
      </c>
      <c r="L31" s="94">
        <v>2925033.1</v>
      </c>
    </row>
    <row r="32" spans="1:12" s="42" customFormat="1" ht="15.75" x14ac:dyDescent="0.25">
      <c r="A32" s="204"/>
      <c r="B32" s="6" t="s">
        <v>556</v>
      </c>
      <c r="C32" s="6" t="s">
        <v>274</v>
      </c>
      <c r="D32" s="6" t="s">
        <v>505</v>
      </c>
      <c r="E32" s="6">
        <v>26912</v>
      </c>
      <c r="F32" s="6">
        <v>7872</v>
      </c>
      <c r="G32" s="6">
        <v>3092</v>
      </c>
      <c r="H32" s="227">
        <v>0</v>
      </c>
      <c r="I32" s="22">
        <v>9039968.1199999992</v>
      </c>
      <c r="J32" s="22">
        <v>410773.63</v>
      </c>
      <c r="K32" s="22">
        <v>511361.36</v>
      </c>
      <c r="L32" s="94">
        <v>9962103.1099999994</v>
      </c>
    </row>
    <row r="33" spans="1:12" x14ac:dyDescent="0.25">
      <c r="A33" s="204"/>
      <c r="B33" s="6" t="s">
        <v>556</v>
      </c>
      <c r="C33" s="6" t="s">
        <v>641</v>
      </c>
      <c r="D33" s="6" t="s">
        <v>642</v>
      </c>
      <c r="E33" s="6">
        <v>13196</v>
      </c>
      <c r="F33" s="6">
        <v>2544</v>
      </c>
      <c r="G33" s="6">
        <v>338</v>
      </c>
      <c r="H33" s="227">
        <v>0</v>
      </c>
      <c r="I33" s="22">
        <v>6025574.4100000001</v>
      </c>
      <c r="J33" s="22">
        <v>300353.94</v>
      </c>
      <c r="K33" s="22">
        <v>305830.7</v>
      </c>
      <c r="L33" s="94">
        <v>6631759.0499999998</v>
      </c>
    </row>
    <row r="34" spans="1:12" x14ac:dyDescent="0.25">
      <c r="A34" s="204"/>
      <c r="B34" s="6" t="s">
        <v>556</v>
      </c>
      <c r="C34" s="6" t="s">
        <v>350</v>
      </c>
      <c r="D34" s="6" t="s">
        <v>506</v>
      </c>
      <c r="E34" s="6">
        <v>2935</v>
      </c>
      <c r="F34" s="6">
        <v>1325</v>
      </c>
      <c r="G34" s="6">
        <v>289</v>
      </c>
      <c r="H34" s="227">
        <v>0</v>
      </c>
      <c r="I34" s="22">
        <v>956004.24</v>
      </c>
      <c r="J34" s="22">
        <v>18637.169999999998</v>
      </c>
      <c r="K34" s="22">
        <v>56169.69</v>
      </c>
      <c r="L34" s="94">
        <v>1030811.1</v>
      </c>
    </row>
    <row r="35" spans="1:12" x14ac:dyDescent="0.25">
      <c r="A35" s="204"/>
      <c r="B35" s="6" t="s">
        <v>556</v>
      </c>
      <c r="C35" s="6" t="s">
        <v>275</v>
      </c>
      <c r="D35" s="6" t="s">
        <v>507</v>
      </c>
      <c r="E35" s="6">
        <v>2205</v>
      </c>
      <c r="F35" s="6">
        <v>734</v>
      </c>
      <c r="G35" s="6">
        <v>44</v>
      </c>
      <c r="H35" s="227">
        <v>0</v>
      </c>
      <c r="I35" s="22">
        <v>636774.37</v>
      </c>
      <c r="J35" s="22">
        <v>16169.69</v>
      </c>
      <c r="K35" s="22">
        <v>36847.21</v>
      </c>
      <c r="L35" s="94">
        <v>689791.27</v>
      </c>
    </row>
    <row r="36" spans="1:12" x14ac:dyDescent="0.25">
      <c r="A36" s="204"/>
      <c r="B36" s="6" t="s">
        <v>556</v>
      </c>
      <c r="C36" s="6" t="s">
        <v>276</v>
      </c>
      <c r="D36" s="6" t="s">
        <v>508</v>
      </c>
      <c r="E36" s="6">
        <v>22833</v>
      </c>
      <c r="F36" s="6">
        <v>4569</v>
      </c>
      <c r="G36" s="6">
        <v>191</v>
      </c>
      <c r="H36" s="227">
        <v>0</v>
      </c>
      <c r="I36" s="22">
        <v>6997110.7800000003</v>
      </c>
      <c r="J36" s="22">
        <v>312451.27</v>
      </c>
      <c r="K36" s="22">
        <v>376903.27</v>
      </c>
      <c r="L36" s="94">
        <v>7686465.3200000003</v>
      </c>
    </row>
    <row r="37" spans="1:12" x14ac:dyDescent="0.25">
      <c r="A37" s="204"/>
      <c r="B37" s="6" t="s">
        <v>556</v>
      </c>
      <c r="C37" s="6" t="s">
        <v>277</v>
      </c>
      <c r="D37" s="6" t="s">
        <v>509</v>
      </c>
      <c r="E37" s="6">
        <v>28121</v>
      </c>
      <c r="F37" s="6">
        <v>7014</v>
      </c>
      <c r="G37" s="6">
        <v>202</v>
      </c>
      <c r="H37" s="227">
        <v>0</v>
      </c>
      <c r="I37" s="22">
        <v>8134516.6500000004</v>
      </c>
      <c r="J37" s="22">
        <v>264617.89</v>
      </c>
      <c r="K37" s="22">
        <v>465350.17</v>
      </c>
      <c r="L37" s="94">
        <v>8864484.7100000009</v>
      </c>
    </row>
    <row r="38" spans="1:12" x14ac:dyDescent="0.25">
      <c r="A38" s="204"/>
      <c r="B38" s="6" t="s">
        <v>556</v>
      </c>
      <c r="C38" s="6" t="s">
        <v>278</v>
      </c>
      <c r="D38" s="6" t="s">
        <v>510</v>
      </c>
      <c r="E38" s="6">
        <v>3762</v>
      </c>
      <c r="F38" s="6">
        <v>864</v>
      </c>
      <c r="G38" s="6">
        <v>63</v>
      </c>
      <c r="H38" s="227">
        <v>0</v>
      </c>
      <c r="I38" s="22">
        <v>1686309.68</v>
      </c>
      <c r="J38" s="22">
        <v>144637.35999999999</v>
      </c>
      <c r="K38" s="22">
        <v>87849.75</v>
      </c>
      <c r="L38" s="94">
        <v>1918796.79</v>
      </c>
    </row>
    <row r="39" spans="1:12" x14ac:dyDescent="0.25">
      <c r="A39" s="204"/>
      <c r="B39" s="6" t="s">
        <v>556</v>
      </c>
      <c r="C39" s="6" t="s">
        <v>407</v>
      </c>
      <c r="D39" s="6" t="s">
        <v>557</v>
      </c>
      <c r="E39" s="6">
        <v>1838</v>
      </c>
      <c r="F39" s="6">
        <v>981</v>
      </c>
      <c r="G39" s="6">
        <v>282</v>
      </c>
      <c r="H39" s="227">
        <v>0</v>
      </c>
      <c r="I39" s="22">
        <v>369264.73</v>
      </c>
      <c r="J39" s="22">
        <v>1455.23</v>
      </c>
      <c r="K39" s="22">
        <v>22050.85</v>
      </c>
      <c r="L39" s="94">
        <v>392770.81</v>
      </c>
    </row>
    <row r="40" spans="1:12" x14ac:dyDescent="0.25">
      <c r="A40" s="204"/>
      <c r="B40" s="6" t="s">
        <v>556</v>
      </c>
      <c r="C40" s="6" t="s">
        <v>279</v>
      </c>
      <c r="D40" s="6" t="s">
        <v>511</v>
      </c>
      <c r="E40" s="6">
        <v>1193</v>
      </c>
      <c r="F40" s="6">
        <v>423</v>
      </c>
      <c r="G40" s="6">
        <v>6</v>
      </c>
      <c r="H40" s="227">
        <v>0</v>
      </c>
      <c r="I40" s="22">
        <v>731463.53</v>
      </c>
      <c r="J40" s="22">
        <v>50954.79</v>
      </c>
      <c r="K40" s="22">
        <v>40790.47</v>
      </c>
      <c r="L40" s="94">
        <v>823208.79</v>
      </c>
    </row>
    <row r="41" spans="1:12" x14ac:dyDescent="0.25">
      <c r="A41" s="204"/>
      <c r="B41" s="6" t="s">
        <v>556</v>
      </c>
      <c r="C41" s="6" t="s">
        <v>280</v>
      </c>
      <c r="D41" s="6" t="s">
        <v>632</v>
      </c>
      <c r="E41" s="6">
        <v>224935</v>
      </c>
      <c r="F41" s="6">
        <v>32173</v>
      </c>
      <c r="G41" s="6">
        <v>1070</v>
      </c>
      <c r="H41" s="227">
        <v>0</v>
      </c>
      <c r="I41" s="22">
        <v>48259256.340000004</v>
      </c>
      <c r="J41" s="22">
        <v>435349.6</v>
      </c>
      <c r="K41" s="22">
        <v>2848930.22</v>
      </c>
      <c r="L41" s="94">
        <v>51543536.159999996</v>
      </c>
    </row>
    <row r="42" spans="1:12" x14ac:dyDescent="0.25">
      <c r="A42" s="204"/>
      <c r="B42" s="6" t="s">
        <v>556</v>
      </c>
      <c r="C42" s="6" t="s">
        <v>281</v>
      </c>
      <c r="D42" s="6" t="s">
        <v>512</v>
      </c>
      <c r="E42" s="6">
        <v>11007</v>
      </c>
      <c r="F42" s="6">
        <v>3519</v>
      </c>
      <c r="G42" s="6">
        <v>76</v>
      </c>
      <c r="H42" s="227">
        <v>0</v>
      </c>
      <c r="I42" s="22">
        <v>1158615.71</v>
      </c>
      <c r="J42" s="22">
        <v>78.31</v>
      </c>
      <c r="K42" s="22">
        <v>69515.66</v>
      </c>
      <c r="L42" s="94">
        <v>1228209.68</v>
      </c>
    </row>
    <row r="43" spans="1:12" x14ac:dyDescent="0.25">
      <c r="A43" s="204"/>
      <c r="B43" s="6" t="s">
        <v>556</v>
      </c>
      <c r="C43" s="6" t="s">
        <v>282</v>
      </c>
      <c r="D43" s="6" t="s">
        <v>513</v>
      </c>
      <c r="E43" s="6">
        <v>5808</v>
      </c>
      <c r="F43" s="6">
        <v>1495</v>
      </c>
      <c r="G43" s="6">
        <v>82</v>
      </c>
      <c r="H43" s="227">
        <v>0</v>
      </c>
      <c r="I43" s="22">
        <v>783622.2</v>
      </c>
      <c r="J43" s="22">
        <v>106.41</v>
      </c>
      <c r="K43" s="22">
        <v>47006.16</v>
      </c>
      <c r="L43" s="94">
        <v>830734.77</v>
      </c>
    </row>
    <row r="44" spans="1:12" x14ac:dyDescent="0.25">
      <c r="A44" s="204"/>
      <c r="B44" s="6" t="s">
        <v>556</v>
      </c>
      <c r="C44" s="6" t="s">
        <v>283</v>
      </c>
      <c r="D44" s="6" t="s">
        <v>514</v>
      </c>
      <c r="E44" s="6">
        <v>24270</v>
      </c>
      <c r="F44" s="6">
        <v>9996</v>
      </c>
      <c r="G44" s="6">
        <v>632</v>
      </c>
      <c r="H44" s="227">
        <v>1</v>
      </c>
      <c r="I44" s="22">
        <v>3787468.43</v>
      </c>
      <c r="J44" s="22">
        <v>0</v>
      </c>
      <c r="K44" s="22">
        <v>226954.56</v>
      </c>
      <c r="L44" s="94">
        <v>4014422.99</v>
      </c>
    </row>
    <row r="45" spans="1:12" x14ac:dyDescent="0.25">
      <c r="A45" s="204"/>
      <c r="B45" s="6" t="s">
        <v>556</v>
      </c>
      <c r="C45" s="6" t="s">
        <v>284</v>
      </c>
      <c r="D45" s="6" t="s">
        <v>515</v>
      </c>
      <c r="E45" s="6">
        <v>1406</v>
      </c>
      <c r="F45" s="6">
        <v>282</v>
      </c>
      <c r="G45" s="6">
        <v>23</v>
      </c>
      <c r="H45" s="227">
        <v>0</v>
      </c>
      <c r="I45" s="22">
        <v>425344.06</v>
      </c>
      <c r="J45" s="22">
        <v>22482.79</v>
      </c>
      <c r="K45" s="22">
        <v>24085.83</v>
      </c>
      <c r="L45" s="94">
        <v>471912.68</v>
      </c>
    </row>
    <row r="46" spans="1:12" x14ac:dyDescent="0.25">
      <c r="A46" s="204"/>
      <c r="B46" s="6" t="s">
        <v>556</v>
      </c>
      <c r="C46" s="6" t="s">
        <v>285</v>
      </c>
      <c r="D46" s="6" t="s">
        <v>516</v>
      </c>
      <c r="E46" s="6">
        <v>4099</v>
      </c>
      <c r="F46" s="6">
        <v>1002</v>
      </c>
      <c r="G46" s="6">
        <v>86</v>
      </c>
      <c r="H46" s="227">
        <v>0</v>
      </c>
      <c r="I46" s="22">
        <v>2562138.54</v>
      </c>
      <c r="J46" s="22">
        <v>339128.25</v>
      </c>
      <c r="K46" s="22">
        <v>122558.5</v>
      </c>
      <c r="L46" s="94">
        <v>3023825.29</v>
      </c>
    </row>
    <row r="47" spans="1:12" x14ac:dyDescent="0.25">
      <c r="A47" s="204"/>
      <c r="B47" s="6" t="s">
        <v>556</v>
      </c>
      <c r="C47" s="6" t="s">
        <v>286</v>
      </c>
      <c r="D47" s="6" t="s">
        <v>517</v>
      </c>
      <c r="E47" s="6">
        <v>7836</v>
      </c>
      <c r="F47" s="6">
        <v>2929</v>
      </c>
      <c r="G47" s="6">
        <v>327</v>
      </c>
      <c r="H47" s="227">
        <v>0</v>
      </c>
      <c r="I47" s="22">
        <v>2864227.94</v>
      </c>
      <c r="J47" s="22">
        <v>100805.89</v>
      </c>
      <c r="K47" s="22">
        <v>159973.19</v>
      </c>
      <c r="L47" s="94">
        <v>3125007.02</v>
      </c>
    </row>
    <row r="48" spans="1:12" x14ac:dyDescent="0.25">
      <c r="A48" s="204"/>
      <c r="B48" s="6" t="s">
        <v>556</v>
      </c>
      <c r="C48" s="6" t="s">
        <v>287</v>
      </c>
      <c r="D48" s="6" t="s">
        <v>518</v>
      </c>
      <c r="E48" s="6">
        <v>293092</v>
      </c>
      <c r="F48" s="6">
        <v>91146</v>
      </c>
      <c r="G48" s="6">
        <v>39791</v>
      </c>
      <c r="H48" s="227">
        <v>0</v>
      </c>
      <c r="I48" s="22">
        <v>77030088.939999998</v>
      </c>
      <c r="J48" s="22">
        <v>2844870.12</v>
      </c>
      <c r="K48" s="22">
        <v>4404192.21</v>
      </c>
      <c r="L48" s="94">
        <v>84279151.269999996</v>
      </c>
    </row>
    <row r="49" spans="1:12" x14ac:dyDescent="0.25">
      <c r="A49" s="204"/>
      <c r="B49" s="6" t="s">
        <v>556</v>
      </c>
      <c r="C49" s="6" t="s">
        <v>288</v>
      </c>
      <c r="D49" s="6" t="s">
        <v>519</v>
      </c>
      <c r="E49" s="6">
        <v>31271</v>
      </c>
      <c r="F49" s="6">
        <v>10320</v>
      </c>
      <c r="G49" s="6">
        <v>202</v>
      </c>
      <c r="H49" s="227">
        <v>0</v>
      </c>
      <c r="I49" s="22">
        <v>12292226.560000001</v>
      </c>
      <c r="J49" s="22">
        <v>543496.63</v>
      </c>
      <c r="K49" s="22">
        <v>704558.69</v>
      </c>
      <c r="L49" s="94">
        <v>13540281.880000001</v>
      </c>
    </row>
    <row r="50" spans="1:12" x14ac:dyDescent="0.25">
      <c r="A50" s="204"/>
      <c r="B50" s="6" t="s">
        <v>556</v>
      </c>
      <c r="C50" s="6" t="s">
        <v>406</v>
      </c>
      <c r="D50" s="6" t="s">
        <v>520</v>
      </c>
      <c r="E50" s="6">
        <v>444</v>
      </c>
      <c r="F50" s="6">
        <v>55</v>
      </c>
      <c r="G50" s="6">
        <v>2</v>
      </c>
      <c r="H50" s="227">
        <v>0</v>
      </c>
      <c r="I50" s="22">
        <v>117540.8</v>
      </c>
      <c r="J50" s="22">
        <v>2787.72</v>
      </c>
      <c r="K50" s="22">
        <v>6833.69</v>
      </c>
      <c r="L50" s="94">
        <v>127162.21</v>
      </c>
    </row>
    <row r="51" spans="1:12" x14ac:dyDescent="0.25">
      <c r="A51" s="204"/>
      <c r="B51" s="6" t="s">
        <v>556</v>
      </c>
      <c r="C51" s="6" t="s">
        <v>396</v>
      </c>
      <c r="D51" s="6" t="s">
        <v>558</v>
      </c>
      <c r="E51" s="6">
        <v>764</v>
      </c>
      <c r="F51" s="6">
        <v>281</v>
      </c>
      <c r="G51" s="6">
        <v>57</v>
      </c>
      <c r="H51" s="227">
        <v>0</v>
      </c>
      <c r="I51" s="22">
        <v>231123.85</v>
      </c>
      <c r="J51" s="22">
        <v>4167.34</v>
      </c>
      <c r="K51" s="22">
        <v>13617.83</v>
      </c>
      <c r="L51" s="94">
        <v>248909.02</v>
      </c>
    </row>
    <row r="52" spans="1:12" x14ac:dyDescent="0.25">
      <c r="A52" s="204"/>
      <c r="B52" s="6" t="s">
        <v>556</v>
      </c>
      <c r="C52" s="6" t="s">
        <v>289</v>
      </c>
      <c r="D52" s="6" t="s">
        <v>629</v>
      </c>
      <c r="E52" s="6">
        <v>552</v>
      </c>
      <c r="F52" s="6">
        <v>176</v>
      </c>
      <c r="G52" s="6">
        <v>3</v>
      </c>
      <c r="H52" s="227">
        <v>0</v>
      </c>
      <c r="I52" s="22">
        <v>285821.31</v>
      </c>
      <c r="J52" s="22">
        <v>35465.35</v>
      </c>
      <c r="K52" s="22">
        <v>14785.89</v>
      </c>
      <c r="L52" s="94">
        <v>336072.55</v>
      </c>
    </row>
    <row r="53" spans="1:12" s="42" customFormat="1" ht="15.75" x14ac:dyDescent="0.25">
      <c r="A53" s="204"/>
      <c r="B53" s="6" t="s">
        <v>556</v>
      </c>
      <c r="C53" s="6" t="s">
        <v>290</v>
      </c>
      <c r="D53" s="6" t="s">
        <v>521</v>
      </c>
      <c r="E53" s="6">
        <v>6646</v>
      </c>
      <c r="F53" s="6">
        <v>2281</v>
      </c>
      <c r="G53" s="6">
        <v>524</v>
      </c>
      <c r="H53" s="227">
        <v>0</v>
      </c>
      <c r="I53" s="22">
        <v>1673257.17</v>
      </c>
      <c r="J53" s="22">
        <v>49864.92</v>
      </c>
      <c r="K53" s="22">
        <v>96703.74</v>
      </c>
      <c r="L53" s="94">
        <v>1819825.83</v>
      </c>
    </row>
    <row r="54" spans="1:12" x14ac:dyDescent="0.25">
      <c r="A54" s="204"/>
      <c r="B54" s="6" t="s">
        <v>556</v>
      </c>
      <c r="C54" s="6" t="s">
        <v>291</v>
      </c>
      <c r="D54" s="6" t="s">
        <v>522</v>
      </c>
      <c r="E54" s="6">
        <v>2945</v>
      </c>
      <c r="F54" s="6">
        <v>462</v>
      </c>
      <c r="G54" s="6">
        <v>45</v>
      </c>
      <c r="H54" s="227">
        <v>0</v>
      </c>
      <c r="I54" s="22">
        <v>1711628.12</v>
      </c>
      <c r="J54" s="22">
        <v>244389.85</v>
      </c>
      <c r="K54" s="22">
        <v>86404.78</v>
      </c>
      <c r="L54" s="94">
        <v>2042422.75</v>
      </c>
    </row>
    <row r="55" spans="1:12" x14ac:dyDescent="0.25">
      <c r="A55" s="204"/>
      <c r="B55" s="6" t="s">
        <v>556</v>
      </c>
      <c r="C55" s="6" t="s">
        <v>292</v>
      </c>
      <c r="D55" s="6" t="s">
        <v>523</v>
      </c>
      <c r="E55" s="6">
        <v>25526</v>
      </c>
      <c r="F55" s="6">
        <v>8563</v>
      </c>
      <c r="G55" s="6">
        <v>579</v>
      </c>
      <c r="H55" s="227">
        <v>0</v>
      </c>
      <c r="I55" s="22">
        <v>11886654.199999999</v>
      </c>
      <c r="J55" s="22">
        <v>1058307.8999999999</v>
      </c>
      <c r="K55" s="22">
        <v>612715.41</v>
      </c>
      <c r="L55" s="94">
        <v>13557677.51</v>
      </c>
    </row>
    <row r="56" spans="1:12" x14ac:dyDescent="0.25">
      <c r="A56" s="204"/>
      <c r="B56" s="6" t="s">
        <v>556</v>
      </c>
      <c r="C56" s="6" t="s">
        <v>293</v>
      </c>
      <c r="D56" s="6" t="s">
        <v>524</v>
      </c>
      <c r="E56" s="6">
        <v>22035</v>
      </c>
      <c r="F56" s="6">
        <v>5535</v>
      </c>
      <c r="G56" s="6">
        <v>401</v>
      </c>
      <c r="H56" s="227">
        <v>0</v>
      </c>
      <c r="I56" s="22">
        <v>6772788.5099999998</v>
      </c>
      <c r="J56" s="22">
        <v>445043.49</v>
      </c>
      <c r="K56" s="22">
        <v>360521.83</v>
      </c>
      <c r="L56" s="94">
        <v>7578353.8300000001</v>
      </c>
    </row>
    <row r="57" spans="1:12" x14ac:dyDescent="0.25">
      <c r="A57" s="204"/>
      <c r="B57" s="6" t="s">
        <v>556</v>
      </c>
      <c r="C57" s="6" t="s">
        <v>294</v>
      </c>
      <c r="D57" s="6" t="s">
        <v>630</v>
      </c>
      <c r="E57" s="6">
        <v>8637</v>
      </c>
      <c r="F57" s="6">
        <v>2488</v>
      </c>
      <c r="G57" s="6">
        <v>299</v>
      </c>
      <c r="H57" s="227">
        <v>0</v>
      </c>
      <c r="I57" s="22">
        <v>2163728.04</v>
      </c>
      <c r="J57" s="22">
        <v>44764.33</v>
      </c>
      <c r="K57" s="22">
        <v>126380.03</v>
      </c>
      <c r="L57" s="94">
        <v>2334872.4</v>
      </c>
    </row>
    <row r="58" spans="1:12" x14ac:dyDescent="0.25">
      <c r="A58" s="204"/>
      <c r="B58" s="6" t="s">
        <v>556</v>
      </c>
      <c r="C58" s="6" t="s">
        <v>351</v>
      </c>
      <c r="D58" s="6" t="s">
        <v>525</v>
      </c>
      <c r="E58" s="6">
        <v>521</v>
      </c>
      <c r="F58" s="6">
        <v>188</v>
      </c>
      <c r="G58" s="6">
        <v>43</v>
      </c>
      <c r="H58" s="227">
        <v>0</v>
      </c>
      <c r="I58" s="22">
        <v>168164.35</v>
      </c>
      <c r="J58" s="22">
        <v>4691.04</v>
      </c>
      <c r="K58" s="22">
        <v>9787.4</v>
      </c>
      <c r="L58" s="94">
        <v>182642.79</v>
      </c>
    </row>
    <row r="59" spans="1:12" x14ac:dyDescent="0.25">
      <c r="A59" s="204"/>
      <c r="B59" s="6" t="s">
        <v>556</v>
      </c>
      <c r="C59" s="6" t="s">
        <v>295</v>
      </c>
      <c r="D59" s="6" t="s">
        <v>526</v>
      </c>
      <c r="E59" s="6">
        <v>1637</v>
      </c>
      <c r="F59" s="6">
        <v>458</v>
      </c>
      <c r="G59" s="6">
        <v>30</v>
      </c>
      <c r="H59" s="227">
        <v>0</v>
      </c>
      <c r="I59" s="22">
        <v>915261.96</v>
      </c>
      <c r="J59" s="22">
        <v>107643.13</v>
      </c>
      <c r="K59" s="22">
        <v>47898.78</v>
      </c>
      <c r="L59" s="94">
        <v>1070803.8700000001</v>
      </c>
    </row>
    <row r="60" spans="1:12" x14ac:dyDescent="0.25">
      <c r="A60" s="204"/>
      <c r="B60" s="6" t="s">
        <v>556</v>
      </c>
      <c r="C60" s="6" t="s">
        <v>402</v>
      </c>
      <c r="D60" s="6" t="s">
        <v>380</v>
      </c>
      <c r="E60" s="6">
        <v>191200</v>
      </c>
      <c r="F60" s="6">
        <v>98320</v>
      </c>
      <c r="G60" s="6">
        <v>21409</v>
      </c>
      <c r="H60" s="227">
        <v>0</v>
      </c>
      <c r="I60" s="22">
        <v>50308567.340000004</v>
      </c>
      <c r="J60" s="22">
        <v>1108053.73</v>
      </c>
      <c r="K60" s="22">
        <v>2938134.62</v>
      </c>
      <c r="L60" s="94">
        <v>54354755.689999998</v>
      </c>
    </row>
    <row r="61" spans="1:12" x14ac:dyDescent="0.25">
      <c r="A61" s="204"/>
      <c r="B61" s="6" t="s">
        <v>556</v>
      </c>
      <c r="C61" s="6" t="s">
        <v>391</v>
      </c>
      <c r="D61" s="6" t="s">
        <v>633</v>
      </c>
      <c r="E61" s="6">
        <v>765</v>
      </c>
      <c r="F61" s="6">
        <v>377</v>
      </c>
      <c r="G61" s="6">
        <v>175</v>
      </c>
      <c r="H61" s="227">
        <v>0</v>
      </c>
      <c r="I61" s="22">
        <v>77578.33</v>
      </c>
      <c r="J61" s="22">
        <v>278.97000000000003</v>
      </c>
      <c r="K61" s="22">
        <v>4637.28</v>
      </c>
      <c r="L61" s="94">
        <v>82494.58</v>
      </c>
    </row>
    <row r="62" spans="1:12" x14ac:dyDescent="0.25">
      <c r="A62" s="204"/>
      <c r="B62" s="6" t="s">
        <v>556</v>
      </c>
      <c r="C62" s="6" t="s">
        <v>586</v>
      </c>
      <c r="D62" s="6" t="s">
        <v>587</v>
      </c>
      <c r="E62" s="6">
        <v>688</v>
      </c>
      <c r="F62" s="6">
        <v>173</v>
      </c>
      <c r="G62" s="6">
        <v>0</v>
      </c>
      <c r="H62" s="227">
        <v>0</v>
      </c>
      <c r="I62" s="22">
        <v>28063.99</v>
      </c>
      <c r="J62" s="22">
        <v>0</v>
      </c>
      <c r="K62" s="22">
        <v>1683.98</v>
      </c>
      <c r="L62" s="94">
        <v>29747.97</v>
      </c>
    </row>
    <row r="63" spans="1:12" x14ac:dyDescent="0.25">
      <c r="A63" s="204"/>
      <c r="B63" s="6" t="s">
        <v>556</v>
      </c>
      <c r="C63" s="6" t="s">
        <v>296</v>
      </c>
      <c r="D63" s="6" t="s">
        <v>527</v>
      </c>
      <c r="E63" s="6">
        <v>910</v>
      </c>
      <c r="F63" s="6">
        <v>265</v>
      </c>
      <c r="G63" s="6">
        <v>69</v>
      </c>
      <c r="H63" s="227">
        <v>0</v>
      </c>
      <c r="I63" s="22">
        <v>428313.21</v>
      </c>
      <c r="J63" s="22">
        <v>32416.07</v>
      </c>
      <c r="K63" s="22">
        <v>23739.02</v>
      </c>
      <c r="L63" s="94">
        <v>484468.3</v>
      </c>
    </row>
    <row r="64" spans="1:12" x14ac:dyDescent="0.25">
      <c r="A64" s="204"/>
      <c r="B64" s="6" t="s">
        <v>556</v>
      </c>
      <c r="C64" s="6" t="s">
        <v>649</v>
      </c>
      <c r="D64" s="6" t="s">
        <v>648</v>
      </c>
      <c r="E64" s="6">
        <v>167</v>
      </c>
      <c r="F64" s="6">
        <v>69</v>
      </c>
      <c r="G64" s="6">
        <v>0</v>
      </c>
      <c r="H64" s="227">
        <v>0</v>
      </c>
      <c r="I64" s="22">
        <v>85166.15</v>
      </c>
      <c r="J64" s="22">
        <v>3914.61</v>
      </c>
      <c r="K64" s="22">
        <v>4864.91</v>
      </c>
      <c r="L64" s="94">
        <v>93945.67</v>
      </c>
    </row>
    <row r="65" spans="1:12" x14ac:dyDescent="0.25">
      <c r="A65" s="203">
        <v>1</v>
      </c>
      <c r="B65" s="3" t="s">
        <v>637</v>
      </c>
      <c r="C65" s="3"/>
      <c r="D65" s="3" t="s">
        <v>637</v>
      </c>
      <c r="E65" s="3">
        <v>1026605</v>
      </c>
      <c r="F65" s="3">
        <v>437385</v>
      </c>
      <c r="G65" s="3">
        <v>109091</v>
      </c>
      <c r="H65" s="228">
        <v>25973</v>
      </c>
      <c r="I65" s="4">
        <v>1285255610.6199999</v>
      </c>
      <c r="J65" s="4">
        <v>23177897.870000001</v>
      </c>
      <c r="K65" s="4">
        <v>72826731.780000001</v>
      </c>
      <c r="L65" s="191">
        <v>1381260240.27</v>
      </c>
    </row>
    <row r="66" spans="1:12" x14ac:dyDescent="0.25">
      <c r="A66" s="204"/>
      <c r="B66" s="6" t="s">
        <v>637</v>
      </c>
      <c r="C66" s="6" t="s">
        <v>259</v>
      </c>
      <c r="D66" s="6" t="s">
        <v>55</v>
      </c>
      <c r="E66" s="6">
        <v>426851</v>
      </c>
      <c r="F66" s="6">
        <v>136892</v>
      </c>
      <c r="G66" s="6">
        <v>63255</v>
      </c>
      <c r="H66" s="227">
        <v>0</v>
      </c>
      <c r="I66" s="22">
        <v>448547638.31999999</v>
      </c>
      <c r="J66" s="22">
        <v>4349807.24</v>
      </c>
      <c r="K66" s="22">
        <v>25869689.640000001</v>
      </c>
      <c r="L66" s="94">
        <v>478767135.19999999</v>
      </c>
    </row>
    <row r="67" spans="1:12" s="42" customFormat="1" ht="15.75" x14ac:dyDescent="0.25">
      <c r="A67" s="204"/>
      <c r="B67" s="6" t="s">
        <v>637</v>
      </c>
      <c r="C67" s="6" t="s">
        <v>261</v>
      </c>
      <c r="D67" s="6" t="s">
        <v>56</v>
      </c>
      <c r="E67" s="6">
        <v>8359</v>
      </c>
      <c r="F67" s="6">
        <v>1676</v>
      </c>
      <c r="G67" s="6">
        <v>568</v>
      </c>
      <c r="H67" s="227">
        <v>0</v>
      </c>
      <c r="I67" s="22">
        <v>9800790.5299999993</v>
      </c>
      <c r="J67" s="22">
        <v>38527.06</v>
      </c>
      <c r="K67" s="22">
        <v>574533.30000000005</v>
      </c>
      <c r="L67" s="94">
        <v>10413850.890000001</v>
      </c>
    </row>
    <row r="68" spans="1:12" x14ac:dyDescent="0.25">
      <c r="A68" s="204"/>
      <c r="B68" s="6" t="s">
        <v>637</v>
      </c>
      <c r="C68" s="6" t="s">
        <v>405</v>
      </c>
      <c r="D68" s="6" t="s">
        <v>381</v>
      </c>
      <c r="E68" s="6">
        <v>989</v>
      </c>
      <c r="F68" s="6">
        <v>342</v>
      </c>
      <c r="G68" s="6">
        <v>107</v>
      </c>
      <c r="H68" s="227">
        <v>0</v>
      </c>
      <c r="I68" s="22">
        <v>3190725.58</v>
      </c>
      <c r="J68" s="22">
        <v>308451.57</v>
      </c>
      <c r="K68" s="22">
        <v>172084.31</v>
      </c>
      <c r="L68" s="94">
        <v>3671261.46</v>
      </c>
    </row>
    <row r="69" spans="1:12" s="42" customFormat="1" ht="15.75" x14ac:dyDescent="0.25">
      <c r="A69" s="204"/>
      <c r="B69" s="6" t="s">
        <v>637</v>
      </c>
      <c r="C69" s="6" t="s">
        <v>349</v>
      </c>
      <c r="D69" s="6" t="s">
        <v>503</v>
      </c>
      <c r="E69" s="6">
        <v>1228</v>
      </c>
      <c r="F69" s="6">
        <v>128</v>
      </c>
      <c r="G69" s="6">
        <v>27</v>
      </c>
      <c r="H69" s="227">
        <v>7</v>
      </c>
      <c r="I69" s="22">
        <v>1896409.8</v>
      </c>
      <c r="J69" s="22">
        <v>62831.37</v>
      </c>
      <c r="K69" s="22">
        <v>102465.94</v>
      </c>
      <c r="L69" s="94">
        <v>2061707.11</v>
      </c>
    </row>
    <row r="70" spans="1:12" x14ac:dyDescent="0.25">
      <c r="A70" s="204"/>
      <c r="B70" s="6" t="s">
        <v>637</v>
      </c>
      <c r="C70" s="6" t="s">
        <v>262</v>
      </c>
      <c r="D70" s="6" t="s">
        <v>57</v>
      </c>
      <c r="E70" s="6">
        <v>10762</v>
      </c>
      <c r="F70" s="6">
        <v>1599</v>
      </c>
      <c r="G70" s="6">
        <v>261</v>
      </c>
      <c r="H70" s="227">
        <v>0</v>
      </c>
      <c r="I70" s="22">
        <v>16279618</v>
      </c>
      <c r="J70" s="22">
        <v>565885.04</v>
      </c>
      <c r="K70" s="22">
        <v>814001.6</v>
      </c>
      <c r="L70" s="94">
        <v>17659504.640000001</v>
      </c>
    </row>
    <row r="71" spans="1:12" s="42" customFormat="1" ht="15.75" x14ac:dyDescent="0.25">
      <c r="A71" s="204"/>
      <c r="B71" s="6" t="s">
        <v>637</v>
      </c>
      <c r="C71" s="6" t="s">
        <v>263</v>
      </c>
      <c r="D71" s="6" t="s">
        <v>58</v>
      </c>
      <c r="E71" s="6">
        <v>4642</v>
      </c>
      <c r="F71" s="6">
        <v>1197</v>
      </c>
      <c r="G71" s="6">
        <v>127</v>
      </c>
      <c r="H71" s="227">
        <v>42</v>
      </c>
      <c r="I71" s="22">
        <v>7781200.8700000001</v>
      </c>
      <c r="J71" s="22">
        <v>286901.46000000002</v>
      </c>
      <c r="K71" s="22">
        <v>429414.94</v>
      </c>
      <c r="L71" s="94">
        <v>8497517.2699999996</v>
      </c>
    </row>
    <row r="72" spans="1:12" x14ac:dyDescent="0.25">
      <c r="A72" s="204"/>
      <c r="B72" s="6" t="s">
        <v>637</v>
      </c>
      <c r="C72" s="6" t="s">
        <v>404</v>
      </c>
      <c r="D72" s="6" t="s">
        <v>382</v>
      </c>
      <c r="E72" s="6">
        <v>2029</v>
      </c>
      <c r="F72" s="6">
        <v>297</v>
      </c>
      <c r="G72" s="6">
        <v>92</v>
      </c>
      <c r="H72" s="227">
        <v>0</v>
      </c>
      <c r="I72" s="22">
        <v>3733042.28</v>
      </c>
      <c r="J72" s="22">
        <v>190931.28</v>
      </c>
      <c r="K72" s="22">
        <v>209607.28</v>
      </c>
      <c r="L72" s="94">
        <v>4133580.84</v>
      </c>
    </row>
    <row r="73" spans="1:12" s="42" customFormat="1" ht="15.75" x14ac:dyDescent="0.25">
      <c r="A73" s="204"/>
      <c r="B73" s="6" t="s">
        <v>637</v>
      </c>
      <c r="C73" s="6" t="s">
        <v>264</v>
      </c>
      <c r="D73" s="6" t="s">
        <v>59</v>
      </c>
      <c r="E73" s="6">
        <v>513</v>
      </c>
      <c r="F73" s="6">
        <v>115</v>
      </c>
      <c r="G73" s="6">
        <v>0</v>
      </c>
      <c r="H73" s="227">
        <v>3</v>
      </c>
      <c r="I73" s="22">
        <v>815278.25</v>
      </c>
      <c r="J73" s="22">
        <v>35087.89</v>
      </c>
      <c r="K73" s="22">
        <v>43160.21</v>
      </c>
      <c r="L73" s="94">
        <v>893526.35</v>
      </c>
    </row>
    <row r="74" spans="1:12" x14ac:dyDescent="0.25">
      <c r="A74" s="204"/>
      <c r="B74" s="6" t="s">
        <v>637</v>
      </c>
      <c r="C74" s="6" t="s">
        <v>265</v>
      </c>
      <c r="D74" s="6" t="s">
        <v>60</v>
      </c>
      <c r="E74" s="6">
        <v>36551</v>
      </c>
      <c r="F74" s="6">
        <v>7475</v>
      </c>
      <c r="G74" s="6">
        <v>971</v>
      </c>
      <c r="H74" s="227">
        <v>293</v>
      </c>
      <c r="I74" s="22">
        <v>64958868.909999996</v>
      </c>
      <c r="J74" s="22">
        <v>2577085.73</v>
      </c>
      <c r="K74" s="22">
        <v>3483314.45</v>
      </c>
      <c r="L74" s="94">
        <v>71019269.090000004</v>
      </c>
    </row>
    <row r="75" spans="1:12" s="42" customFormat="1" ht="15.75" x14ac:dyDescent="0.25">
      <c r="A75" s="204"/>
      <c r="B75" s="6" t="s">
        <v>637</v>
      </c>
      <c r="C75" s="6" t="s">
        <v>272</v>
      </c>
      <c r="D75" s="6" t="s">
        <v>355</v>
      </c>
      <c r="E75" s="6">
        <v>20803</v>
      </c>
      <c r="F75" s="6">
        <v>5824</v>
      </c>
      <c r="G75" s="6">
        <v>596</v>
      </c>
      <c r="H75" s="227">
        <v>0</v>
      </c>
      <c r="I75" s="22">
        <v>42591693.539999999</v>
      </c>
      <c r="J75" s="22">
        <v>1724366.84</v>
      </c>
      <c r="K75" s="22">
        <v>2184635.1</v>
      </c>
      <c r="L75" s="94">
        <v>46500695.479999997</v>
      </c>
    </row>
    <row r="76" spans="1:12" x14ac:dyDescent="0.25">
      <c r="A76" s="204"/>
      <c r="B76" s="6" t="s">
        <v>637</v>
      </c>
      <c r="C76" s="6" t="s">
        <v>390</v>
      </c>
      <c r="D76" s="6" t="s">
        <v>383</v>
      </c>
      <c r="E76" s="6">
        <v>102059</v>
      </c>
      <c r="F76" s="6">
        <v>31863</v>
      </c>
      <c r="G76" s="6">
        <v>10586</v>
      </c>
      <c r="H76" s="227">
        <v>362</v>
      </c>
      <c r="I76" s="22">
        <v>113555835.65000001</v>
      </c>
      <c r="J76" s="22">
        <v>862423.01</v>
      </c>
      <c r="K76" s="22">
        <v>6626543.75</v>
      </c>
      <c r="L76" s="94">
        <v>121044802.41</v>
      </c>
    </row>
    <row r="77" spans="1:12" x14ac:dyDescent="0.25">
      <c r="A77" s="204"/>
      <c r="B77" s="6" t="s">
        <v>637</v>
      </c>
      <c r="C77" s="6" t="s">
        <v>569</v>
      </c>
      <c r="D77" s="6" t="s">
        <v>570</v>
      </c>
      <c r="E77" s="6">
        <v>411739</v>
      </c>
      <c r="F77" s="6">
        <v>249974</v>
      </c>
      <c r="G77" s="6">
        <v>32499</v>
      </c>
      <c r="H77" s="227">
        <v>25266</v>
      </c>
      <c r="I77" s="22">
        <v>572023152.35000002</v>
      </c>
      <c r="J77" s="22">
        <v>12174059.189999999</v>
      </c>
      <c r="K77" s="22">
        <v>32312733.129999999</v>
      </c>
      <c r="L77" s="94">
        <v>616509944.66999996</v>
      </c>
    </row>
    <row r="78" spans="1:12" s="42" customFormat="1" ht="15.75" x14ac:dyDescent="0.25">
      <c r="A78" s="204"/>
      <c r="B78" s="6" t="s">
        <v>637</v>
      </c>
      <c r="C78" s="6" t="s">
        <v>413</v>
      </c>
      <c r="D78" s="6" t="s">
        <v>389</v>
      </c>
      <c r="E78" s="6">
        <v>80</v>
      </c>
      <c r="F78" s="6">
        <v>3</v>
      </c>
      <c r="G78" s="6">
        <v>2</v>
      </c>
      <c r="H78" s="227">
        <v>0</v>
      </c>
      <c r="I78" s="22">
        <v>81356.539999999994</v>
      </c>
      <c r="J78" s="22">
        <v>1540.19</v>
      </c>
      <c r="K78" s="22">
        <v>4548.13</v>
      </c>
      <c r="L78" s="94">
        <v>87444.86</v>
      </c>
    </row>
    <row r="79" spans="1:12" x14ac:dyDescent="0.25">
      <c r="A79" s="203">
        <v>1</v>
      </c>
      <c r="B79" s="3" t="s">
        <v>384</v>
      </c>
      <c r="C79" s="3"/>
      <c r="D79" s="3" t="s">
        <v>384</v>
      </c>
      <c r="E79" s="3">
        <v>12031</v>
      </c>
      <c r="F79" s="3">
        <v>3120</v>
      </c>
      <c r="G79" s="3">
        <v>16</v>
      </c>
      <c r="H79" s="228">
        <v>0</v>
      </c>
      <c r="I79" s="4">
        <v>6419380.1600000001</v>
      </c>
      <c r="J79" s="4">
        <v>0</v>
      </c>
      <c r="K79" s="4">
        <v>132317.98000000001</v>
      </c>
      <c r="L79" s="191">
        <v>6551698.1399999997</v>
      </c>
    </row>
    <row r="80" spans="1:12" x14ac:dyDescent="0.25">
      <c r="A80" s="204"/>
      <c r="B80" s="6" t="s">
        <v>384</v>
      </c>
      <c r="C80" s="6" t="s">
        <v>300</v>
      </c>
      <c r="D80" s="6" t="s">
        <v>67</v>
      </c>
      <c r="E80" s="6">
        <v>12031</v>
      </c>
      <c r="F80" s="6">
        <v>3120</v>
      </c>
      <c r="G80" s="6">
        <v>16</v>
      </c>
      <c r="H80" s="227">
        <v>0</v>
      </c>
      <c r="I80" s="22">
        <v>6419380.1600000001</v>
      </c>
      <c r="J80" s="22">
        <v>0</v>
      </c>
      <c r="K80" s="22">
        <v>132317.98000000001</v>
      </c>
      <c r="L80" s="94">
        <v>6551698.1399999997</v>
      </c>
    </row>
    <row r="81" spans="1:12" x14ac:dyDescent="0.25">
      <c r="A81" s="203">
        <v>1</v>
      </c>
      <c r="B81" s="3" t="s">
        <v>66</v>
      </c>
      <c r="C81" s="3"/>
      <c r="D81" s="3" t="s">
        <v>66</v>
      </c>
      <c r="E81" s="3">
        <v>12661</v>
      </c>
      <c r="F81" s="3">
        <v>3445</v>
      </c>
      <c r="G81" s="3">
        <v>0</v>
      </c>
      <c r="H81" s="228">
        <v>0</v>
      </c>
      <c r="I81" s="4">
        <v>3196407.78</v>
      </c>
      <c r="J81" s="4">
        <v>0</v>
      </c>
      <c r="K81" s="4">
        <v>0</v>
      </c>
      <c r="L81" s="191">
        <v>3196407.78</v>
      </c>
    </row>
    <row r="82" spans="1:12" s="42" customFormat="1" ht="15.75" x14ac:dyDescent="0.25">
      <c r="A82" s="204"/>
      <c r="B82" s="6" t="s">
        <v>66</v>
      </c>
      <c r="C82" s="6" t="s">
        <v>299</v>
      </c>
      <c r="D82" s="6" t="s">
        <v>66</v>
      </c>
      <c r="E82" s="6">
        <v>12661</v>
      </c>
      <c r="F82" s="6">
        <v>3445</v>
      </c>
      <c r="G82" s="6">
        <v>0</v>
      </c>
      <c r="H82" s="227">
        <v>0</v>
      </c>
      <c r="I82" s="22">
        <v>3196407.78</v>
      </c>
      <c r="J82" s="22">
        <v>0</v>
      </c>
      <c r="K82" s="22">
        <v>0</v>
      </c>
      <c r="L82" s="94">
        <v>3196407.78</v>
      </c>
    </row>
    <row r="83" spans="1:12" x14ac:dyDescent="0.25">
      <c r="A83" s="203">
        <v>1</v>
      </c>
      <c r="B83" s="3" t="s">
        <v>68</v>
      </c>
      <c r="C83" s="3"/>
      <c r="D83" s="3" t="s">
        <v>68</v>
      </c>
      <c r="E83" s="3">
        <v>256861</v>
      </c>
      <c r="F83" s="3">
        <v>42014</v>
      </c>
      <c r="G83" s="3">
        <v>0</v>
      </c>
      <c r="H83" s="228">
        <v>0</v>
      </c>
      <c r="I83" s="4">
        <v>26398258.77</v>
      </c>
      <c r="J83" s="4">
        <v>811.63</v>
      </c>
      <c r="K83" s="4">
        <v>0</v>
      </c>
      <c r="L83" s="191">
        <v>26399070.399999999</v>
      </c>
    </row>
    <row r="84" spans="1:12" x14ac:dyDescent="0.25">
      <c r="A84" s="204"/>
      <c r="B84" s="6" t="s">
        <v>68</v>
      </c>
      <c r="C84" s="6" t="s">
        <v>301</v>
      </c>
      <c r="D84" s="6" t="s">
        <v>68</v>
      </c>
      <c r="E84" s="6">
        <v>256861</v>
      </c>
      <c r="F84" s="6">
        <v>42014</v>
      </c>
      <c r="G84" s="6">
        <v>0</v>
      </c>
      <c r="H84" s="227">
        <v>0</v>
      </c>
      <c r="I84" s="22">
        <v>26398258.77</v>
      </c>
      <c r="J84" s="22">
        <v>811.63</v>
      </c>
      <c r="K84" s="22">
        <v>0</v>
      </c>
      <c r="L84" s="94">
        <v>26399070.399999999</v>
      </c>
    </row>
    <row r="85" spans="1:12" x14ac:dyDescent="0.25">
      <c r="A85" s="203">
        <v>1</v>
      </c>
      <c r="B85" s="3" t="s">
        <v>65</v>
      </c>
      <c r="C85" s="3"/>
      <c r="D85" s="3" t="s">
        <v>65</v>
      </c>
      <c r="E85" s="3">
        <v>43366</v>
      </c>
      <c r="F85" s="3">
        <v>17891</v>
      </c>
      <c r="G85" s="3">
        <v>0</v>
      </c>
      <c r="H85" s="228">
        <v>0</v>
      </c>
      <c r="I85" s="4">
        <v>7595746.6699999999</v>
      </c>
      <c r="J85" s="4">
        <v>0</v>
      </c>
      <c r="K85" s="4">
        <v>156263.26</v>
      </c>
      <c r="L85" s="191">
        <v>7752009.9299999997</v>
      </c>
    </row>
    <row r="86" spans="1:12" x14ac:dyDescent="0.25">
      <c r="A86" s="204"/>
      <c r="B86" s="6" t="s">
        <v>65</v>
      </c>
      <c r="C86" s="6" t="s">
        <v>298</v>
      </c>
      <c r="D86" s="6" t="s">
        <v>65</v>
      </c>
      <c r="E86" s="6">
        <v>43366</v>
      </c>
      <c r="F86" s="6">
        <v>17891</v>
      </c>
      <c r="G86" s="6">
        <v>0</v>
      </c>
      <c r="H86" s="227">
        <v>0</v>
      </c>
      <c r="I86" s="22">
        <v>7595746.6699999999</v>
      </c>
      <c r="J86" s="22">
        <v>0</v>
      </c>
      <c r="K86" s="22">
        <v>156263.26</v>
      </c>
      <c r="L86" s="94">
        <v>7752009.9299999997</v>
      </c>
    </row>
    <row r="87" spans="1:12" x14ac:dyDescent="0.25">
      <c r="A87" s="203">
        <v>1</v>
      </c>
      <c r="B87" s="3" t="s">
        <v>64</v>
      </c>
      <c r="C87" s="3"/>
      <c r="D87" s="3" t="s">
        <v>64</v>
      </c>
      <c r="E87" s="3">
        <v>30656</v>
      </c>
      <c r="F87" s="3">
        <v>15405</v>
      </c>
      <c r="G87" s="3">
        <v>2397</v>
      </c>
      <c r="H87" s="228">
        <v>0</v>
      </c>
      <c r="I87" s="4">
        <v>47899150.07</v>
      </c>
      <c r="J87" s="4">
        <v>845101.44</v>
      </c>
      <c r="K87" s="4">
        <v>2671090.71</v>
      </c>
      <c r="L87" s="191">
        <v>51415342.219999999</v>
      </c>
    </row>
    <row r="88" spans="1:12" x14ac:dyDescent="0.25">
      <c r="A88" s="204"/>
      <c r="B88" s="6" t="s">
        <v>64</v>
      </c>
      <c r="C88" s="6" t="s">
        <v>297</v>
      </c>
      <c r="D88" s="6" t="s">
        <v>64</v>
      </c>
      <c r="E88" s="6">
        <v>30656</v>
      </c>
      <c r="F88" s="6">
        <v>15405</v>
      </c>
      <c r="G88" s="6">
        <v>2397</v>
      </c>
      <c r="H88" s="227">
        <v>0</v>
      </c>
      <c r="I88" s="22">
        <v>47899150.07</v>
      </c>
      <c r="J88" s="22">
        <v>845101.44</v>
      </c>
      <c r="K88" s="22">
        <v>2671090.71</v>
      </c>
      <c r="L88" s="94">
        <v>51415342.219999999</v>
      </c>
    </row>
    <row r="89" spans="1:12" s="42" customFormat="1" ht="15.75" x14ac:dyDescent="0.25">
      <c r="A89" s="204">
        <v>1</v>
      </c>
      <c r="B89" s="6" t="s">
        <v>385</v>
      </c>
      <c r="C89" s="6"/>
      <c r="D89" s="6" t="s">
        <v>385</v>
      </c>
      <c r="E89" s="6">
        <v>151136</v>
      </c>
      <c r="F89" s="6">
        <v>79364</v>
      </c>
      <c r="G89" s="6">
        <v>21130</v>
      </c>
      <c r="H89" s="227">
        <v>2938</v>
      </c>
      <c r="I89" s="22">
        <v>212015225.63</v>
      </c>
      <c r="J89" s="22">
        <v>363810.78</v>
      </c>
      <c r="K89" s="22">
        <v>10573933.25</v>
      </c>
      <c r="L89" s="94">
        <v>222952969.66</v>
      </c>
    </row>
    <row r="90" spans="1:12" x14ac:dyDescent="0.25">
      <c r="A90" s="204"/>
      <c r="B90" s="6" t="s">
        <v>385</v>
      </c>
      <c r="C90" s="6" t="s">
        <v>260</v>
      </c>
      <c r="D90" s="6" t="s">
        <v>75</v>
      </c>
      <c r="E90" s="6">
        <v>270</v>
      </c>
      <c r="F90" s="6">
        <v>62</v>
      </c>
      <c r="G90" s="6">
        <v>2</v>
      </c>
      <c r="H90" s="227">
        <v>0</v>
      </c>
      <c r="I90" s="22">
        <v>307024.75</v>
      </c>
      <c r="J90" s="22">
        <v>3595.4</v>
      </c>
      <c r="K90" s="22">
        <v>17537.28</v>
      </c>
      <c r="L90" s="94">
        <v>328157.43</v>
      </c>
    </row>
    <row r="91" spans="1:12" x14ac:dyDescent="0.25">
      <c r="A91" s="203"/>
      <c r="B91" s="3" t="s">
        <v>385</v>
      </c>
      <c r="C91" s="3" t="s">
        <v>266</v>
      </c>
      <c r="D91" s="3" t="s">
        <v>61</v>
      </c>
      <c r="E91" s="3">
        <v>149742</v>
      </c>
      <c r="F91" s="3">
        <v>78876</v>
      </c>
      <c r="G91" s="3">
        <v>21083</v>
      </c>
      <c r="H91" s="228">
        <v>2934</v>
      </c>
      <c r="I91" s="4">
        <v>210502936.36000001</v>
      </c>
      <c r="J91" s="4">
        <v>344123.54</v>
      </c>
      <c r="K91" s="4">
        <v>10487438.689999999</v>
      </c>
      <c r="L91" s="191">
        <v>221334498.59</v>
      </c>
    </row>
    <row r="92" spans="1:12" s="42" customFormat="1" ht="15.75" x14ac:dyDescent="0.25">
      <c r="A92" s="204"/>
      <c r="B92" s="6" t="s">
        <v>385</v>
      </c>
      <c r="C92" s="6" t="s">
        <v>408</v>
      </c>
      <c r="D92" s="6" t="s">
        <v>386</v>
      </c>
      <c r="E92" s="6">
        <v>1124</v>
      </c>
      <c r="F92" s="6">
        <v>426</v>
      </c>
      <c r="G92" s="6">
        <v>45</v>
      </c>
      <c r="H92" s="227">
        <v>4</v>
      </c>
      <c r="I92" s="22">
        <v>1205264.52</v>
      </c>
      <c r="J92" s="22">
        <v>16091.84</v>
      </c>
      <c r="K92" s="22">
        <v>68957.279999999999</v>
      </c>
      <c r="L92" s="94">
        <v>1290313.6399999999</v>
      </c>
    </row>
    <row r="93" spans="1:12" x14ac:dyDescent="0.25">
      <c r="A93" s="203">
        <v>1</v>
      </c>
      <c r="B93" s="3" t="s">
        <v>593</v>
      </c>
      <c r="C93" s="3"/>
      <c r="D93" s="3" t="s">
        <v>593</v>
      </c>
      <c r="E93" s="3">
        <v>301614</v>
      </c>
      <c r="F93" s="3">
        <v>7365</v>
      </c>
      <c r="G93" s="3">
        <v>62424</v>
      </c>
      <c r="H93" s="228">
        <v>5</v>
      </c>
      <c r="I93" s="4">
        <v>185811756.18000001</v>
      </c>
      <c r="J93" s="4">
        <v>100362.06</v>
      </c>
      <c r="K93" s="4">
        <v>10789352.48</v>
      </c>
      <c r="L93" s="191">
        <v>196701470.72</v>
      </c>
    </row>
    <row r="94" spans="1:12" s="42" customFormat="1" ht="15.75" x14ac:dyDescent="0.25">
      <c r="A94" s="204"/>
      <c r="B94" s="6" t="s">
        <v>593</v>
      </c>
      <c r="C94" s="6" t="s">
        <v>409</v>
      </c>
      <c r="D94" s="6" t="s">
        <v>593</v>
      </c>
      <c r="E94" s="6">
        <v>301168</v>
      </c>
      <c r="F94" s="6">
        <v>0</v>
      </c>
      <c r="G94" s="6">
        <v>62417</v>
      </c>
      <c r="H94" s="227">
        <v>0</v>
      </c>
      <c r="I94" s="22">
        <v>183500439.97</v>
      </c>
      <c r="J94" s="22">
        <v>55059.4</v>
      </c>
      <c r="K94" s="22">
        <v>10650167.58</v>
      </c>
      <c r="L94" s="94">
        <v>194205666.94999999</v>
      </c>
    </row>
    <row r="95" spans="1:12" x14ac:dyDescent="0.25">
      <c r="A95" s="204"/>
      <c r="B95" s="6" t="s">
        <v>593</v>
      </c>
      <c r="C95" s="6" t="s">
        <v>415</v>
      </c>
      <c r="D95" s="6" t="s">
        <v>597</v>
      </c>
      <c r="E95" s="6">
        <v>0</v>
      </c>
      <c r="F95" s="6">
        <v>6155</v>
      </c>
      <c r="G95" s="6">
        <v>0</v>
      </c>
      <c r="H95" s="227">
        <v>0</v>
      </c>
      <c r="I95" s="22">
        <v>1089089.4099999999</v>
      </c>
      <c r="J95" s="22">
        <v>0</v>
      </c>
      <c r="K95" s="22">
        <v>65346.54</v>
      </c>
      <c r="L95" s="94">
        <v>1154435.95</v>
      </c>
    </row>
    <row r="96" spans="1:12" x14ac:dyDescent="0.25">
      <c r="A96" s="204"/>
      <c r="B96" s="6" t="s">
        <v>593</v>
      </c>
      <c r="C96" s="6" t="s">
        <v>410</v>
      </c>
      <c r="D96" s="6" t="s">
        <v>598</v>
      </c>
      <c r="E96" s="6">
        <v>446</v>
      </c>
      <c r="F96" s="6">
        <v>55</v>
      </c>
      <c r="G96" s="6">
        <v>7</v>
      </c>
      <c r="H96" s="227">
        <v>5</v>
      </c>
      <c r="I96" s="22">
        <v>752548.41</v>
      </c>
      <c r="J96" s="22">
        <v>44717.09</v>
      </c>
      <c r="K96" s="22">
        <v>45693.43</v>
      </c>
      <c r="L96" s="94">
        <v>842958.93</v>
      </c>
    </row>
    <row r="97" spans="1:12" x14ac:dyDescent="0.25">
      <c r="A97" s="203"/>
      <c r="B97" s="228" t="s">
        <v>593</v>
      </c>
      <c r="C97" s="3" t="s">
        <v>583</v>
      </c>
      <c r="D97" s="228" t="s">
        <v>596</v>
      </c>
      <c r="E97" s="3">
        <v>0</v>
      </c>
      <c r="F97" s="3">
        <v>1155</v>
      </c>
      <c r="G97" s="3">
        <v>0</v>
      </c>
      <c r="H97" s="228">
        <v>0</v>
      </c>
      <c r="I97" s="4">
        <v>469678.39</v>
      </c>
      <c r="J97" s="4">
        <v>585.57000000000005</v>
      </c>
      <c r="K97" s="4">
        <v>28144.93</v>
      </c>
      <c r="L97" s="191">
        <v>498408.89</v>
      </c>
    </row>
    <row r="98" spans="1:12" s="42" customFormat="1" ht="15.75" x14ac:dyDescent="0.25">
      <c r="A98" s="204">
        <v>1</v>
      </c>
      <c r="B98" s="227" t="s">
        <v>590</v>
      </c>
      <c r="C98" s="6"/>
      <c r="D98" s="227" t="s">
        <v>590</v>
      </c>
      <c r="E98" s="6">
        <v>14669</v>
      </c>
      <c r="F98" s="6">
        <v>0</v>
      </c>
      <c r="G98" s="6">
        <v>0</v>
      </c>
      <c r="H98" s="227">
        <v>18715</v>
      </c>
      <c r="I98" s="22">
        <v>11913210.689999999</v>
      </c>
      <c r="J98" s="22">
        <v>14.82</v>
      </c>
      <c r="K98" s="22">
        <v>351662.05</v>
      </c>
      <c r="L98" s="94">
        <v>12264887.560000001</v>
      </c>
    </row>
    <row r="99" spans="1:12" s="42" customFormat="1" ht="15.75" x14ac:dyDescent="0.25">
      <c r="A99" s="204"/>
      <c r="B99" s="227" t="s">
        <v>590</v>
      </c>
      <c r="C99" s="6" t="s">
        <v>589</v>
      </c>
      <c r="D99" s="227" t="s">
        <v>590</v>
      </c>
      <c r="E99" s="6">
        <v>14669</v>
      </c>
      <c r="F99" s="6">
        <v>0</v>
      </c>
      <c r="G99" s="6">
        <v>0</v>
      </c>
      <c r="H99" s="227">
        <v>18715</v>
      </c>
      <c r="I99" s="22">
        <v>11913210.689999999</v>
      </c>
      <c r="J99" s="22">
        <v>14.82</v>
      </c>
      <c r="K99" s="22">
        <v>351662.05</v>
      </c>
      <c r="L99" s="94">
        <v>12264887.560000001</v>
      </c>
    </row>
    <row r="100" spans="1:12" s="42" customFormat="1" ht="15.75" x14ac:dyDescent="0.25">
      <c r="A100" s="204">
        <v>1</v>
      </c>
      <c r="B100" s="227" t="s">
        <v>387</v>
      </c>
      <c r="C100" s="6"/>
      <c r="D100" s="227" t="s">
        <v>387</v>
      </c>
      <c r="E100" s="6">
        <v>12</v>
      </c>
      <c r="F100" s="6">
        <v>3</v>
      </c>
      <c r="G100" s="6">
        <v>0</v>
      </c>
      <c r="H100" s="227">
        <v>0</v>
      </c>
      <c r="I100" s="22">
        <v>7221.22</v>
      </c>
      <c r="J100" s="22">
        <v>579.15</v>
      </c>
      <c r="K100" s="22">
        <v>0</v>
      </c>
      <c r="L100" s="94">
        <v>7800.37</v>
      </c>
    </row>
    <row r="101" spans="1:12" x14ac:dyDescent="0.25">
      <c r="A101" s="204"/>
      <c r="B101" s="227" t="s">
        <v>387</v>
      </c>
      <c r="C101" s="6" t="s">
        <v>411</v>
      </c>
      <c r="D101" s="227" t="s">
        <v>387</v>
      </c>
      <c r="E101" s="6">
        <v>12</v>
      </c>
      <c r="F101" s="6">
        <v>3</v>
      </c>
      <c r="G101" s="6">
        <v>0</v>
      </c>
      <c r="H101" s="227">
        <v>0</v>
      </c>
      <c r="I101" s="22">
        <v>7221.22</v>
      </c>
      <c r="J101" s="22">
        <v>579.15</v>
      </c>
      <c r="K101" s="22">
        <v>0</v>
      </c>
      <c r="L101" s="94">
        <v>7800.37</v>
      </c>
    </row>
    <row r="102" spans="1:12" x14ac:dyDescent="0.25">
      <c r="A102" s="190">
        <v>1</v>
      </c>
      <c r="B102" s="1" t="s">
        <v>493</v>
      </c>
      <c r="C102" s="1"/>
      <c r="D102" s="1" t="s">
        <v>493</v>
      </c>
      <c r="E102" s="3">
        <v>3029</v>
      </c>
      <c r="F102" s="3">
        <v>987</v>
      </c>
      <c r="G102" s="3">
        <v>117</v>
      </c>
      <c r="H102" s="228">
        <v>0</v>
      </c>
      <c r="I102" s="4">
        <v>7970459.3399999999</v>
      </c>
      <c r="J102" s="4">
        <v>680082.75</v>
      </c>
      <c r="K102" s="4">
        <v>400464.02</v>
      </c>
      <c r="L102" s="191">
        <v>9051006.1099999994</v>
      </c>
    </row>
    <row r="103" spans="1:12" ht="15.75" thickBot="1" x14ac:dyDescent="0.3">
      <c r="A103" s="396"/>
      <c r="B103" s="95" t="s">
        <v>493</v>
      </c>
      <c r="C103" s="95" t="s">
        <v>412</v>
      </c>
      <c r="D103" s="95" t="s">
        <v>388</v>
      </c>
      <c r="E103" s="192">
        <v>3029</v>
      </c>
      <c r="F103" s="192">
        <v>987</v>
      </c>
      <c r="G103" s="192">
        <v>117</v>
      </c>
      <c r="H103" s="397">
        <v>0</v>
      </c>
      <c r="I103" s="223">
        <v>7970459.3399999999</v>
      </c>
      <c r="J103" s="223">
        <v>680082.75</v>
      </c>
      <c r="K103" s="223">
        <v>400464.02</v>
      </c>
      <c r="L103" s="96">
        <v>9051006.1099999994</v>
      </c>
    </row>
    <row r="113" spans="12:12" x14ac:dyDescent="0.25">
      <c r="L113" s="208"/>
    </row>
    <row r="119" spans="12:12" x14ac:dyDescent="0.25">
      <c r="L119" s="177"/>
    </row>
  </sheetData>
  <autoFilter ref="A3:L103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73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92" t="s">
        <v>805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1" ht="39" customHeight="1" x14ac:dyDescent="0.25">
      <c r="A3" s="251" t="s">
        <v>624</v>
      </c>
      <c r="B3" s="252" t="s">
        <v>44</v>
      </c>
      <c r="C3" s="251" t="s">
        <v>307</v>
      </c>
      <c r="D3" s="252" t="s">
        <v>5</v>
      </c>
      <c r="E3" s="252" t="s">
        <v>6</v>
      </c>
      <c r="F3" s="252" t="s">
        <v>45</v>
      </c>
      <c r="G3" s="251" t="s">
        <v>619</v>
      </c>
      <c r="H3" s="251" t="s">
        <v>564</v>
      </c>
      <c r="I3" s="251" t="s">
        <v>625</v>
      </c>
      <c r="J3" s="251" t="s">
        <v>626</v>
      </c>
      <c r="K3" s="251" t="s">
        <v>3</v>
      </c>
    </row>
    <row r="4" spans="1:11" x14ac:dyDescent="0.25">
      <c r="A4" s="81" t="s">
        <v>501</v>
      </c>
      <c r="B4" s="81" t="s">
        <v>502</v>
      </c>
      <c r="C4" s="81" t="s">
        <v>76</v>
      </c>
      <c r="D4" s="82">
        <v>0</v>
      </c>
      <c r="E4" s="82">
        <v>1</v>
      </c>
      <c r="F4" s="82">
        <v>0</v>
      </c>
      <c r="G4" s="82">
        <v>0</v>
      </c>
      <c r="H4" s="82">
        <v>1</v>
      </c>
      <c r="I4" s="57">
        <v>460.88</v>
      </c>
      <c r="J4" s="57">
        <v>115.22</v>
      </c>
      <c r="K4" s="224">
        <v>115.22</v>
      </c>
    </row>
    <row r="5" spans="1:11" x14ac:dyDescent="0.25">
      <c r="A5" s="81" t="s">
        <v>501</v>
      </c>
      <c r="B5" s="81" t="s">
        <v>502</v>
      </c>
      <c r="C5" s="81" t="s">
        <v>77</v>
      </c>
      <c r="D5" s="82">
        <v>0</v>
      </c>
      <c r="E5" s="82">
        <v>0</v>
      </c>
      <c r="F5" s="82">
        <v>2</v>
      </c>
      <c r="G5" s="82">
        <v>0</v>
      </c>
      <c r="H5" s="82">
        <v>2</v>
      </c>
      <c r="I5" s="57">
        <v>4383.07</v>
      </c>
      <c r="J5" s="57">
        <v>569.41999999999996</v>
      </c>
      <c r="K5" s="7">
        <v>284.70999999999998</v>
      </c>
    </row>
    <row r="6" spans="1:11" x14ac:dyDescent="0.25">
      <c r="A6" s="81" t="s">
        <v>501</v>
      </c>
      <c r="B6" s="81" t="s">
        <v>502</v>
      </c>
      <c r="C6" s="81" t="s">
        <v>95</v>
      </c>
      <c r="D6" s="82">
        <v>0</v>
      </c>
      <c r="E6" s="82">
        <v>1</v>
      </c>
      <c r="F6" s="82">
        <v>1</v>
      </c>
      <c r="G6" s="82">
        <v>0</v>
      </c>
      <c r="H6" s="82">
        <v>2</v>
      </c>
      <c r="I6" s="57">
        <v>3545.52</v>
      </c>
      <c r="J6" s="57">
        <v>614.38</v>
      </c>
      <c r="K6" s="7">
        <v>307.19</v>
      </c>
    </row>
    <row r="7" spans="1:11" x14ac:dyDescent="0.25">
      <c r="A7" s="81" t="s">
        <v>501</v>
      </c>
      <c r="B7" s="81" t="s">
        <v>502</v>
      </c>
      <c r="C7" s="81" t="s">
        <v>96</v>
      </c>
      <c r="D7" s="82">
        <v>7</v>
      </c>
      <c r="E7" s="82">
        <v>0</v>
      </c>
      <c r="F7" s="82">
        <v>1</v>
      </c>
      <c r="G7" s="82">
        <v>0</v>
      </c>
      <c r="H7" s="82">
        <v>8</v>
      </c>
      <c r="I7" s="57">
        <v>20673</v>
      </c>
      <c r="J7" s="57">
        <v>4645.96</v>
      </c>
      <c r="K7" s="7">
        <v>580.75</v>
      </c>
    </row>
    <row r="8" spans="1:11" x14ac:dyDescent="0.25">
      <c r="A8" s="81" t="s">
        <v>501</v>
      </c>
      <c r="B8" s="81" t="s">
        <v>502</v>
      </c>
      <c r="C8" s="81" t="s">
        <v>97</v>
      </c>
      <c r="D8" s="82">
        <v>26</v>
      </c>
      <c r="E8" s="82">
        <v>0</v>
      </c>
      <c r="F8" s="82">
        <v>0</v>
      </c>
      <c r="G8" s="82">
        <v>0</v>
      </c>
      <c r="H8" s="82">
        <v>26</v>
      </c>
      <c r="I8" s="57">
        <v>70388.55</v>
      </c>
      <c r="J8" s="57">
        <v>15451.78</v>
      </c>
      <c r="K8" s="7">
        <v>594.29999999999995</v>
      </c>
    </row>
    <row r="9" spans="1:11" x14ac:dyDescent="0.25">
      <c r="A9" s="81" t="s">
        <v>501</v>
      </c>
      <c r="B9" s="81" t="s">
        <v>502</v>
      </c>
      <c r="C9" s="81" t="s">
        <v>98</v>
      </c>
      <c r="D9" s="82">
        <v>9</v>
      </c>
      <c r="E9" s="82">
        <v>0</v>
      </c>
      <c r="F9" s="82">
        <v>0</v>
      </c>
      <c r="G9" s="82">
        <v>0</v>
      </c>
      <c r="H9" s="82">
        <v>9</v>
      </c>
      <c r="I9" s="57">
        <v>28039.49</v>
      </c>
      <c r="J9" s="57">
        <v>5090.43</v>
      </c>
      <c r="K9" s="7">
        <v>565.6</v>
      </c>
    </row>
    <row r="10" spans="1:11" x14ac:dyDescent="0.25">
      <c r="A10" s="81" t="s">
        <v>501</v>
      </c>
      <c r="B10" s="81" t="s">
        <v>502</v>
      </c>
      <c r="C10" s="81" t="s">
        <v>99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57">
        <v>0</v>
      </c>
      <c r="J10" s="57">
        <v>0</v>
      </c>
      <c r="K10" s="7">
        <v>0</v>
      </c>
    </row>
    <row r="11" spans="1:11" x14ac:dyDescent="0.25">
      <c r="A11" s="81" t="s">
        <v>501</v>
      </c>
      <c r="B11" s="81" t="s">
        <v>502</v>
      </c>
      <c r="C11" s="81" t="s">
        <v>100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57">
        <v>0</v>
      </c>
      <c r="J11" s="57">
        <v>0</v>
      </c>
      <c r="K11" s="7">
        <v>0</v>
      </c>
    </row>
    <row r="12" spans="1:11" x14ac:dyDescent="0.25">
      <c r="A12" s="81" t="s">
        <v>501</v>
      </c>
      <c r="B12" s="81" t="s">
        <v>502</v>
      </c>
      <c r="C12" s="81" t="s">
        <v>101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57">
        <v>0</v>
      </c>
      <c r="J12" s="57">
        <v>0</v>
      </c>
      <c r="K12" s="7">
        <v>0</v>
      </c>
    </row>
    <row r="13" spans="1:11" x14ac:dyDescent="0.25">
      <c r="A13" s="81" t="s">
        <v>501</v>
      </c>
      <c r="B13" s="81" t="s">
        <v>502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501</v>
      </c>
      <c r="B14" s="81" t="s">
        <v>502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501</v>
      </c>
      <c r="B15" s="81" t="s">
        <v>502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501</v>
      </c>
      <c r="B16" s="81" t="s">
        <v>502</v>
      </c>
      <c r="C16" s="81" t="s">
        <v>421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501</v>
      </c>
      <c r="B17" s="81" t="s">
        <v>502</v>
      </c>
      <c r="C17" s="81" t="s">
        <v>486</v>
      </c>
      <c r="D17" s="82">
        <v>42</v>
      </c>
      <c r="E17" s="82">
        <v>2</v>
      </c>
      <c r="F17" s="82">
        <v>4</v>
      </c>
      <c r="G17" s="82">
        <v>0</v>
      </c>
      <c r="H17" s="82">
        <v>48</v>
      </c>
      <c r="I17" s="57">
        <v>127490.51</v>
      </c>
      <c r="J17" s="57">
        <v>26487.19</v>
      </c>
      <c r="K17" s="7">
        <v>551.82000000000005</v>
      </c>
    </row>
    <row r="18" spans="1:11" x14ac:dyDescent="0.25">
      <c r="A18" s="7" t="s">
        <v>610</v>
      </c>
      <c r="B18" s="7" t="s">
        <v>417</v>
      </c>
      <c r="C18" s="7" t="s">
        <v>76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22">
        <v>0</v>
      </c>
      <c r="J18" s="22">
        <v>0</v>
      </c>
      <c r="K18" s="7">
        <v>0</v>
      </c>
    </row>
    <row r="19" spans="1:11" x14ac:dyDescent="0.25">
      <c r="A19" s="7" t="s">
        <v>610</v>
      </c>
      <c r="B19" s="7" t="s">
        <v>417</v>
      </c>
      <c r="C19" s="7" t="s">
        <v>77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22">
        <v>0</v>
      </c>
      <c r="J19" s="22">
        <v>0</v>
      </c>
      <c r="K19" s="7">
        <v>0</v>
      </c>
    </row>
    <row r="20" spans="1:11" x14ac:dyDescent="0.25">
      <c r="A20" s="7" t="s">
        <v>610</v>
      </c>
      <c r="B20" s="7" t="s">
        <v>417</v>
      </c>
      <c r="C20" s="7" t="s">
        <v>95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22">
        <v>0</v>
      </c>
      <c r="J20" s="22">
        <v>0</v>
      </c>
      <c r="K20" s="7">
        <v>0</v>
      </c>
    </row>
    <row r="21" spans="1:11" x14ac:dyDescent="0.25">
      <c r="A21" s="7" t="s">
        <v>610</v>
      </c>
      <c r="B21" s="7" t="s">
        <v>417</v>
      </c>
      <c r="C21" s="7" t="s">
        <v>96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22">
        <v>0</v>
      </c>
      <c r="J21" s="22">
        <v>0</v>
      </c>
      <c r="K21" s="7">
        <v>0</v>
      </c>
    </row>
    <row r="22" spans="1:11" x14ac:dyDescent="0.25">
      <c r="A22" s="7" t="s">
        <v>610</v>
      </c>
      <c r="B22" s="7" t="s">
        <v>417</v>
      </c>
      <c r="C22" s="7" t="s">
        <v>97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22">
        <v>0</v>
      </c>
      <c r="J22" s="22">
        <v>0</v>
      </c>
      <c r="K22" s="7">
        <v>0</v>
      </c>
    </row>
    <row r="23" spans="1:11" x14ac:dyDescent="0.25">
      <c r="A23" s="7" t="s">
        <v>610</v>
      </c>
      <c r="B23" s="7" t="s">
        <v>417</v>
      </c>
      <c r="C23" s="7" t="s">
        <v>98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22">
        <v>0</v>
      </c>
      <c r="J23" s="22">
        <v>0</v>
      </c>
      <c r="K23" s="7">
        <v>0</v>
      </c>
    </row>
    <row r="24" spans="1:11" x14ac:dyDescent="0.25">
      <c r="A24" s="7" t="s">
        <v>610</v>
      </c>
      <c r="B24" s="7" t="s">
        <v>417</v>
      </c>
      <c r="C24" s="7" t="s">
        <v>99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22">
        <v>0</v>
      </c>
      <c r="J24" s="22">
        <v>0</v>
      </c>
      <c r="K24" s="7">
        <v>0</v>
      </c>
    </row>
    <row r="25" spans="1:11" x14ac:dyDescent="0.25">
      <c r="A25" s="7" t="s">
        <v>610</v>
      </c>
      <c r="B25" s="7" t="s">
        <v>417</v>
      </c>
      <c r="C25" s="7" t="s">
        <v>100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22">
        <v>0</v>
      </c>
      <c r="J25" s="22">
        <v>0</v>
      </c>
      <c r="K25" s="7">
        <v>0</v>
      </c>
    </row>
    <row r="26" spans="1:11" x14ac:dyDescent="0.25">
      <c r="A26" s="81" t="s">
        <v>610</v>
      </c>
      <c r="B26" s="81" t="s">
        <v>417</v>
      </c>
      <c r="C26" s="81" t="s">
        <v>101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57">
        <v>0</v>
      </c>
      <c r="J26" s="57">
        <v>0</v>
      </c>
      <c r="K26" s="7">
        <v>0</v>
      </c>
    </row>
    <row r="27" spans="1:11" x14ac:dyDescent="0.25">
      <c r="A27" s="81" t="s">
        <v>610</v>
      </c>
      <c r="B27" s="81" t="s">
        <v>417</v>
      </c>
      <c r="C27" s="81" t="s">
        <v>109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57">
        <v>0</v>
      </c>
      <c r="J27" s="57">
        <v>0</v>
      </c>
      <c r="K27" s="7">
        <v>0</v>
      </c>
    </row>
    <row r="28" spans="1:11" x14ac:dyDescent="0.25">
      <c r="A28" s="81" t="s">
        <v>610</v>
      </c>
      <c r="B28" s="81" t="s">
        <v>417</v>
      </c>
      <c r="C28" s="81" t="s">
        <v>110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25">
      <c r="A29" s="81" t="s">
        <v>610</v>
      </c>
      <c r="B29" s="81" t="s">
        <v>417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610</v>
      </c>
      <c r="B30" s="81" t="s">
        <v>417</v>
      </c>
      <c r="C30" s="81" t="s">
        <v>421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610</v>
      </c>
      <c r="B31" s="81" t="s">
        <v>417</v>
      </c>
      <c r="C31" s="81" t="s">
        <v>486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57">
        <v>0</v>
      </c>
      <c r="J31" s="57">
        <v>0</v>
      </c>
      <c r="K31" s="7">
        <v>0</v>
      </c>
    </row>
    <row r="32" spans="1:11" x14ac:dyDescent="0.25">
      <c r="A32" s="81" t="s">
        <v>412</v>
      </c>
      <c r="B32" s="81" t="s">
        <v>493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412</v>
      </c>
      <c r="B33" s="81" t="s">
        <v>493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412</v>
      </c>
      <c r="B34" s="81" t="s">
        <v>493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412</v>
      </c>
      <c r="B35" s="81" t="s">
        <v>493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412</v>
      </c>
      <c r="B36" s="81" t="s">
        <v>493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412</v>
      </c>
      <c r="B37" s="81" t="s">
        <v>493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412</v>
      </c>
      <c r="B38" s="81" t="s">
        <v>493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412</v>
      </c>
      <c r="B39" s="81" t="s">
        <v>493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412</v>
      </c>
      <c r="B40" s="81" t="s">
        <v>493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412</v>
      </c>
      <c r="B41" s="81" t="s">
        <v>493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412</v>
      </c>
      <c r="B42" s="81" t="s">
        <v>493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412</v>
      </c>
      <c r="B43" s="81" t="s">
        <v>493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412</v>
      </c>
      <c r="B44" s="81" t="s">
        <v>493</v>
      </c>
      <c r="C44" s="81" t="s">
        <v>421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412</v>
      </c>
      <c r="B45" s="81" t="s">
        <v>493</v>
      </c>
      <c r="C45" s="81" t="s">
        <v>486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403</v>
      </c>
      <c r="B46" s="81" t="s">
        <v>556</v>
      </c>
      <c r="C46" s="81" t="s">
        <v>76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57">
        <v>0</v>
      </c>
      <c r="J46" s="57">
        <v>0</v>
      </c>
      <c r="K46" s="7">
        <v>0</v>
      </c>
    </row>
    <row r="47" spans="1:11" x14ac:dyDescent="0.25">
      <c r="A47" s="81" t="s">
        <v>403</v>
      </c>
      <c r="B47" s="81" t="s">
        <v>556</v>
      </c>
      <c r="C47" s="81" t="s">
        <v>77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57">
        <v>0</v>
      </c>
      <c r="J47" s="57">
        <v>0</v>
      </c>
      <c r="K47" s="7">
        <v>0</v>
      </c>
    </row>
    <row r="48" spans="1:11" x14ac:dyDescent="0.25">
      <c r="A48" s="81" t="s">
        <v>403</v>
      </c>
      <c r="B48" s="81" t="s">
        <v>556</v>
      </c>
      <c r="C48" s="81" t="s">
        <v>95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57">
        <v>0</v>
      </c>
      <c r="J48" s="57">
        <v>0</v>
      </c>
      <c r="K48" s="7">
        <v>0</v>
      </c>
    </row>
    <row r="49" spans="1:11" x14ac:dyDescent="0.25">
      <c r="A49" s="81" t="s">
        <v>403</v>
      </c>
      <c r="B49" s="81" t="s">
        <v>556</v>
      </c>
      <c r="C49" s="81" t="s">
        <v>96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57">
        <v>0</v>
      </c>
      <c r="J49" s="57">
        <v>0</v>
      </c>
      <c r="K49" s="7">
        <v>0</v>
      </c>
    </row>
    <row r="50" spans="1:11" x14ac:dyDescent="0.25">
      <c r="A50" s="81" t="s">
        <v>403</v>
      </c>
      <c r="B50" s="81" t="s">
        <v>556</v>
      </c>
      <c r="C50" s="81" t="s">
        <v>97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57">
        <v>0</v>
      </c>
      <c r="J50" s="57">
        <v>0</v>
      </c>
      <c r="K50" s="7">
        <v>0</v>
      </c>
    </row>
    <row r="51" spans="1:11" x14ac:dyDescent="0.25">
      <c r="A51" s="81" t="s">
        <v>403</v>
      </c>
      <c r="B51" s="81" t="s">
        <v>556</v>
      </c>
      <c r="C51" s="81" t="s">
        <v>98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57">
        <v>0</v>
      </c>
      <c r="J51" s="57">
        <v>0</v>
      </c>
      <c r="K51" s="7">
        <v>0</v>
      </c>
    </row>
    <row r="52" spans="1:11" x14ac:dyDescent="0.25">
      <c r="A52" s="81" t="s">
        <v>403</v>
      </c>
      <c r="B52" s="81" t="s">
        <v>556</v>
      </c>
      <c r="C52" s="81" t="s">
        <v>99</v>
      </c>
      <c r="D52" s="82">
        <v>1</v>
      </c>
      <c r="E52" s="82">
        <v>0</v>
      </c>
      <c r="F52" s="82">
        <v>0</v>
      </c>
      <c r="G52" s="82">
        <v>0</v>
      </c>
      <c r="H52" s="82">
        <v>1</v>
      </c>
      <c r="I52" s="57">
        <v>0</v>
      </c>
      <c r="J52" s="57">
        <v>457.12</v>
      </c>
      <c r="K52" s="7">
        <v>457.12</v>
      </c>
    </row>
    <row r="53" spans="1:11" x14ac:dyDescent="0.25">
      <c r="A53" s="81" t="s">
        <v>403</v>
      </c>
      <c r="B53" s="81" t="s">
        <v>556</v>
      </c>
      <c r="C53" s="81" t="s">
        <v>100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57">
        <v>0</v>
      </c>
      <c r="J53" s="57">
        <v>0</v>
      </c>
      <c r="K53" s="7">
        <v>0</v>
      </c>
    </row>
    <row r="54" spans="1:11" x14ac:dyDescent="0.25">
      <c r="A54" s="81" t="s">
        <v>403</v>
      </c>
      <c r="B54" s="81" t="s">
        <v>556</v>
      </c>
      <c r="C54" s="81" t="s">
        <v>101</v>
      </c>
      <c r="D54" s="82">
        <v>0</v>
      </c>
      <c r="E54" s="82">
        <v>2</v>
      </c>
      <c r="F54" s="82">
        <v>0</v>
      </c>
      <c r="G54" s="82">
        <v>0</v>
      </c>
      <c r="H54" s="82">
        <v>2</v>
      </c>
      <c r="I54" s="57">
        <v>0</v>
      </c>
      <c r="J54" s="57">
        <v>182.19</v>
      </c>
      <c r="K54" s="7">
        <v>91.1</v>
      </c>
    </row>
    <row r="55" spans="1:11" x14ac:dyDescent="0.25">
      <c r="A55" s="81" t="s">
        <v>403</v>
      </c>
      <c r="B55" s="81" t="s">
        <v>556</v>
      </c>
      <c r="C55" s="81" t="s">
        <v>109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57">
        <v>0</v>
      </c>
      <c r="J55" s="57">
        <v>0</v>
      </c>
      <c r="K55" s="7">
        <v>0</v>
      </c>
    </row>
    <row r="56" spans="1:11" x14ac:dyDescent="0.25">
      <c r="A56" s="81" t="s">
        <v>403</v>
      </c>
      <c r="B56" s="81" t="s">
        <v>556</v>
      </c>
      <c r="C56" s="81" t="s">
        <v>110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57">
        <v>0</v>
      </c>
      <c r="J56" s="57">
        <v>0</v>
      </c>
      <c r="K56" s="7">
        <v>0</v>
      </c>
    </row>
    <row r="57" spans="1:11" x14ac:dyDescent="0.25">
      <c r="A57" s="81" t="s">
        <v>403</v>
      </c>
      <c r="B57" s="81" t="s">
        <v>556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403</v>
      </c>
      <c r="B58" s="81" t="s">
        <v>556</v>
      </c>
      <c r="C58" s="81" t="s">
        <v>421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403</v>
      </c>
      <c r="B59" s="81" t="s">
        <v>556</v>
      </c>
      <c r="C59" s="81" t="s">
        <v>486</v>
      </c>
      <c r="D59" s="82">
        <v>1</v>
      </c>
      <c r="E59" s="82">
        <v>2</v>
      </c>
      <c r="F59" s="82">
        <v>0</v>
      </c>
      <c r="G59" s="82">
        <v>0</v>
      </c>
      <c r="H59" s="82">
        <v>3</v>
      </c>
      <c r="I59" s="57">
        <v>0</v>
      </c>
      <c r="J59" s="57">
        <v>639.30999999999995</v>
      </c>
      <c r="K59" s="7">
        <v>213.1</v>
      </c>
    </row>
    <row r="60" spans="1:11" x14ac:dyDescent="0.25">
      <c r="A60" s="81" t="s">
        <v>589</v>
      </c>
      <c r="B60" s="81" t="s">
        <v>590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589</v>
      </c>
      <c r="B61" s="81" t="s">
        <v>590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589</v>
      </c>
      <c r="B62" s="81" t="s">
        <v>590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589</v>
      </c>
      <c r="B63" s="81" t="s">
        <v>590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589</v>
      </c>
      <c r="B64" s="81" t="s">
        <v>590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589</v>
      </c>
      <c r="B65" s="81" t="s">
        <v>590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589</v>
      </c>
      <c r="B66" s="81" t="s">
        <v>590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589</v>
      </c>
      <c r="B67" s="81" t="s">
        <v>590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7" t="s">
        <v>589</v>
      </c>
      <c r="B68" s="7" t="s">
        <v>590</v>
      </c>
      <c r="C68" s="7" t="s">
        <v>101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</row>
    <row r="69" spans="1:11" x14ac:dyDescent="0.25">
      <c r="A69" s="7" t="s">
        <v>589</v>
      </c>
      <c r="B69" s="7" t="s">
        <v>590</v>
      </c>
      <c r="C69" s="7" t="s">
        <v>109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</row>
    <row r="70" spans="1:11" x14ac:dyDescent="0.25">
      <c r="A70" s="7" t="s">
        <v>589</v>
      </c>
      <c r="B70" s="7" t="s">
        <v>590</v>
      </c>
      <c r="C70" s="7" t="s">
        <v>110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</row>
    <row r="71" spans="1:11" x14ac:dyDescent="0.25">
      <c r="A71" s="7" t="s">
        <v>589</v>
      </c>
      <c r="B71" s="7" t="s">
        <v>590</v>
      </c>
      <c r="C71" s="7" t="s">
        <v>111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</row>
    <row r="72" spans="1:11" x14ac:dyDescent="0.25">
      <c r="A72" s="7" t="s">
        <v>589</v>
      </c>
      <c r="B72" s="7" t="s">
        <v>590</v>
      </c>
      <c r="C72" s="7" t="s">
        <v>421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</row>
    <row r="73" spans="1:11" x14ac:dyDescent="0.25">
      <c r="A73" s="7" t="s">
        <v>589</v>
      </c>
      <c r="B73" s="7" t="s">
        <v>590</v>
      </c>
      <c r="C73" s="7" t="s">
        <v>486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</row>
  </sheetData>
  <autoFilter ref="A3:K73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activeCell="H19" sqref="H19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92" t="s">
        <v>806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1" ht="39" customHeight="1" x14ac:dyDescent="0.25">
      <c r="A3" s="251" t="s">
        <v>624</v>
      </c>
      <c r="B3" s="252" t="s">
        <v>44</v>
      </c>
      <c r="C3" s="251" t="s">
        <v>307</v>
      </c>
      <c r="D3" s="252" t="s">
        <v>5</v>
      </c>
      <c r="E3" s="252" t="s">
        <v>6</v>
      </c>
      <c r="F3" s="252" t="s">
        <v>45</v>
      </c>
      <c r="G3" s="251" t="s">
        <v>619</v>
      </c>
      <c r="H3" s="251" t="s">
        <v>564</v>
      </c>
      <c r="I3" s="251" t="s">
        <v>625</v>
      </c>
      <c r="J3" s="251" t="s">
        <v>626</v>
      </c>
      <c r="K3" s="251" t="s">
        <v>3</v>
      </c>
    </row>
    <row r="4" spans="1:11" x14ac:dyDescent="0.25">
      <c r="A4" s="81" t="s">
        <v>501</v>
      </c>
      <c r="B4" s="81" t="s">
        <v>502</v>
      </c>
      <c r="C4" s="81" t="s">
        <v>76</v>
      </c>
      <c r="D4" s="82">
        <v>0</v>
      </c>
      <c r="E4" s="82">
        <v>48</v>
      </c>
      <c r="F4" s="82">
        <v>0</v>
      </c>
      <c r="G4" s="82">
        <v>0</v>
      </c>
      <c r="H4" s="82">
        <v>48</v>
      </c>
      <c r="I4" s="57">
        <v>10656.82</v>
      </c>
      <c r="J4" s="57">
        <v>13858.43</v>
      </c>
      <c r="K4" s="7">
        <v>288.72000000000003</v>
      </c>
    </row>
    <row r="5" spans="1:11" x14ac:dyDescent="0.25">
      <c r="A5" s="81" t="s">
        <v>501</v>
      </c>
      <c r="B5" s="81" t="s">
        <v>502</v>
      </c>
      <c r="C5" s="81" t="s">
        <v>77</v>
      </c>
      <c r="D5" s="82">
        <v>7</v>
      </c>
      <c r="E5" s="82">
        <v>22</v>
      </c>
      <c r="F5" s="82">
        <v>180</v>
      </c>
      <c r="G5" s="82">
        <v>0</v>
      </c>
      <c r="H5" s="82">
        <v>209</v>
      </c>
      <c r="I5" s="57">
        <v>102518.13</v>
      </c>
      <c r="J5" s="57">
        <v>103647.33</v>
      </c>
      <c r="K5" s="7">
        <v>495.92</v>
      </c>
    </row>
    <row r="6" spans="1:11" x14ac:dyDescent="0.25">
      <c r="A6" s="81" t="s">
        <v>501</v>
      </c>
      <c r="B6" s="81" t="s">
        <v>502</v>
      </c>
      <c r="C6" s="81" t="s">
        <v>95</v>
      </c>
      <c r="D6" s="82">
        <v>26</v>
      </c>
      <c r="E6" s="82">
        <v>23</v>
      </c>
      <c r="F6" s="82">
        <v>174</v>
      </c>
      <c r="G6" s="82">
        <v>0</v>
      </c>
      <c r="H6" s="82">
        <v>223</v>
      </c>
      <c r="I6" s="57">
        <v>186113.44</v>
      </c>
      <c r="J6" s="57">
        <v>138333.23000000001</v>
      </c>
      <c r="K6" s="7">
        <v>620.33000000000004</v>
      </c>
    </row>
    <row r="7" spans="1:11" x14ac:dyDescent="0.25">
      <c r="A7" s="81" t="s">
        <v>501</v>
      </c>
      <c r="B7" s="81" t="s">
        <v>502</v>
      </c>
      <c r="C7" s="81" t="s">
        <v>96</v>
      </c>
      <c r="D7" s="82">
        <v>166</v>
      </c>
      <c r="E7" s="82">
        <v>26</v>
      </c>
      <c r="F7" s="82">
        <v>202</v>
      </c>
      <c r="G7" s="82">
        <v>0</v>
      </c>
      <c r="H7" s="82">
        <v>394</v>
      </c>
      <c r="I7" s="57">
        <v>435782.54</v>
      </c>
      <c r="J7" s="57">
        <v>335744.47</v>
      </c>
      <c r="K7" s="7">
        <v>852.14</v>
      </c>
    </row>
    <row r="8" spans="1:11" x14ac:dyDescent="0.25">
      <c r="A8" s="81" t="s">
        <v>501</v>
      </c>
      <c r="B8" s="81" t="s">
        <v>502</v>
      </c>
      <c r="C8" s="81" t="s">
        <v>97</v>
      </c>
      <c r="D8" s="82">
        <v>1124</v>
      </c>
      <c r="E8" s="82">
        <v>50</v>
      </c>
      <c r="F8" s="82">
        <v>199</v>
      </c>
      <c r="G8" s="82">
        <v>0</v>
      </c>
      <c r="H8" s="82">
        <v>1373</v>
      </c>
      <c r="I8" s="57">
        <v>2137213.84</v>
      </c>
      <c r="J8" s="57">
        <v>1476014.04</v>
      </c>
      <c r="K8" s="7">
        <v>1075.03</v>
      </c>
    </row>
    <row r="9" spans="1:11" x14ac:dyDescent="0.25">
      <c r="A9" s="81" t="s">
        <v>501</v>
      </c>
      <c r="B9" s="81" t="s">
        <v>502</v>
      </c>
      <c r="C9" s="81" t="s">
        <v>98</v>
      </c>
      <c r="D9" s="82">
        <v>1488</v>
      </c>
      <c r="E9" s="82">
        <v>42</v>
      </c>
      <c r="F9" s="82">
        <v>83</v>
      </c>
      <c r="G9" s="82">
        <v>0</v>
      </c>
      <c r="H9" s="82">
        <v>1613</v>
      </c>
      <c r="I9" s="57">
        <v>3844166.39</v>
      </c>
      <c r="J9" s="57">
        <v>1569140.46</v>
      </c>
      <c r="K9" s="7">
        <v>972.81</v>
      </c>
    </row>
    <row r="10" spans="1:11" x14ac:dyDescent="0.25">
      <c r="A10" s="81" t="s">
        <v>501</v>
      </c>
      <c r="B10" s="81" t="s">
        <v>502</v>
      </c>
      <c r="C10" s="81" t="s">
        <v>99</v>
      </c>
      <c r="D10" s="82">
        <v>354</v>
      </c>
      <c r="E10" s="82">
        <v>55</v>
      </c>
      <c r="F10" s="82">
        <v>13</v>
      </c>
      <c r="G10" s="82">
        <v>0</v>
      </c>
      <c r="H10" s="82">
        <v>422</v>
      </c>
      <c r="I10" s="57">
        <v>2249405.5</v>
      </c>
      <c r="J10" s="57">
        <v>470651.56</v>
      </c>
      <c r="K10" s="7">
        <v>1115.29</v>
      </c>
    </row>
    <row r="11" spans="1:11" x14ac:dyDescent="0.25">
      <c r="A11" s="81" t="s">
        <v>501</v>
      </c>
      <c r="B11" s="81" t="s">
        <v>502</v>
      </c>
      <c r="C11" s="81" t="s">
        <v>100</v>
      </c>
      <c r="D11" s="82">
        <v>53</v>
      </c>
      <c r="E11" s="82">
        <v>68</v>
      </c>
      <c r="F11" s="82">
        <v>11</v>
      </c>
      <c r="G11" s="82">
        <v>0</v>
      </c>
      <c r="H11" s="82">
        <v>132</v>
      </c>
      <c r="I11" s="57">
        <v>185349.03</v>
      </c>
      <c r="J11" s="57">
        <v>113559.89</v>
      </c>
      <c r="K11" s="7">
        <v>860.3</v>
      </c>
    </row>
    <row r="12" spans="1:11" x14ac:dyDescent="0.25">
      <c r="A12" s="81" t="s">
        <v>501</v>
      </c>
      <c r="B12" s="81" t="s">
        <v>502</v>
      </c>
      <c r="C12" s="81" t="s">
        <v>101</v>
      </c>
      <c r="D12" s="82">
        <v>19</v>
      </c>
      <c r="E12" s="82">
        <v>66</v>
      </c>
      <c r="F12" s="82">
        <v>4</v>
      </c>
      <c r="G12" s="82">
        <v>0</v>
      </c>
      <c r="H12" s="82">
        <v>89</v>
      </c>
      <c r="I12" s="57">
        <v>97611.99</v>
      </c>
      <c r="J12" s="57">
        <v>70769.240000000005</v>
      </c>
      <c r="K12" s="7">
        <v>795.16</v>
      </c>
    </row>
    <row r="13" spans="1:11" x14ac:dyDescent="0.25">
      <c r="A13" s="81" t="s">
        <v>501</v>
      </c>
      <c r="B13" s="81" t="s">
        <v>502</v>
      </c>
      <c r="C13" s="81" t="s">
        <v>109</v>
      </c>
      <c r="D13" s="82">
        <v>7</v>
      </c>
      <c r="E13" s="82">
        <v>42</v>
      </c>
      <c r="F13" s="82">
        <v>1</v>
      </c>
      <c r="G13" s="82">
        <v>0</v>
      </c>
      <c r="H13" s="82">
        <v>50</v>
      </c>
      <c r="I13" s="57">
        <v>96855.78</v>
      </c>
      <c r="J13" s="57">
        <v>37219.68</v>
      </c>
      <c r="K13" s="7">
        <v>744.39</v>
      </c>
    </row>
    <row r="14" spans="1:11" x14ac:dyDescent="0.25">
      <c r="A14" s="81" t="s">
        <v>501</v>
      </c>
      <c r="B14" s="81" t="s">
        <v>502</v>
      </c>
      <c r="C14" s="81" t="s">
        <v>110</v>
      </c>
      <c r="D14" s="82">
        <v>2</v>
      </c>
      <c r="E14" s="82">
        <v>18</v>
      </c>
      <c r="F14" s="82">
        <v>0</v>
      </c>
      <c r="G14" s="82">
        <v>0</v>
      </c>
      <c r="H14" s="82">
        <v>20</v>
      </c>
      <c r="I14" s="57">
        <v>29253.02</v>
      </c>
      <c r="J14" s="57">
        <v>15064.06</v>
      </c>
      <c r="K14" s="7">
        <v>753.2</v>
      </c>
    </row>
    <row r="15" spans="1:11" x14ac:dyDescent="0.25">
      <c r="A15" s="81" t="s">
        <v>501</v>
      </c>
      <c r="B15" s="81" t="s">
        <v>502</v>
      </c>
      <c r="C15" s="81" t="s">
        <v>111</v>
      </c>
      <c r="D15" s="82">
        <v>0</v>
      </c>
      <c r="E15" s="82">
        <v>1</v>
      </c>
      <c r="F15" s="82">
        <v>0</v>
      </c>
      <c r="G15" s="82">
        <v>0</v>
      </c>
      <c r="H15" s="82">
        <v>1</v>
      </c>
      <c r="I15" s="57">
        <v>2073.2399999999998</v>
      </c>
      <c r="J15" s="57">
        <v>909.67</v>
      </c>
      <c r="K15" s="7">
        <v>909.67</v>
      </c>
    </row>
    <row r="16" spans="1:11" x14ac:dyDescent="0.25">
      <c r="A16" s="81" t="s">
        <v>501</v>
      </c>
      <c r="B16" s="81" t="s">
        <v>502</v>
      </c>
      <c r="C16" s="81" t="s">
        <v>421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501</v>
      </c>
      <c r="B17" s="81" t="s">
        <v>502</v>
      </c>
      <c r="C17" s="81" t="s">
        <v>486</v>
      </c>
      <c r="D17" s="82">
        <v>3246</v>
      </c>
      <c r="E17" s="82">
        <v>461</v>
      </c>
      <c r="F17" s="82">
        <v>867</v>
      </c>
      <c r="G17" s="82">
        <v>0</v>
      </c>
      <c r="H17" s="82">
        <v>4574</v>
      </c>
      <c r="I17" s="57">
        <v>9376999.7200000007</v>
      </c>
      <c r="J17" s="57">
        <v>4344912.0599999996</v>
      </c>
      <c r="K17" s="7">
        <v>949.92</v>
      </c>
    </row>
    <row r="18" spans="1:11" x14ac:dyDescent="0.25">
      <c r="A18" s="81" t="s">
        <v>610</v>
      </c>
      <c r="B18" s="81" t="s">
        <v>417</v>
      </c>
      <c r="C18" s="81" t="s">
        <v>76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57">
        <v>0</v>
      </c>
      <c r="J18" s="57">
        <v>0</v>
      </c>
      <c r="K18" s="7">
        <v>0</v>
      </c>
    </row>
    <row r="19" spans="1:11" x14ac:dyDescent="0.25">
      <c r="A19" s="81" t="s">
        <v>610</v>
      </c>
      <c r="B19" s="81" t="s">
        <v>417</v>
      </c>
      <c r="C19" s="81" t="s">
        <v>77</v>
      </c>
      <c r="D19" s="82">
        <v>2</v>
      </c>
      <c r="E19" s="82">
        <v>1</v>
      </c>
      <c r="F19" s="82">
        <v>2</v>
      </c>
      <c r="G19" s="82">
        <v>0</v>
      </c>
      <c r="H19" s="82">
        <v>5</v>
      </c>
      <c r="I19" s="57">
        <v>21217.48</v>
      </c>
      <c r="J19" s="57">
        <v>8646.6200000000008</v>
      </c>
      <c r="K19" s="7">
        <v>1729.32</v>
      </c>
    </row>
    <row r="20" spans="1:11" x14ac:dyDescent="0.25">
      <c r="A20" s="81" t="s">
        <v>610</v>
      </c>
      <c r="B20" s="81" t="s">
        <v>417</v>
      </c>
      <c r="C20" s="81" t="s">
        <v>95</v>
      </c>
      <c r="D20" s="82">
        <v>5</v>
      </c>
      <c r="E20" s="82">
        <v>2</v>
      </c>
      <c r="F20" s="82">
        <v>5</v>
      </c>
      <c r="G20" s="82">
        <v>0</v>
      </c>
      <c r="H20" s="82">
        <v>12</v>
      </c>
      <c r="I20" s="57">
        <v>20277.89</v>
      </c>
      <c r="J20" s="57">
        <v>15368.89</v>
      </c>
      <c r="K20" s="7">
        <v>1280.74</v>
      </c>
    </row>
    <row r="21" spans="1:11" x14ac:dyDescent="0.25">
      <c r="A21" s="81" t="s">
        <v>610</v>
      </c>
      <c r="B21" s="81" t="s">
        <v>417</v>
      </c>
      <c r="C21" s="81" t="s">
        <v>96</v>
      </c>
      <c r="D21" s="82">
        <v>38</v>
      </c>
      <c r="E21" s="82">
        <v>1</v>
      </c>
      <c r="F21" s="82">
        <v>7</v>
      </c>
      <c r="G21" s="82">
        <v>0</v>
      </c>
      <c r="H21" s="82">
        <v>46</v>
      </c>
      <c r="I21" s="57">
        <v>118010.59</v>
      </c>
      <c r="J21" s="57">
        <v>61316.49</v>
      </c>
      <c r="K21" s="7">
        <v>1332.97</v>
      </c>
    </row>
    <row r="22" spans="1:11" x14ac:dyDescent="0.25">
      <c r="A22" s="81" t="s">
        <v>610</v>
      </c>
      <c r="B22" s="81" t="s">
        <v>417</v>
      </c>
      <c r="C22" s="81" t="s">
        <v>97</v>
      </c>
      <c r="D22" s="82">
        <v>59</v>
      </c>
      <c r="E22" s="82">
        <v>3</v>
      </c>
      <c r="F22" s="82">
        <v>5</v>
      </c>
      <c r="G22" s="82">
        <v>0</v>
      </c>
      <c r="H22" s="82">
        <v>67</v>
      </c>
      <c r="I22" s="57">
        <v>187146.06</v>
      </c>
      <c r="J22" s="57">
        <v>91620.57</v>
      </c>
      <c r="K22" s="7">
        <v>1367.47</v>
      </c>
    </row>
    <row r="23" spans="1:11" x14ac:dyDescent="0.25">
      <c r="A23" s="81" t="s">
        <v>610</v>
      </c>
      <c r="B23" s="81" t="s">
        <v>417</v>
      </c>
      <c r="C23" s="81" t="s">
        <v>98</v>
      </c>
      <c r="D23" s="82">
        <v>68</v>
      </c>
      <c r="E23" s="82">
        <v>2</v>
      </c>
      <c r="F23" s="82">
        <v>4</v>
      </c>
      <c r="G23" s="82">
        <v>0</v>
      </c>
      <c r="H23" s="82">
        <v>74</v>
      </c>
      <c r="I23" s="57">
        <v>211777.39</v>
      </c>
      <c r="J23" s="57">
        <v>98083.95</v>
      </c>
      <c r="K23" s="7">
        <v>1325.46</v>
      </c>
    </row>
    <row r="24" spans="1:11" x14ac:dyDescent="0.25">
      <c r="A24" s="81" t="s">
        <v>610</v>
      </c>
      <c r="B24" s="81" t="s">
        <v>417</v>
      </c>
      <c r="C24" s="81" t="s">
        <v>99</v>
      </c>
      <c r="D24" s="82">
        <v>18</v>
      </c>
      <c r="E24" s="82">
        <v>6</v>
      </c>
      <c r="F24" s="82">
        <v>1</v>
      </c>
      <c r="G24" s="82">
        <v>0</v>
      </c>
      <c r="H24" s="82">
        <v>25</v>
      </c>
      <c r="I24" s="57">
        <v>105498.51</v>
      </c>
      <c r="J24" s="57">
        <v>28859.72</v>
      </c>
      <c r="K24" s="7">
        <v>1154.3900000000001</v>
      </c>
    </row>
    <row r="25" spans="1:11" x14ac:dyDescent="0.25">
      <c r="A25" s="81" t="s">
        <v>610</v>
      </c>
      <c r="B25" s="81" t="s">
        <v>417</v>
      </c>
      <c r="C25" s="81" t="s">
        <v>100</v>
      </c>
      <c r="D25" s="82">
        <v>6</v>
      </c>
      <c r="E25" s="82">
        <v>13</v>
      </c>
      <c r="F25" s="82">
        <v>2</v>
      </c>
      <c r="G25" s="82">
        <v>0</v>
      </c>
      <c r="H25" s="82">
        <v>21</v>
      </c>
      <c r="I25" s="57">
        <v>43343.43</v>
      </c>
      <c r="J25" s="57">
        <v>19296.189999999999</v>
      </c>
      <c r="K25" s="7">
        <v>918.87</v>
      </c>
    </row>
    <row r="26" spans="1:11" x14ac:dyDescent="0.25">
      <c r="A26" s="81" t="s">
        <v>610</v>
      </c>
      <c r="B26" s="81" t="s">
        <v>417</v>
      </c>
      <c r="C26" s="81" t="s">
        <v>101</v>
      </c>
      <c r="D26" s="82">
        <v>5</v>
      </c>
      <c r="E26" s="82">
        <v>16</v>
      </c>
      <c r="F26" s="82">
        <v>0</v>
      </c>
      <c r="G26" s="82">
        <v>0</v>
      </c>
      <c r="H26" s="82">
        <v>21</v>
      </c>
      <c r="I26" s="57">
        <v>40122.65</v>
      </c>
      <c r="J26" s="57">
        <v>19106.580000000002</v>
      </c>
      <c r="K26" s="7">
        <v>909.84</v>
      </c>
    </row>
    <row r="27" spans="1:11" x14ac:dyDescent="0.25">
      <c r="A27" s="81" t="s">
        <v>610</v>
      </c>
      <c r="B27" s="81" t="s">
        <v>417</v>
      </c>
      <c r="C27" s="81" t="s">
        <v>109</v>
      </c>
      <c r="D27" s="82">
        <v>10</v>
      </c>
      <c r="E27" s="82">
        <v>24</v>
      </c>
      <c r="F27" s="82">
        <v>2</v>
      </c>
      <c r="G27" s="82">
        <v>0</v>
      </c>
      <c r="H27" s="82">
        <v>36</v>
      </c>
      <c r="I27" s="57">
        <v>98194.4</v>
      </c>
      <c r="J27" s="57">
        <v>31711.56</v>
      </c>
      <c r="K27" s="7">
        <v>880.88</v>
      </c>
    </row>
    <row r="28" spans="1:11" x14ac:dyDescent="0.25">
      <c r="A28" s="81" t="s">
        <v>610</v>
      </c>
      <c r="B28" s="81" t="s">
        <v>417</v>
      </c>
      <c r="C28" s="81" t="s">
        <v>110</v>
      </c>
      <c r="D28" s="82">
        <v>0</v>
      </c>
      <c r="E28" s="82">
        <v>19</v>
      </c>
      <c r="F28" s="82">
        <v>1</v>
      </c>
      <c r="G28" s="82">
        <v>0</v>
      </c>
      <c r="H28" s="82">
        <v>20</v>
      </c>
      <c r="I28" s="57">
        <v>21632.92</v>
      </c>
      <c r="J28" s="57">
        <v>10886.41</v>
      </c>
      <c r="K28" s="7">
        <v>544.32000000000005</v>
      </c>
    </row>
    <row r="29" spans="1:11" x14ac:dyDescent="0.25">
      <c r="A29" s="81" t="s">
        <v>610</v>
      </c>
      <c r="B29" s="81" t="s">
        <v>417</v>
      </c>
      <c r="C29" s="81" t="s">
        <v>111</v>
      </c>
      <c r="D29" s="82">
        <v>0</v>
      </c>
      <c r="E29" s="82">
        <v>9</v>
      </c>
      <c r="F29" s="82">
        <v>1</v>
      </c>
      <c r="G29" s="82">
        <v>0</v>
      </c>
      <c r="H29" s="82">
        <v>10</v>
      </c>
      <c r="I29" s="57">
        <v>25957.82</v>
      </c>
      <c r="J29" s="57">
        <v>6715.92</v>
      </c>
      <c r="K29" s="7">
        <v>671.59</v>
      </c>
    </row>
    <row r="30" spans="1:11" x14ac:dyDescent="0.25">
      <c r="A30" s="81" t="s">
        <v>610</v>
      </c>
      <c r="B30" s="81" t="s">
        <v>417</v>
      </c>
      <c r="C30" s="81" t="s">
        <v>421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610</v>
      </c>
      <c r="B31" s="81" t="s">
        <v>417</v>
      </c>
      <c r="C31" s="81" t="s">
        <v>486</v>
      </c>
      <c r="D31" s="82">
        <v>211</v>
      </c>
      <c r="E31" s="82">
        <v>96</v>
      </c>
      <c r="F31" s="82">
        <v>30</v>
      </c>
      <c r="G31" s="82">
        <v>0</v>
      </c>
      <c r="H31" s="82">
        <v>337</v>
      </c>
      <c r="I31" s="57">
        <v>893179.14</v>
      </c>
      <c r="J31" s="57">
        <v>391612.9</v>
      </c>
      <c r="K31" s="7">
        <v>1162.06</v>
      </c>
    </row>
    <row r="32" spans="1:11" x14ac:dyDescent="0.25">
      <c r="A32" s="81" t="s">
        <v>412</v>
      </c>
      <c r="B32" s="81" t="s">
        <v>493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412</v>
      </c>
      <c r="B33" s="81" t="s">
        <v>493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412</v>
      </c>
      <c r="B34" s="81" t="s">
        <v>493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412</v>
      </c>
      <c r="B35" s="81" t="s">
        <v>493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412</v>
      </c>
      <c r="B36" s="81" t="s">
        <v>493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412</v>
      </c>
      <c r="B37" s="81" t="s">
        <v>493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412</v>
      </c>
      <c r="B38" s="81" t="s">
        <v>493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412</v>
      </c>
      <c r="B39" s="81" t="s">
        <v>493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412</v>
      </c>
      <c r="B40" s="81" t="s">
        <v>493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412</v>
      </c>
      <c r="B41" s="81" t="s">
        <v>493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412</v>
      </c>
      <c r="B42" s="81" t="s">
        <v>493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412</v>
      </c>
      <c r="B43" s="81" t="s">
        <v>493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412</v>
      </c>
      <c r="B44" s="81" t="s">
        <v>493</v>
      </c>
      <c r="C44" s="81" t="s">
        <v>421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412</v>
      </c>
      <c r="B45" s="81" t="s">
        <v>493</v>
      </c>
      <c r="C45" s="81" t="s">
        <v>486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403</v>
      </c>
      <c r="B46" s="81" t="s">
        <v>556</v>
      </c>
      <c r="C46" s="81" t="s">
        <v>76</v>
      </c>
      <c r="D46" s="82">
        <v>0</v>
      </c>
      <c r="E46" s="82">
        <v>9</v>
      </c>
      <c r="F46" s="82">
        <v>0</v>
      </c>
      <c r="G46" s="82">
        <v>0</v>
      </c>
      <c r="H46" s="82">
        <v>9</v>
      </c>
      <c r="I46" s="57">
        <v>0</v>
      </c>
      <c r="J46" s="57">
        <v>1146.51</v>
      </c>
      <c r="K46" s="7">
        <v>127.39</v>
      </c>
    </row>
    <row r="47" spans="1:11" x14ac:dyDescent="0.25">
      <c r="A47" s="81" t="s">
        <v>403</v>
      </c>
      <c r="B47" s="81" t="s">
        <v>556</v>
      </c>
      <c r="C47" s="81" t="s">
        <v>77</v>
      </c>
      <c r="D47" s="82">
        <v>0</v>
      </c>
      <c r="E47" s="82">
        <v>1</v>
      </c>
      <c r="F47" s="82">
        <v>2</v>
      </c>
      <c r="G47" s="82">
        <v>0</v>
      </c>
      <c r="H47" s="82">
        <v>3</v>
      </c>
      <c r="I47" s="57">
        <v>0</v>
      </c>
      <c r="J47" s="57">
        <v>638.34</v>
      </c>
      <c r="K47" s="7">
        <v>212.78</v>
      </c>
    </row>
    <row r="48" spans="1:11" x14ac:dyDescent="0.25">
      <c r="A48" s="81" t="s">
        <v>403</v>
      </c>
      <c r="B48" s="81" t="s">
        <v>556</v>
      </c>
      <c r="C48" s="81" t="s">
        <v>95</v>
      </c>
      <c r="D48" s="82">
        <v>5</v>
      </c>
      <c r="E48" s="82">
        <v>6</v>
      </c>
      <c r="F48" s="82">
        <v>3</v>
      </c>
      <c r="G48" s="82">
        <v>0</v>
      </c>
      <c r="H48" s="82">
        <v>14</v>
      </c>
      <c r="I48" s="57">
        <v>0</v>
      </c>
      <c r="J48" s="57">
        <v>1958.24</v>
      </c>
      <c r="K48" s="7">
        <v>139.87</v>
      </c>
    </row>
    <row r="49" spans="1:11" x14ac:dyDescent="0.25">
      <c r="A49" s="81" t="s">
        <v>403</v>
      </c>
      <c r="B49" s="81" t="s">
        <v>556</v>
      </c>
      <c r="C49" s="81" t="s">
        <v>96</v>
      </c>
      <c r="D49" s="82">
        <v>27</v>
      </c>
      <c r="E49" s="82">
        <v>6</v>
      </c>
      <c r="F49" s="82">
        <v>7</v>
      </c>
      <c r="G49" s="82">
        <v>0</v>
      </c>
      <c r="H49" s="82">
        <v>40</v>
      </c>
      <c r="I49" s="57">
        <v>0</v>
      </c>
      <c r="J49" s="57">
        <v>9266.64</v>
      </c>
      <c r="K49" s="7">
        <v>231.67</v>
      </c>
    </row>
    <row r="50" spans="1:11" x14ac:dyDescent="0.25">
      <c r="A50" s="81" t="s">
        <v>403</v>
      </c>
      <c r="B50" s="81" t="s">
        <v>556</v>
      </c>
      <c r="C50" s="81" t="s">
        <v>97</v>
      </c>
      <c r="D50" s="82">
        <v>199</v>
      </c>
      <c r="E50" s="82">
        <v>6</v>
      </c>
      <c r="F50" s="82">
        <v>13</v>
      </c>
      <c r="G50" s="82">
        <v>0</v>
      </c>
      <c r="H50" s="82">
        <v>218</v>
      </c>
      <c r="I50" s="57">
        <v>0</v>
      </c>
      <c r="J50" s="57">
        <v>62856.92</v>
      </c>
      <c r="K50" s="7">
        <v>288.33</v>
      </c>
    </row>
    <row r="51" spans="1:11" x14ac:dyDescent="0.25">
      <c r="A51" s="81" t="s">
        <v>403</v>
      </c>
      <c r="B51" s="81" t="s">
        <v>556</v>
      </c>
      <c r="C51" s="81" t="s">
        <v>98</v>
      </c>
      <c r="D51" s="82">
        <v>270</v>
      </c>
      <c r="E51" s="82">
        <v>6</v>
      </c>
      <c r="F51" s="82">
        <v>10</v>
      </c>
      <c r="G51" s="82">
        <v>0</v>
      </c>
      <c r="H51" s="82">
        <v>286</v>
      </c>
      <c r="I51" s="57">
        <v>0</v>
      </c>
      <c r="J51" s="57">
        <v>96771.61</v>
      </c>
      <c r="K51" s="7">
        <v>338.36</v>
      </c>
    </row>
    <row r="52" spans="1:11" x14ac:dyDescent="0.25">
      <c r="A52" s="81" t="s">
        <v>403</v>
      </c>
      <c r="B52" s="81" t="s">
        <v>556</v>
      </c>
      <c r="C52" s="81" t="s">
        <v>99</v>
      </c>
      <c r="D52" s="82">
        <v>262</v>
      </c>
      <c r="E52" s="82">
        <v>2</v>
      </c>
      <c r="F52" s="82">
        <v>4</v>
      </c>
      <c r="G52" s="82">
        <v>0</v>
      </c>
      <c r="H52" s="82">
        <v>268</v>
      </c>
      <c r="I52" s="57">
        <v>0</v>
      </c>
      <c r="J52" s="57">
        <v>93816.78</v>
      </c>
      <c r="K52" s="7">
        <v>350.06</v>
      </c>
    </row>
    <row r="53" spans="1:11" x14ac:dyDescent="0.25">
      <c r="A53" s="81" t="s">
        <v>403</v>
      </c>
      <c r="B53" s="81" t="s">
        <v>556</v>
      </c>
      <c r="C53" s="81" t="s">
        <v>100</v>
      </c>
      <c r="D53" s="82">
        <v>81</v>
      </c>
      <c r="E53" s="82">
        <v>0</v>
      </c>
      <c r="F53" s="82">
        <v>0</v>
      </c>
      <c r="G53" s="82">
        <v>0</v>
      </c>
      <c r="H53" s="82">
        <v>81</v>
      </c>
      <c r="I53" s="57">
        <v>0</v>
      </c>
      <c r="J53" s="57">
        <v>29247.87</v>
      </c>
      <c r="K53" s="7">
        <v>361.08</v>
      </c>
    </row>
    <row r="54" spans="1:11" x14ac:dyDescent="0.25">
      <c r="A54" s="81" t="s">
        <v>403</v>
      </c>
      <c r="B54" s="81" t="s">
        <v>556</v>
      </c>
      <c r="C54" s="81" t="s">
        <v>101</v>
      </c>
      <c r="D54" s="82">
        <v>10</v>
      </c>
      <c r="E54" s="82">
        <v>0</v>
      </c>
      <c r="F54" s="82">
        <v>0</v>
      </c>
      <c r="G54" s="82">
        <v>0</v>
      </c>
      <c r="H54" s="82">
        <v>10</v>
      </c>
      <c r="I54" s="57">
        <v>0</v>
      </c>
      <c r="J54" s="57">
        <v>3111.31</v>
      </c>
      <c r="K54" s="7">
        <v>311.13</v>
      </c>
    </row>
    <row r="55" spans="1:11" x14ac:dyDescent="0.25">
      <c r="A55" s="81" t="s">
        <v>403</v>
      </c>
      <c r="B55" s="81" t="s">
        <v>556</v>
      </c>
      <c r="C55" s="81" t="s">
        <v>109</v>
      </c>
      <c r="D55" s="82">
        <v>2</v>
      </c>
      <c r="E55" s="82">
        <v>0</v>
      </c>
      <c r="F55" s="82">
        <v>0</v>
      </c>
      <c r="G55" s="82">
        <v>0</v>
      </c>
      <c r="H55" s="82">
        <v>2</v>
      </c>
      <c r="I55" s="57">
        <v>0</v>
      </c>
      <c r="J55" s="57">
        <v>398.9</v>
      </c>
      <c r="K55" s="7">
        <v>199.45</v>
      </c>
    </row>
    <row r="56" spans="1:11" x14ac:dyDescent="0.25">
      <c r="A56" s="81" t="s">
        <v>403</v>
      </c>
      <c r="B56" s="81" t="s">
        <v>556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136.35</v>
      </c>
      <c r="K56" s="7">
        <v>136.35</v>
      </c>
    </row>
    <row r="57" spans="1:11" x14ac:dyDescent="0.25">
      <c r="A57" s="81" t="s">
        <v>403</v>
      </c>
      <c r="B57" s="81" t="s">
        <v>556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403</v>
      </c>
      <c r="B58" s="81" t="s">
        <v>556</v>
      </c>
      <c r="C58" s="81" t="s">
        <v>421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7" t="s">
        <v>403</v>
      </c>
      <c r="B59" s="7" t="s">
        <v>556</v>
      </c>
      <c r="C59" s="7" t="s">
        <v>486</v>
      </c>
      <c r="D59" s="7">
        <v>857</v>
      </c>
      <c r="E59" s="7">
        <v>36</v>
      </c>
      <c r="F59" s="7">
        <v>39</v>
      </c>
      <c r="G59" s="7">
        <v>0</v>
      </c>
      <c r="H59" s="7">
        <v>932</v>
      </c>
      <c r="I59" s="7">
        <v>0</v>
      </c>
      <c r="J59" s="7">
        <v>299349.46999999997</v>
      </c>
      <c r="K59" s="7">
        <v>321.19</v>
      </c>
    </row>
    <row r="60" spans="1:11" x14ac:dyDescent="0.25">
      <c r="A60" s="81" t="s">
        <v>589</v>
      </c>
      <c r="B60" s="81" t="s">
        <v>590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589</v>
      </c>
      <c r="B61" s="81" t="s">
        <v>590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589</v>
      </c>
      <c r="B62" s="81" t="s">
        <v>590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589</v>
      </c>
      <c r="B63" s="81" t="s">
        <v>590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589</v>
      </c>
      <c r="B64" s="81" t="s">
        <v>590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589</v>
      </c>
      <c r="B65" s="81" t="s">
        <v>590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589</v>
      </c>
      <c r="B66" s="81" t="s">
        <v>590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589</v>
      </c>
      <c r="B67" s="81" t="s">
        <v>590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589</v>
      </c>
      <c r="B68" s="81" t="s">
        <v>590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589</v>
      </c>
      <c r="B69" s="81" t="s">
        <v>590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589</v>
      </c>
      <c r="B70" s="81" t="s">
        <v>590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589</v>
      </c>
      <c r="B71" s="81" t="s">
        <v>590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589</v>
      </c>
      <c r="B72" s="81" t="s">
        <v>590</v>
      </c>
      <c r="C72" s="81" t="s">
        <v>421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589</v>
      </c>
      <c r="B73" s="81" t="s">
        <v>590</v>
      </c>
      <c r="C73" s="81" t="s">
        <v>486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I74" s="9"/>
      <c r="J74" s="9"/>
    </row>
  </sheetData>
  <autoFilter ref="A3:K87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22"/>
  <sheetViews>
    <sheetView workbookViewId="0">
      <selection activeCell="I22" sqref="I22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9.5703125" bestFit="1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12.710937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09" t="s">
        <v>708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</row>
    <row r="2" spans="1:22" ht="15.75" thickBot="1" x14ac:dyDescent="0.3"/>
    <row r="3" spans="1:22" s="40" customFormat="1" ht="23.25" customHeight="1" thickBot="1" x14ac:dyDescent="0.3">
      <c r="A3" s="455" t="s">
        <v>17</v>
      </c>
      <c r="B3" s="455" t="s">
        <v>420</v>
      </c>
      <c r="C3" s="455" t="s">
        <v>419</v>
      </c>
      <c r="D3" s="452" t="s">
        <v>5</v>
      </c>
      <c r="E3" s="453"/>
      <c r="F3" s="454"/>
      <c r="G3" s="452" t="s">
        <v>6</v>
      </c>
      <c r="H3" s="453"/>
      <c r="I3" s="454"/>
      <c r="J3" s="452" t="s">
        <v>45</v>
      </c>
      <c r="K3" s="453"/>
      <c r="L3" s="454"/>
      <c r="M3" s="452" t="s">
        <v>8</v>
      </c>
      <c r="N3" s="453"/>
      <c r="O3" s="454"/>
      <c r="P3" s="457" t="s">
        <v>492</v>
      </c>
      <c r="Q3" s="457" t="s">
        <v>574</v>
      </c>
      <c r="R3" s="457" t="s">
        <v>575</v>
      </c>
      <c r="S3" s="457" t="s">
        <v>582</v>
      </c>
    </row>
    <row r="4" spans="1:22" s="40" customFormat="1" ht="52.5" customHeight="1" thickBot="1" x14ac:dyDescent="0.3">
      <c r="A4" s="456"/>
      <c r="B4" s="456"/>
      <c r="C4" s="456"/>
      <c r="D4" s="91" t="s">
        <v>1</v>
      </c>
      <c r="E4" s="193" t="s">
        <v>580</v>
      </c>
      <c r="F4" s="194" t="s">
        <v>581</v>
      </c>
      <c r="G4" s="91" t="s">
        <v>1</v>
      </c>
      <c r="H4" s="193" t="s">
        <v>580</v>
      </c>
      <c r="I4" s="194" t="s">
        <v>581</v>
      </c>
      <c r="J4" s="91" t="s">
        <v>1</v>
      </c>
      <c r="K4" s="193" t="s">
        <v>580</v>
      </c>
      <c r="L4" s="194" t="s">
        <v>581</v>
      </c>
      <c r="M4" s="91" t="s">
        <v>1</v>
      </c>
      <c r="N4" s="193" t="s">
        <v>580</v>
      </c>
      <c r="O4" s="194" t="s">
        <v>581</v>
      </c>
      <c r="P4" s="458"/>
      <c r="Q4" s="458"/>
      <c r="R4" s="458"/>
      <c r="S4" s="458"/>
      <c r="U4"/>
      <c r="V4"/>
    </row>
    <row r="5" spans="1:22" x14ac:dyDescent="0.25">
      <c r="A5" s="209">
        <v>1</v>
      </c>
      <c r="B5" s="365" t="s">
        <v>501</v>
      </c>
      <c r="C5" s="179" t="s">
        <v>502</v>
      </c>
      <c r="D5" s="180">
        <v>7731</v>
      </c>
      <c r="E5" s="311">
        <v>43570941.270000003</v>
      </c>
      <c r="F5" s="311">
        <v>6663919.3300000001</v>
      </c>
      <c r="G5" s="180">
        <v>4373</v>
      </c>
      <c r="H5" s="311">
        <v>12045690.550000001</v>
      </c>
      <c r="I5" s="311">
        <v>2657550.33</v>
      </c>
      <c r="J5" s="180">
        <v>2320</v>
      </c>
      <c r="K5" s="311">
        <v>6003938.6799999997</v>
      </c>
      <c r="L5" s="311">
        <v>1374232.83</v>
      </c>
      <c r="M5" s="180">
        <v>1198</v>
      </c>
      <c r="N5" s="311">
        <v>9208828.3800000008</v>
      </c>
      <c r="O5" s="311">
        <v>1006862.33</v>
      </c>
      <c r="P5" s="180">
        <v>15622</v>
      </c>
      <c r="Q5" s="311">
        <v>70829398.879999995</v>
      </c>
      <c r="R5" s="311">
        <v>11702564.82</v>
      </c>
      <c r="S5" s="313">
        <v>749.11</v>
      </c>
    </row>
    <row r="6" spans="1:22" x14ac:dyDescent="0.25">
      <c r="A6" s="210">
        <v>2</v>
      </c>
      <c r="B6" s="366" t="s">
        <v>610</v>
      </c>
      <c r="C6" s="177" t="s">
        <v>417</v>
      </c>
      <c r="D6" s="178">
        <v>1056</v>
      </c>
      <c r="E6" s="217">
        <v>4648621.01</v>
      </c>
      <c r="F6" s="217">
        <v>1416053.79</v>
      </c>
      <c r="G6" s="178">
        <v>161</v>
      </c>
      <c r="H6" s="217">
        <v>734903.25</v>
      </c>
      <c r="I6" s="217">
        <v>84156.41</v>
      </c>
      <c r="J6" s="178">
        <v>46</v>
      </c>
      <c r="K6" s="217">
        <v>211284.46</v>
      </c>
      <c r="L6" s="217">
        <v>55488.15</v>
      </c>
      <c r="M6" s="178">
        <v>9</v>
      </c>
      <c r="N6" s="217">
        <v>68400</v>
      </c>
      <c r="O6" s="217">
        <v>1800</v>
      </c>
      <c r="P6" s="178">
        <v>1272</v>
      </c>
      <c r="Q6" s="217">
        <v>5663208.7199999997</v>
      </c>
      <c r="R6" s="217">
        <v>1557498.35</v>
      </c>
      <c r="S6" s="314">
        <v>1224.45</v>
      </c>
    </row>
    <row r="7" spans="1:22" x14ac:dyDescent="0.25">
      <c r="A7" s="210">
        <v>3</v>
      </c>
      <c r="B7" s="366" t="s">
        <v>589</v>
      </c>
      <c r="C7" s="177" t="s">
        <v>590</v>
      </c>
      <c r="D7" s="178" t="s">
        <v>431</v>
      </c>
      <c r="E7" s="217" t="s">
        <v>431</v>
      </c>
      <c r="F7" s="217" t="s">
        <v>431</v>
      </c>
      <c r="G7" s="178" t="s">
        <v>431</v>
      </c>
      <c r="H7" s="217" t="s">
        <v>431</v>
      </c>
      <c r="I7" s="217" t="s">
        <v>431</v>
      </c>
      <c r="J7" s="178" t="s">
        <v>431</v>
      </c>
      <c r="K7" s="217" t="s">
        <v>431</v>
      </c>
      <c r="L7" s="217" t="s">
        <v>431</v>
      </c>
      <c r="M7" s="178">
        <v>251</v>
      </c>
      <c r="N7" s="217">
        <v>1483673</v>
      </c>
      <c r="O7" s="217">
        <v>89496.93</v>
      </c>
      <c r="P7" s="178">
        <v>251</v>
      </c>
      <c r="Q7" s="217">
        <v>1483673</v>
      </c>
      <c r="R7" s="217">
        <v>89496.93</v>
      </c>
      <c r="S7" s="314">
        <v>356.56</v>
      </c>
    </row>
    <row r="8" spans="1:22" x14ac:dyDescent="0.25">
      <c r="A8" s="210">
        <v>4</v>
      </c>
      <c r="B8" s="366" t="s">
        <v>412</v>
      </c>
      <c r="C8" s="177" t="s">
        <v>493</v>
      </c>
      <c r="D8" s="178">
        <v>2</v>
      </c>
      <c r="E8" s="217" t="s">
        <v>431</v>
      </c>
      <c r="F8" s="217">
        <v>6331.95</v>
      </c>
      <c r="G8" s="178">
        <v>6</v>
      </c>
      <c r="H8" s="217">
        <v>23639.59</v>
      </c>
      <c r="I8" s="217">
        <v>11217.9</v>
      </c>
      <c r="J8" s="178" t="s">
        <v>431</v>
      </c>
      <c r="K8" s="217" t="s">
        <v>431</v>
      </c>
      <c r="L8" s="217" t="s">
        <v>431</v>
      </c>
      <c r="M8" s="178" t="s">
        <v>431</v>
      </c>
      <c r="N8" s="217" t="s">
        <v>431</v>
      </c>
      <c r="O8" s="217" t="s">
        <v>431</v>
      </c>
      <c r="P8" s="178">
        <v>8</v>
      </c>
      <c r="Q8" s="217">
        <v>23639.59</v>
      </c>
      <c r="R8" s="217">
        <v>17549.849999999999</v>
      </c>
      <c r="S8" s="314">
        <v>2193.73</v>
      </c>
    </row>
    <row r="9" spans="1:22" x14ac:dyDescent="0.25">
      <c r="A9" s="210">
        <v>5</v>
      </c>
      <c r="B9" s="366" t="s">
        <v>403</v>
      </c>
      <c r="C9" s="177" t="s">
        <v>556</v>
      </c>
      <c r="D9" s="178">
        <v>5251</v>
      </c>
      <c r="E9" s="217">
        <v>28077936.280000001</v>
      </c>
      <c r="F9" s="217">
        <v>1488715.17</v>
      </c>
      <c r="G9" s="178">
        <v>2360</v>
      </c>
      <c r="H9" s="217">
        <v>1274020.22</v>
      </c>
      <c r="I9" s="217">
        <v>324833.43</v>
      </c>
      <c r="J9" s="178">
        <v>1070</v>
      </c>
      <c r="K9" s="217">
        <v>403643.2</v>
      </c>
      <c r="L9" s="217">
        <v>216197.37</v>
      </c>
      <c r="M9" s="178" t="s">
        <v>431</v>
      </c>
      <c r="N9" s="217" t="s">
        <v>431</v>
      </c>
      <c r="O9" s="217" t="s">
        <v>431</v>
      </c>
      <c r="P9" s="178">
        <v>8681</v>
      </c>
      <c r="Q9" s="217">
        <v>29755599.699999999</v>
      </c>
      <c r="R9" s="217">
        <v>2029745.97</v>
      </c>
      <c r="S9" s="314">
        <v>233.81</v>
      </c>
    </row>
    <row r="10" spans="1:22" ht="15.75" thickBot="1" x14ac:dyDescent="0.3">
      <c r="A10" s="211">
        <v>6</v>
      </c>
      <c r="B10" s="367" t="s">
        <v>298</v>
      </c>
      <c r="C10" s="212" t="s">
        <v>491</v>
      </c>
      <c r="D10" s="213">
        <v>844</v>
      </c>
      <c r="E10" s="312">
        <v>452231.46</v>
      </c>
      <c r="F10" s="312">
        <v>177015.28</v>
      </c>
      <c r="G10" s="213">
        <v>401</v>
      </c>
      <c r="H10" s="312">
        <v>120144.02</v>
      </c>
      <c r="I10" s="312">
        <v>40743.949999999997</v>
      </c>
      <c r="J10" s="213" t="s">
        <v>431</v>
      </c>
      <c r="K10" s="312" t="s">
        <v>431</v>
      </c>
      <c r="L10" s="312" t="s">
        <v>431</v>
      </c>
      <c r="M10" s="213" t="s">
        <v>431</v>
      </c>
      <c r="N10" s="312" t="s">
        <v>431</v>
      </c>
      <c r="O10" s="312" t="s">
        <v>431</v>
      </c>
      <c r="P10" s="213">
        <v>1245</v>
      </c>
      <c r="Q10" s="312">
        <v>572375.48</v>
      </c>
      <c r="R10" s="312">
        <v>217759.23</v>
      </c>
      <c r="S10" s="315">
        <v>174.91</v>
      </c>
    </row>
    <row r="11" spans="1:22" x14ac:dyDescent="0.25"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8"/>
      <c r="Q11" s="214"/>
      <c r="R11" s="214"/>
      <c r="S11" s="9"/>
    </row>
    <row r="12" spans="1:22" x14ac:dyDescent="0.25">
      <c r="R12" s="9"/>
    </row>
    <row r="13" spans="1:22" x14ac:dyDescent="0.25">
      <c r="P13" s="8"/>
      <c r="R13" s="9"/>
    </row>
    <row r="14" spans="1:22" x14ac:dyDescent="0.25">
      <c r="O14" s="8"/>
      <c r="P14" s="8"/>
      <c r="R14" s="9"/>
    </row>
    <row r="15" spans="1:22" x14ac:dyDescent="0.25">
      <c r="P15" s="8"/>
      <c r="Q15" s="9"/>
      <c r="R15" s="9"/>
    </row>
    <row r="16" spans="1:22" x14ac:dyDescent="0.25">
      <c r="O16" s="8"/>
      <c r="P16" s="8"/>
      <c r="Q16" s="9"/>
      <c r="R16" s="9"/>
    </row>
    <row r="17" spans="11:18" x14ac:dyDescent="0.25">
      <c r="K17" s="8"/>
      <c r="O17" s="8"/>
      <c r="P17" s="8"/>
      <c r="Q17" s="8"/>
      <c r="R17" s="9"/>
    </row>
    <row r="18" spans="11:18" x14ac:dyDescent="0.25">
      <c r="P18" s="8"/>
      <c r="R18" s="9"/>
    </row>
    <row r="19" spans="11:18" x14ac:dyDescent="0.25">
      <c r="M19" s="9"/>
      <c r="N19" s="8"/>
      <c r="P19" s="8"/>
    </row>
    <row r="20" spans="11:18" x14ac:dyDescent="0.25">
      <c r="Q20" s="9"/>
    </row>
    <row r="21" spans="11:18" x14ac:dyDescent="0.25">
      <c r="P21" s="8"/>
    </row>
    <row r="22" spans="11:18" x14ac:dyDescent="0.25">
      <c r="O22" s="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63"/>
  <sheetViews>
    <sheetView workbookViewId="0">
      <selection activeCell="K21" sqref="K21:N21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09" t="s">
        <v>717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43" t="s">
        <v>52</v>
      </c>
      <c r="B3" s="445" t="s">
        <v>102</v>
      </c>
      <c r="C3" s="447" t="s">
        <v>105</v>
      </c>
      <c r="D3" s="448"/>
      <c r="E3" s="448"/>
      <c r="F3" s="449"/>
      <c r="G3" s="447" t="s">
        <v>106</v>
      </c>
      <c r="H3" s="448"/>
      <c r="I3" s="448"/>
      <c r="J3" s="449"/>
      <c r="K3" s="447" t="s">
        <v>107</v>
      </c>
      <c r="L3" s="448"/>
      <c r="M3" s="448"/>
      <c r="N3" s="449"/>
      <c r="O3" s="447" t="s">
        <v>108</v>
      </c>
      <c r="P3" s="448"/>
      <c r="Q3" s="448"/>
      <c r="R3" s="449"/>
      <c r="S3" s="447" t="s">
        <v>104</v>
      </c>
      <c r="T3" s="448"/>
      <c r="U3" s="448"/>
      <c r="V3" s="448"/>
      <c r="W3" s="449"/>
    </row>
    <row r="4" spans="1:23" ht="16.5" thickBot="1" x14ac:dyDescent="0.3">
      <c r="A4" s="450"/>
      <c r="B4" s="415"/>
      <c r="C4" s="270" t="s">
        <v>1</v>
      </c>
      <c r="D4" s="271" t="s">
        <v>103</v>
      </c>
      <c r="E4" s="266" t="s">
        <v>21</v>
      </c>
      <c r="F4" s="272" t="s">
        <v>433</v>
      </c>
      <c r="G4" s="270" t="s">
        <v>1</v>
      </c>
      <c r="H4" s="271" t="s">
        <v>103</v>
      </c>
      <c r="I4" s="266" t="s">
        <v>21</v>
      </c>
      <c r="J4" s="272" t="s">
        <v>433</v>
      </c>
      <c r="K4" s="270" t="s">
        <v>1</v>
      </c>
      <c r="L4" s="271" t="s">
        <v>103</v>
      </c>
      <c r="M4" s="266" t="s">
        <v>21</v>
      </c>
      <c r="N4" s="272" t="s">
        <v>433</v>
      </c>
      <c r="O4" s="270" t="s">
        <v>1</v>
      </c>
      <c r="P4" s="271" t="s">
        <v>103</v>
      </c>
      <c r="Q4" s="266" t="s">
        <v>21</v>
      </c>
      <c r="R4" s="272" t="s">
        <v>433</v>
      </c>
      <c r="S4" s="270" t="s">
        <v>1</v>
      </c>
      <c r="T4" s="271" t="s">
        <v>103</v>
      </c>
      <c r="U4" s="266" t="s">
        <v>21</v>
      </c>
      <c r="V4" s="272" t="s">
        <v>433</v>
      </c>
      <c r="W4" s="266" t="s">
        <v>529</v>
      </c>
    </row>
    <row r="5" spans="1:23" x14ac:dyDescent="0.25">
      <c r="A5" s="85">
        <v>1</v>
      </c>
      <c r="B5" s="129" t="s">
        <v>76</v>
      </c>
      <c r="C5" s="129">
        <v>0</v>
      </c>
      <c r="D5" s="129">
        <v>0</v>
      </c>
      <c r="E5" s="129">
        <v>0</v>
      </c>
      <c r="F5" s="130" t="s">
        <v>431</v>
      </c>
      <c r="G5" s="131">
        <v>31204</v>
      </c>
      <c r="H5" s="132">
        <v>10100457.27</v>
      </c>
      <c r="I5" s="129">
        <v>323.69</v>
      </c>
      <c r="J5" s="130">
        <v>306.52</v>
      </c>
      <c r="K5" s="131">
        <v>1459</v>
      </c>
      <c r="L5" s="132">
        <v>1133348.4099999999</v>
      </c>
      <c r="M5" s="129">
        <v>776.8</v>
      </c>
      <c r="N5" s="130">
        <v>795.24</v>
      </c>
      <c r="O5" s="131">
        <v>1105</v>
      </c>
      <c r="P5" s="132">
        <v>876707.93</v>
      </c>
      <c r="Q5" s="129">
        <v>793.4</v>
      </c>
      <c r="R5" s="130">
        <v>795.24</v>
      </c>
      <c r="S5" s="131">
        <v>33768</v>
      </c>
      <c r="T5" s="262">
        <v>12110513.609999999</v>
      </c>
      <c r="U5" s="273">
        <v>358.64</v>
      </c>
      <c r="V5" s="264">
        <v>375.57</v>
      </c>
      <c r="W5" s="110">
        <v>1.35</v>
      </c>
    </row>
    <row r="6" spans="1:23" x14ac:dyDescent="0.25">
      <c r="A6" s="52">
        <v>2</v>
      </c>
      <c r="B6" s="115" t="s">
        <v>77</v>
      </c>
      <c r="C6" s="117">
        <v>2893</v>
      </c>
      <c r="D6" s="118">
        <v>3699059.69</v>
      </c>
      <c r="E6" s="115">
        <v>1278.6199999999999</v>
      </c>
      <c r="F6" s="116">
        <v>1315.38</v>
      </c>
      <c r="G6" s="117">
        <v>17077</v>
      </c>
      <c r="H6" s="118">
        <v>9060896.9100000001</v>
      </c>
      <c r="I6" s="115">
        <v>530.59</v>
      </c>
      <c r="J6" s="116">
        <v>445.5</v>
      </c>
      <c r="K6" s="117">
        <v>17985</v>
      </c>
      <c r="L6" s="118">
        <v>11305880.23</v>
      </c>
      <c r="M6" s="115">
        <v>628.63</v>
      </c>
      <c r="N6" s="116">
        <v>507.39</v>
      </c>
      <c r="O6" s="117">
        <v>1585</v>
      </c>
      <c r="P6" s="118">
        <v>1248758.01</v>
      </c>
      <c r="Q6" s="115">
        <v>787.86</v>
      </c>
      <c r="R6" s="116">
        <v>795.24</v>
      </c>
      <c r="S6" s="117">
        <v>39540</v>
      </c>
      <c r="T6" s="263">
        <v>25314594.84</v>
      </c>
      <c r="U6" s="267">
        <v>640.23</v>
      </c>
      <c r="V6" s="265">
        <v>508.91</v>
      </c>
      <c r="W6" s="112">
        <v>1.58</v>
      </c>
    </row>
    <row r="7" spans="1:23" x14ac:dyDescent="0.25">
      <c r="A7" s="52">
        <v>3</v>
      </c>
      <c r="B7" s="115" t="s">
        <v>95</v>
      </c>
      <c r="C7" s="117">
        <v>10091</v>
      </c>
      <c r="D7" s="118">
        <v>13734957.539999999</v>
      </c>
      <c r="E7" s="115">
        <v>1361.11</v>
      </c>
      <c r="F7" s="116">
        <v>1354.64</v>
      </c>
      <c r="G7" s="117">
        <v>15686</v>
      </c>
      <c r="H7" s="118">
        <v>9153648.2599999998</v>
      </c>
      <c r="I7" s="115">
        <v>583.55999999999995</v>
      </c>
      <c r="J7" s="116">
        <v>500.36</v>
      </c>
      <c r="K7" s="117">
        <v>13800</v>
      </c>
      <c r="L7" s="118">
        <v>8981445.1099999994</v>
      </c>
      <c r="M7" s="115">
        <v>650.83000000000004</v>
      </c>
      <c r="N7" s="116">
        <v>534.54</v>
      </c>
      <c r="O7" s="117">
        <v>396</v>
      </c>
      <c r="P7" s="118">
        <v>310635.36</v>
      </c>
      <c r="Q7" s="115">
        <v>784.43</v>
      </c>
      <c r="R7" s="116">
        <v>795.24</v>
      </c>
      <c r="S7" s="117">
        <v>39973</v>
      </c>
      <c r="T7" s="263">
        <v>32180686.27</v>
      </c>
      <c r="U7" s="267">
        <v>805.06</v>
      </c>
      <c r="V7" s="265">
        <v>636.70000000000005</v>
      </c>
      <c r="W7" s="112">
        <v>1.6</v>
      </c>
    </row>
    <row r="8" spans="1:23" x14ac:dyDescent="0.25">
      <c r="A8" s="52">
        <v>4</v>
      </c>
      <c r="B8" s="115" t="s">
        <v>96</v>
      </c>
      <c r="C8" s="117">
        <v>58816</v>
      </c>
      <c r="D8" s="118">
        <v>75307641.930000007</v>
      </c>
      <c r="E8" s="115">
        <v>1280.3900000000001</v>
      </c>
      <c r="F8" s="116">
        <v>1273.92</v>
      </c>
      <c r="G8" s="117">
        <v>25924</v>
      </c>
      <c r="H8" s="118">
        <v>16576719.07</v>
      </c>
      <c r="I8" s="115">
        <v>639.44000000000005</v>
      </c>
      <c r="J8" s="116">
        <v>543.77</v>
      </c>
      <c r="K8" s="117">
        <v>20859</v>
      </c>
      <c r="L8" s="118">
        <v>14393383.42</v>
      </c>
      <c r="M8" s="115">
        <v>690.03</v>
      </c>
      <c r="N8" s="116">
        <v>569.02</v>
      </c>
      <c r="O8" s="117">
        <v>359</v>
      </c>
      <c r="P8" s="118">
        <v>280967.67999999999</v>
      </c>
      <c r="Q8" s="115">
        <v>782.64</v>
      </c>
      <c r="R8" s="116">
        <v>795.24</v>
      </c>
      <c r="S8" s="117">
        <v>105958</v>
      </c>
      <c r="T8" s="263">
        <v>106558712.09999999</v>
      </c>
      <c r="U8" s="267">
        <v>1005.67</v>
      </c>
      <c r="V8" s="265">
        <v>934.86</v>
      </c>
      <c r="W8" s="112">
        <v>4.25</v>
      </c>
    </row>
    <row r="9" spans="1:23" x14ac:dyDescent="0.25">
      <c r="A9" s="52">
        <v>5</v>
      </c>
      <c r="B9" s="115" t="s">
        <v>97</v>
      </c>
      <c r="C9" s="117">
        <v>209806</v>
      </c>
      <c r="D9" s="118">
        <v>261837739.74000001</v>
      </c>
      <c r="E9" s="115">
        <v>1248</v>
      </c>
      <c r="F9" s="116">
        <v>1177.8599999999999</v>
      </c>
      <c r="G9" s="117">
        <v>35598</v>
      </c>
      <c r="H9" s="118">
        <v>24509756.629999999</v>
      </c>
      <c r="I9" s="115">
        <v>688.51</v>
      </c>
      <c r="J9" s="116">
        <v>600.51</v>
      </c>
      <c r="K9" s="117">
        <v>26931</v>
      </c>
      <c r="L9" s="118">
        <v>18995493.84</v>
      </c>
      <c r="M9" s="115">
        <v>705.34</v>
      </c>
      <c r="N9" s="116">
        <v>582.63</v>
      </c>
      <c r="O9" s="117">
        <v>309</v>
      </c>
      <c r="P9" s="118">
        <v>240736.86</v>
      </c>
      <c r="Q9" s="115">
        <v>779.08</v>
      </c>
      <c r="R9" s="116">
        <v>795.24</v>
      </c>
      <c r="S9" s="117">
        <v>272644</v>
      </c>
      <c r="T9" s="263">
        <v>305583727.06999999</v>
      </c>
      <c r="U9" s="267">
        <v>1120.82</v>
      </c>
      <c r="V9" s="265">
        <v>1046.48</v>
      </c>
      <c r="W9" s="112">
        <v>10.93</v>
      </c>
    </row>
    <row r="10" spans="1:23" x14ac:dyDescent="0.25">
      <c r="A10" s="52">
        <v>6</v>
      </c>
      <c r="B10" s="115" t="s">
        <v>98</v>
      </c>
      <c r="C10" s="117">
        <v>375016</v>
      </c>
      <c r="D10" s="118">
        <v>433442715.43000001</v>
      </c>
      <c r="E10" s="115">
        <v>1155.8</v>
      </c>
      <c r="F10" s="116">
        <v>1108.67</v>
      </c>
      <c r="G10" s="117">
        <v>39291</v>
      </c>
      <c r="H10" s="118">
        <v>29692109.48</v>
      </c>
      <c r="I10" s="115">
        <v>755.7</v>
      </c>
      <c r="J10" s="116">
        <v>682.67</v>
      </c>
      <c r="K10" s="117">
        <v>27138</v>
      </c>
      <c r="L10" s="118">
        <v>19130612.859999999</v>
      </c>
      <c r="M10" s="115">
        <v>704.94</v>
      </c>
      <c r="N10" s="116">
        <v>587.04</v>
      </c>
      <c r="O10" s="117">
        <v>3931</v>
      </c>
      <c r="P10" s="118">
        <v>1527230.17</v>
      </c>
      <c r="Q10" s="115">
        <v>388.51</v>
      </c>
      <c r="R10" s="116">
        <v>399.54</v>
      </c>
      <c r="S10" s="117">
        <v>445376</v>
      </c>
      <c r="T10" s="263">
        <v>483792667.94</v>
      </c>
      <c r="U10" s="267">
        <v>1086.26</v>
      </c>
      <c r="V10" s="265">
        <v>1016.63</v>
      </c>
      <c r="W10" s="112">
        <v>17.850000000000001</v>
      </c>
    </row>
    <row r="11" spans="1:23" x14ac:dyDescent="0.25">
      <c r="A11" s="52">
        <v>7</v>
      </c>
      <c r="B11" s="115" t="s">
        <v>99</v>
      </c>
      <c r="C11" s="117">
        <v>390277</v>
      </c>
      <c r="D11" s="118">
        <v>436843743.5</v>
      </c>
      <c r="E11" s="115">
        <v>1119.32</v>
      </c>
      <c r="F11" s="116">
        <v>1068.08</v>
      </c>
      <c r="G11" s="117">
        <v>40627</v>
      </c>
      <c r="H11" s="118">
        <v>31672162.260000002</v>
      </c>
      <c r="I11" s="115">
        <v>779.58</v>
      </c>
      <c r="J11" s="116">
        <v>711.52</v>
      </c>
      <c r="K11" s="117">
        <v>22386</v>
      </c>
      <c r="L11" s="118">
        <v>15473196.380000001</v>
      </c>
      <c r="M11" s="115">
        <v>691.2</v>
      </c>
      <c r="N11" s="116">
        <v>579.01</v>
      </c>
      <c r="O11" s="117">
        <v>9728</v>
      </c>
      <c r="P11" s="118">
        <v>3405042.46</v>
      </c>
      <c r="Q11" s="115">
        <v>350.02</v>
      </c>
      <c r="R11" s="116">
        <v>399.54</v>
      </c>
      <c r="S11" s="117">
        <v>463018</v>
      </c>
      <c r="T11" s="263">
        <v>487394144.60000002</v>
      </c>
      <c r="U11" s="267">
        <v>1052.6500000000001</v>
      </c>
      <c r="V11" s="265">
        <v>960.33</v>
      </c>
      <c r="W11" s="112">
        <v>18.55</v>
      </c>
    </row>
    <row r="12" spans="1:23" x14ac:dyDescent="0.25">
      <c r="A12" s="52">
        <v>8</v>
      </c>
      <c r="B12" s="115" t="s">
        <v>100</v>
      </c>
      <c r="C12" s="117">
        <v>352857</v>
      </c>
      <c r="D12" s="118">
        <v>369848409.20999998</v>
      </c>
      <c r="E12" s="115">
        <v>1048.1500000000001</v>
      </c>
      <c r="F12" s="116">
        <v>973.53</v>
      </c>
      <c r="G12" s="117">
        <v>56304</v>
      </c>
      <c r="H12" s="118">
        <v>43175227.340000004</v>
      </c>
      <c r="I12" s="115">
        <v>766.82</v>
      </c>
      <c r="J12" s="116">
        <v>686.79</v>
      </c>
      <c r="K12" s="117">
        <v>19723</v>
      </c>
      <c r="L12" s="118">
        <v>12948478.35</v>
      </c>
      <c r="M12" s="115">
        <v>656.52</v>
      </c>
      <c r="N12" s="116">
        <v>564.38</v>
      </c>
      <c r="O12" s="117">
        <v>3650</v>
      </c>
      <c r="P12" s="118">
        <v>1245735.3400000001</v>
      </c>
      <c r="Q12" s="115">
        <v>341.3</v>
      </c>
      <c r="R12" s="116">
        <v>399.54</v>
      </c>
      <c r="S12" s="117">
        <v>432534</v>
      </c>
      <c r="T12" s="263">
        <v>427217850.24000001</v>
      </c>
      <c r="U12" s="267">
        <v>987.71</v>
      </c>
      <c r="V12" s="265">
        <v>888.85</v>
      </c>
      <c r="W12" s="112">
        <v>17.329999999999998</v>
      </c>
    </row>
    <row r="13" spans="1:23" x14ac:dyDescent="0.25">
      <c r="A13" s="52">
        <v>9</v>
      </c>
      <c r="B13" s="115" t="s">
        <v>101</v>
      </c>
      <c r="C13" s="117">
        <v>237357</v>
      </c>
      <c r="D13" s="118">
        <v>225916279.88999999</v>
      </c>
      <c r="E13" s="115">
        <v>951.8</v>
      </c>
      <c r="F13" s="116">
        <v>826.59</v>
      </c>
      <c r="G13" s="117">
        <v>48167</v>
      </c>
      <c r="H13" s="118">
        <v>36270244.159999996</v>
      </c>
      <c r="I13" s="115">
        <v>753.01</v>
      </c>
      <c r="J13" s="116">
        <v>658.44</v>
      </c>
      <c r="K13" s="117">
        <v>13124</v>
      </c>
      <c r="L13" s="118">
        <v>8310447.6600000001</v>
      </c>
      <c r="M13" s="115">
        <v>633.23</v>
      </c>
      <c r="N13" s="116">
        <v>542.28</v>
      </c>
      <c r="O13" s="117">
        <v>1260</v>
      </c>
      <c r="P13" s="118">
        <v>376667.69</v>
      </c>
      <c r="Q13" s="115">
        <v>298.94</v>
      </c>
      <c r="R13" s="116">
        <v>194.06</v>
      </c>
      <c r="S13" s="117">
        <v>299908</v>
      </c>
      <c r="T13" s="263">
        <v>270873639.39999998</v>
      </c>
      <c r="U13" s="267">
        <v>903.19</v>
      </c>
      <c r="V13" s="265">
        <v>768.71</v>
      </c>
      <c r="W13" s="112">
        <v>12.02</v>
      </c>
    </row>
    <row r="14" spans="1:23" x14ac:dyDescent="0.25">
      <c r="A14" s="52">
        <v>10</v>
      </c>
      <c r="B14" s="115" t="s">
        <v>109</v>
      </c>
      <c r="C14" s="117">
        <v>182974</v>
      </c>
      <c r="D14" s="118">
        <v>164954576.61000001</v>
      </c>
      <c r="E14" s="115">
        <v>901.52</v>
      </c>
      <c r="F14" s="116">
        <v>727.37</v>
      </c>
      <c r="G14" s="117">
        <v>46018</v>
      </c>
      <c r="H14" s="118">
        <v>34692024.890000001</v>
      </c>
      <c r="I14" s="115">
        <v>753.88</v>
      </c>
      <c r="J14" s="116">
        <v>650.98</v>
      </c>
      <c r="K14" s="117">
        <v>8789</v>
      </c>
      <c r="L14" s="118">
        <v>5552926.96</v>
      </c>
      <c r="M14" s="115">
        <v>631.79999999999995</v>
      </c>
      <c r="N14" s="116">
        <v>505.95</v>
      </c>
      <c r="O14" s="117">
        <v>752</v>
      </c>
      <c r="P14" s="118">
        <v>218687.1</v>
      </c>
      <c r="Q14" s="115">
        <v>290.81</v>
      </c>
      <c r="R14" s="116">
        <v>193.09</v>
      </c>
      <c r="S14" s="117">
        <v>238533</v>
      </c>
      <c r="T14" s="263">
        <v>205418215.56</v>
      </c>
      <c r="U14" s="267">
        <v>861.17</v>
      </c>
      <c r="V14" s="265">
        <v>696.28</v>
      </c>
      <c r="W14" s="112">
        <v>9.56</v>
      </c>
    </row>
    <row r="15" spans="1:23" x14ac:dyDescent="0.25">
      <c r="A15" s="52">
        <v>11</v>
      </c>
      <c r="B15" s="115" t="s">
        <v>110</v>
      </c>
      <c r="C15" s="117">
        <v>73535</v>
      </c>
      <c r="D15" s="118">
        <v>62404480.100000001</v>
      </c>
      <c r="E15" s="115">
        <v>848.64</v>
      </c>
      <c r="F15" s="116">
        <v>653.22</v>
      </c>
      <c r="G15" s="117">
        <v>23073</v>
      </c>
      <c r="H15" s="118">
        <v>17552030.120000001</v>
      </c>
      <c r="I15" s="115">
        <v>760.72</v>
      </c>
      <c r="J15" s="116">
        <v>650.96</v>
      </c>
      <c r="K15" s="117">
        <v>3231</v>
      </c>
      <c r="L15" s="118">
        <v>2127261.6</v>
      </c>
      <c r="M15" s="115">
        <v>658.39</v>
      </c>
      <c r="N15" s="116">
        <v>491.97</v>
      </c>
      <c r="O15" s="117">
        <v>258</v>
      </c>
      <c r="P15" s="118">
        <v>72109.73</v>
      </c>
      <c r="Q15" s="115">
        <v>279.5</v>
      </c>
      <c r="R15" s="116">
        <v>182.16</v>
      </c>
      <c r="S15" s="117">
        <v>100097</v>
      </c>
      <c r="T15" s="263">
        <v>82155881.549999997</v>
      </c>
      <c r="U15" s="267">
        <v>820.76</v>
      </c>
      <c r="V15" s="265">
        <v>645.89</v>
      </c>
      <c r="W15" s="112">
        <v>4.01</v>
      </c>
    </row>
    <row r="16" spans="1:23" ht="15.75" thickBot="1" x14ac:dyDescent="0.3">
      <c r="A16" s="275">
        <v>12</v>
      </c>
      <c r="B16" s="288" t="s">
        <v>111</v>
      </c>
      <c r="C16" s="289">
        <v>16598</v>
      </c>
      <c r="D16" s="290">
        <v>13236472.75</v>
      </c>
      <c r="E16" s="291">
        <v>797.47395770574769</v>
      </c>
      <c r="F16" s="291">
        <v>570.38</v>
      </c>
      <c r="G16" s="289">
        <v>6475</v>
      </c>
      <c r="H16" s="290">
        <v>4869139.0999999996</v>
      </c>
      <c r="I16" s="291">
        <v>751.99059459459454</v>
      </c>
      <c r="J16" s="291">
        <v>619.55999999999995</v>
      </c>
      <c r="K16" s="289">
        <v>992</v>
      </c>
      <c r="L16" s="290">
        <v>632781.16</v>
      </c>
      <c r="M16" s="291">
        <v>637.88423387096782</v>
      </c>
      <c r="N16" s="291">
        <v>459.48</v>
      </c>
      <c r="O16" s="289">
        <v>50</v>
      </c>
      <c r="P16" s="290">
        <v>11004.81</v>
      </c>
      <c r="Q16" s="288">
        <v>220.09619999999998</v>
      </c>
      <c r="R16" s="291">
        <v>170.26</v>
      </c>
      <c r="S16" s="289">
        <v>24115</v>
      </c>
      <c r="T16" s="292">
        <v>18749397.82</v>
      </c>
      <c r="U16" s="355">
        <v>777.49939125025924</v>
      </c>
      <c r="V16" s="294">
        <v>582.22</v>
      </c>
      <c r="W16" s="295">
        <v>0.96635335152099966</v>
      </c>
    </row>
    <row r="17" spans="1:25" ht="16.5" thickBot="1" x14ac:dyDescent="0.3">
      <c r="A17" s="113"/>
      <c r="B17" s="121" t="s">
        <v>528</v>
      </c>
      <c r="C17" s="122">
        <v>1910220</v>
      </c>
      <c r="D17" s="123">
        <v>2061226076.3899999</v>
      </c>
      <c r="E17" s="124">
        <v>1079.0516675513813</v>
      </c>
      <c r="F17" s="124">
        <v>1009.41</v>
      </c>
      <c r="G17" s="122">
        <v>385444</v>
      </c>
      <c r="H17" s="123">
        <v>267324415.49000004</v>
      </c>
      <c r="I17" s="124">
        <v>693.54929766710609</v>
      </c>
      <c r="J17" s="124">
        <v>591.03</v>
      </c>
      <c r="K17" s="122">
        <v>176417</v>
      </c>
      <c r="L17" s="123">
        <v>118985255.97999997</v>
      </c>
      <c r="M17" s="124">
        <v>674.45459326482126</v>
      </c>
      <c r="N17" s="124">
        <v>565.64</v>
      </c>
      <c r="O17" s="122">
        <v>23383</v>
      </c>
      <c r="P17" s="123">
        <v>9814283.1400000006</v>
      </c>
      <c r="Q17" s="124">
        <v>419.71873326775864</v>
      </c>
      <c r="R17" s="124">
        <v>399.54</v>
      </c>
      <c r="S17" s="122">
        <v>2495464</v>
      </c>
      <c r="T17" s="123">
        <v>2457350031</v>
      </c>
      <c r="U17" s="124">
        <v>984.72670052543333</v>
      </c>
      <c r="V17" s="121">
        <v>880.76</v>
      </c>
      <c r="W17" s="114">
        <v>100</v>
      </c>
      <c r="X17" s="8"/>
      <c r="Y17" s="9"/>
    </row>
    <row r="18" spans="1:25" x14ac:dyDescent="0.25">
      <c r="C18" s="207"/>
      <c r="D18" s="207"/>
      <c r="E18" s="207"/>
      <c r="F18" s="208"/>
      <c r="G18" s="207"/>
      <c r="H18" s="207"/>
      <c r="I18" s="207"/>
      <c r="J18" s="208"/>
      <c r="K18" s="207"/>
      <c r="L18" s="207"/>
      <c r="M18" s="207"/>
      <c r="N18" s="208"/>
      <c r="O18" s="207"/>
      <c r="P18" s="207"/>
      <c r="Q18" s="207"/>
      <c r="R18" s="208"/>
      <c r="S18" s="207"/>
      <c r="T18" s="207"/>
      <c r="U18" s="207"/>
      <c r="V18" s="207"/>
      <c r="W18" s="207"/>
    </row>
    <row r="19" spans="1:25" ht="15.75" x14ac:dyDescent="0.25">
      <c r="A19" s="409" t="s">
        <v>718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09"/>
      <c r="S19" s="409"/>
      <c r="T19" s="409"/>
      <c r="U19" s="409"/>
      <c r="V19" s="409"/>
      <c r="W19" s="409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43" t="s">
        <v>52</v>
      </c>
      <c r="B21" s="445" t="s">
        <v>102</v>
      </c>
      <c r="C21" s="447" t="s">
        <v>105</v>
      </c>
      <c r="D21" s="448"/>
      <c r="E21" s="448"/>
      <c r="F21" s="449"/>
      <c r="G21" s="447" t="s">
        <v>106</v>
      </c>
      <c r="H21" s="448"/>
      <c r="I21" s="448"/>
      <c r="J21" s="449"/>
      <c r="K21" s="447" t="s">
        <v>107</v>
      </c>
      <c r="L21" s="448"/>
      <c r="M21" s="448"/>
      <c r="N21" s="449"/>
      <c r="O21" s="447" t="s">
        <v>108</v>
      </c>
      <c r="P21" s="448"/>
      <c r="Q21" s="448"/>
      <c r="R21" s="449"/>
      <c r="S21" s="447" t="s">
        <v>104</v>
      </c>
      <c r="T21" s="448"/>
      <c r="U21" s="448"/>
      <c r="V21" s="448"/>
      <c r="W21" s="449"/>
    </row>
    <row r="22" spans="1:25" ht="16.5" thickBot="1" x14ac:dyDescent="0.3">
      <c r="A22" s="450"/>
      <c r="B22" s="415"/>
      <c r="C22" s="270" t="s">
        <v>1</v>
      </c>
      <c r="D22" s="271" t="s">
        <v>103</v>
      </c>
      <c r="E22" s="266" t="s">
        <v>21</v>
      </c>
      <c r="F22" s="272" t="s">
        <v>433</v>
      </c>
      <c r="G22" s="270" t="s">
        <v>1</v>
      </c>
      <c r="H22" s="271" t="s">
        <v>103</v>
      </c>
      <c r="I22" s="266" t="s">
        <v>21</v>
      </c>
      <c r="J22" s="272" t="s">
        <v>433</v>
      </c>
      <c r="K22" s="270" t="s">
        <v>1</v>
      </c>
      <c r="L22" s="271" t="s">
        <v>103</v>
      </c>
      <c r="M22" s="266" t="s">
        <v>21</v>
      </c>
      <c r="N22" s="272" t="s">
        <v>433</v>
      </c>
      <c r="O22" s="270" t="s">
        <v>1</v>
      </c>
      <c r="P22" s="271" t="s">
        <v>103</v>
      </c>
      <c r="Q22" s="266" t="s">
        <v>21</v>
      </c>
      <c r="R22" s="272" t="s">
        <v>433</v>
      </c>
      <c r="S22" s="270" t="s">
        <v>1</v>
      </c>
      <c r="T22" s="271" t="s">
        <v>103</v>
      </c>
      <c r="U22" s="266" t="s">
        <v>21</v>
      </c>
      <c r="V22" s="272" t="s">
        <v>433</v>
      </c>
      <c r="W22" s="266" t="s">
        <v>529</v>
      </c>
    </row>
    <row r="23" spans="1:25" x14ac:dyDescent="0.25">
      <c r="A23" s="85">
        <v>1</v>
      </c>
      <c r="B23" s="129" t="s">
        <v>76</v>
      </c>
      <c r="C23" s="129">
        <v>0</v>
      </c>
      <c r="D23" s="129">
        <v>0</v>
      </c>
      <c r="E23" s="129">
        <v>0</v>
      </c>
      <c r="F23" s="130" t="s">
        <v>431</v>
      </c>
      <c r="G23" s="131">
        <v>15870</v>
      </c>
      <c r="H23" s="132">
        <v>5119037.28</v>
      </c>
      <c r="I23" s="129">
        <v>322.56</v>
      </c>
      <c r="J23" s="130">
        <v>291.64999999999998</v>
      </c>
      <c r="K23" s="131">
        <v>824</v>
      </c>
      <c r="L23" s="132">
        <v>640110.38</v>
      </c>
      <c r="M23" s="129">
        <v>776.83</v>
      </c>
      <c r="N23" s="130">
        <v>795.24</v>
      </c>
      <c r="O23" s="131">
        <v>654</v>
      </c>
      <c r="P23" s="132">
        <v>518236.73</v>
      </c>
      <c r="Q23" s="129">
        <v>792.41</v>
      </c>
      <c r="R23" s="130">
        <v>795.24</v>
      </c>
      <c r="S23" s="131">
        <v>17348</v>
      </c>
      <c r="T23" s="262">
        <v>6277384.3899999997</v>
      </c>
      <c r="U23" s="273">
        <v>361.85</v>
      </c>
      <c r="V23" s="264">
        <v>375.57</v>
      </c>
      <c r="W23" s="110">
        <v>1.49</v>
      </c>
    </row>
    <row r="24" spans="1:25" x14ac:dyDescent="0.25">
      <c r="A24" s="52">
        <v>2</v>
      </c>
      <c r="B24" s="115" t="s">
        <v>77</v>
      </c>
      <c r="C24" s="117">
        <v>2159</v>
      </c>
      <c r="D24" s="118">
        <v>2752569.84</v>
      </c>
      <c r="E24" s="115">
        <v>1274.93</v>
      </c>
      <c r="F24" s="116">
        <v>1267.83</v>
      </c>
      <c r="G24" s="117">
        <v>3602</v>
      </c>
      <c r="H24" s="118">
        <v>2094932.67</v>
      </c>
      <c r="I24" s="115">
        <v>581.6</v>
      </c>
      <c r="J24" s="116">
        <v>450.31</v>
      </c>
      <c r="K24" s="117">
        <v>10929</v>
      </c>
      <c r="L24" s="118">
        <v>7019611.7199999997</v>
      </c>
      <c r="M24" s="115">
        <v>642.29</v>
      </c>
      <c r="N24" s="116">
        <v>520.52</v>
      </c>
      <c r="O24" s="117">
        <v>843</v>
      </c>
      <c r="P24" s="118">
        <v>660801.63</v>
      </c>
      <c r="Q24" s="115">
        <v>783.87</v>
      </c>
      <c r="R24" s="116">
        <v>795.24</v>
      </c>
      <c r="S24" s="117">
        <v>17533</v>
      </c>
      <c r="T24" s="263">
        <v>12527915.859999999</v>
      </c>
      <c r="U24" s="267">
        <v>714.53</v>
      </c>
      <c r="V24" s="265">
        <v>571.19000000000005</v>
      </c>
      <c r="W24" s="112">
        <v>1.5</v>
      </c>
    </row>
    <row r="25" spans="1:25" x14ac:dyDescent="0.25">
      <c r="A25" s="52">
        <v>3</v>
      </c>
      <c r="B25" s="115" t="s">
        <v>95</v>
      </c>
      <c r="C25" s="117">
        <v>6560</v>
      </c>
      <c r="D25" s="118">
        <v>9460915.0800000001</v>
      </c>
      <c r="E25" s="115">
        <v>1442.21</v>
      </c>
      <c r="F25" s="116">
        <v>1414.64</v>
      </c>
      <c r="G25" s="117">
        <v>2043</v>
      </c>
      <c r="H25" s="118">
        <v>1161350.3400000001</v>
      </c>
      <c r="I25" s="115">
        <v>568.45000000000005</v>
      </c>
      <c r="J25" s="116">
        <v>441.64</v>
      </c>
      <c r="K25" s="117">
        <v>8168</v>
      </c>
      <c r="L25" s="118">
        <v>5507067.0599999996</v>
      </c>
      <c r="M25" s="115">
        <v>674.22</v>
      </c>
      <c r="N25" s="116">
        <v>565.96</v>
      </c>
      <c r="O25" s="117">
        <v>204</v>
      </c>
      <c r="P25" s="118">
        <v>158213.98000000001</v>
      </c>
      <c r="Q25" s="115">
        <v>775.56</v>
      </c>
      <c r="R25" s="116">
        <v>795.24</v>
      </c>
      <c r="S25" s="117">
        <v>16975</v>
      </c>
      <c r="T25" s="263">
        <v>16287546.460000001</v>
      </c>
      <c r="U25" s="267">
        <v>959.5</v>
      </c>
      <c r="V25" s="265">
        <v>823.91</v>
      </c>
      <c r="W25" s="112">
        <v>1.45</v>
      </c>
    </row>
    <row r="26" spans="1:25" x14ac:dyDescent="0.25">
      <c r="A26" s="52">
        <v>4</v>
      </c>
      <c r="B26" s="349" t="s">
        <v>96</v>
      </c>
      <c r="C26" s="350">
        <v>24579</v>
      </c>
      <c r="D26" s="351">
        <v>37658525.170000002</v>
      </c>
      <c r="E26" s="115">
        <v>1532.14</v>
      </c>
      <c r="F26" s="116">
        <v>1500.62</v>
      </c>
      <c r="G26" s="117">
        <v>2830</v>
      </c>
      <c r="H26" s="118">
        <v>1661695.97</v>
      </c>
      <c r="I26" s="115">
        <v>587.16999999999996</v>
      </c>
      <c r="J26" s="116">
        <v>472.58</v>
      </c>
      <c r="K26" s="117">
        <v>12863</v>
      </c>
      <c r="L26" s="118">
        <v>9349378.9900000002</v>
      </c>
      <c r="M26" s="115">
        <v>726.84</v>
      </c>
      <c r="N26" s="116">
        <v>604.67999999999995</v>
      </c>
      <c r="O26" s="117">
        <v>173</v>
      </c>
      <c r="P26" s="118">
        <v>134697.04</v>
      </c>
      <c r="Q26" s="115">
        <v>778.6</v>
      </c>
      <c r="R26" s="116">
        <v>795.24</v>
      </c>
      <c r="S26" s="117">
        <v>40445</v>
      </c>
      <c r="T26" s="263">
        <v>48804297.170000002</v>
      </c>
      <c r="U26" s="267">
        <v>1206.68</v>
      </c>
      <c r="V26" s="265">
        <v>1290.3800000000001</v>
      </c>
      <c r="W26" s="112">
        <v>3.47</v>
      </c>
    </row>
    <row r="27" spans="1:25" x14ac:dyDescent="0.25">
      <c r="A27" s="52">
        <v>5</v>
      </c>
      <c r="B27" s="115" t="s">
        <v>97</v>
      </c>
      <c r="C27" s="117">
        <v>112661</v>
      </c>
      <c r="D27" s="118">
        <v>155187036.47999999</v>
      </c>
      <c r="E27" s="115">
        <v>1377.47</v>
      </c>
      <c r="F27" s="116">
        <v>1300.8699999999999</v>
      </c>
      <c r="G27" s="117">
        <v>2697</v>
      </c>
      <c r="H27" s="118">
        <v>1652881.05</v>
      </c>
      <c r="I27" s="115">
        <v>612.86</v>
      </c>
      <c r="J27" s="116">
        <v>498.52</v>
      </c>
      <c r="K27" s="117">
        <v>17170</v>
      </c>
      <c r="L27" s="118">
        <v>13045502.449999999</v>
      </c>
      <c r="M27" s="115">
        <v>759.78</v>
      </c>
      <c r="N27" s="116">
        <v>641.22</v>
      </c>
      <c r="O27" s="117">
        <v>132</v>
      </c>
      <c r="P27" s="118">
        <v>101710.54</v>
      </c>
      <c r="Q27" s="115">
        <v>770.53</v>
      </c>
      <c r="R27" s="116">
        <v>795.24</v>
      </c>
      <c r="S27" s="117">
        <v>132660</v>
      </c>
      <c r="T27" s="263">
        <v>169987130.52000001</v>
      </c>
      <c r="U27" s="267">
        <v>1281.3699999999999</v>
      </c>
      <c r="V27" s="265">
        <v>1199.3900000000001</v>
      </c>
      <c r="W27" s="112">
        <v>11.37</v>
      </c>
    </row>
    <row r="28" spans="1:25" x14ac:dyDescent="0.25">
      <c r="A28" s="52">
        <v>6</v>
      </c>
      <c r="B28" s="115" t="s">
        <v>98</v>
      </c>
      <c r="C28" s="117">
        <v>208512</v>
      </c>
      <c r="D28" s="118">
        <v>265187023.00999999</v>
      </c>
      <c r="E28" s="115">
        <v>1271.81</v>
      </c>
      <c r="F28" s="116">
        <v>1228.68</v>
      </c>
      <c r="G28" s="117">
        <v>1868</v>
      </c>
      <c r="H28" s="118">
        <v>1322685.57</v>
      </c>
      <c r="I28" s="115">
        <v>708.08</v>
      </c>
      <c r="J28" s="116">
        <v>544.71</v>
      </c>
      <c r="K28" s="117">
        <v>17555</v>
      </c>
      <c r="L28" s="118">
        <v>13474754.609999999</v>
      </c>
      <c r="M28" s="115">
        <v>767.57</v>
      </c>
      <c r="N28" s="116">
        <v>660.66</v>
      </c>
      <c r="O28" s="117">
        <v>1749</v>
      </c>
      <c r="P28" s="118">
        <v>667747.22</v>
      </c>
      <c r="Q28" s="115">
        <v>381.79</v>
      </c>
      <c r="R28" s="116">
        <v>399.54</v>
      </c>
      <c r="S28" s="117">
        <v>229684</v>
      </c>
      <c r="T28" s="263">
        <v>280652210.41000003</v>
      </c>
      <c r="U28" s="267">
        <v>1221.9100000000001</v>
      </c>
      <c r="V28" s="265">
        <v>1176.0999999999999</v>
      </c>
      <c r="W28" s="112">
        <v>19.68</v>
      </c>
    </row>
    <row r="29" spans="1:25" x14ac:dyDescent="0.25">
      <c r="A29" s="52">
        <v>7</v>
      </c>
      <c r="B29" s="115" t="s">
        <v>99</v>
      </c>
      <c r="C29" s="117">
        <v>215036</v>
      </c>
      <c r="D29" s="118">
        <v>266566103.90000001</v>
      </c>
      <c r="E29" s="115">
        <v>1239.6300000000001</v>
      </c>
      <c r="F29" s="116">
        <v>1243.8900000000001</v>
      </c>
      <c r="G29" s="117">
        <v>1182</v>
      </c>
      <c r="H29" s="118">
        <v>950914.96</v>
      </c>
      <c r="I29" s="115">
        <v>804.5</v>
      </c>
      <c r="J29" s="116">
        <v>667.84</v>
      </c>
      <c r="K29" s="117">
        <v>14365</v>
      </c>
      <c r="L29" s="118">
        <v>10803471.76</v>
      </c>
      <c r="M29" s="115">
        <v>752.07</v>
      </c>
      <c r="N29" s="116">
        <v>653.54</v>
      </c>
      <c r="O29" s="117">
        <v>3997</v>
      </c>
      <c r="P29" s="118">
        <v>1405927.25</v>
      </c>
      <c r="Q29" s="115">
        <v>351.75</v>
      </c>
      <c r="R29" s="116">
        <v>399.54</v>
      </c>
      <c r="S29" s="117">
        <v>234580</v>
      </c>
      <c r="T29" s="263">
        <v>279726417.87</v>
      </c>
      <c r="U29" s="267">
        <v>1192.46</v>
      </c>
      <c r="V29" s="265">
        <v>1199.96</v>
      </c>
      <c r="W29" s="112">
        <v>20.100000000000001</v>
      </c>
    </row>
    <row r="30" spans="1:25" x14ac:dyDescent="0.25">
      <c r="A30" s="52">
        <v>8</v>
      </c>
      <c r="B30" s="115" t="s">
        <v>100</v>
      </c>
      <c r="C30" s="117">
        <v>192432</v>
      </c>
      <c r="D30" s="118">
        <v>223661858.63999999</v>
      </c>
      <c r="E30" s="115">
        <v>1162.29</v>
      </c>
      <c r="F30" s="116">
        <v>1156.56</v>
      </c>
      <c r="G30" s="117">
        <v>1152</v>
      </c>
      <c r="H30" s="118">
        <v>901426.21</v>
      </c>
      <c r="I30" s="115">
        <v>782.49</v>
      </c>
      <c r="J30" s="116">
        <v>679.89</v>
      </c>
      <c r="K30" s="117">
        <v>12109</v>
      </c>
      <c r="L30" s="118">
        <v>8665751.2599999998</v>
      </c>
      <c r="M30" s="115">
        <v>715.65</v>
      </c>
      <c r="N30" s="116">
        <v>625.89</v>
      </c>
      <c r="O30" s="117">
        <v>1341</v>
      </c>
      <c r="P30" s="118">
        <v>440248.38</v>
      </c>
      <c r="Q30" s="115">
        <v>328.3</v>
      </c>
      <c r="R30" s="116">
        <v>399.54</v>
      </c>
      <c r="S30" s="117">
        <v>207034</v>
      </c>
      <c r="T30" s="263">
        <v>233669284.49000001</v>
      </c>
      <c r="U30" s="267">
        <v>1128.6500000000001</v>
      </c>
      <c r="V30" s="265">
        <v>1110.1199999999999</v>
      </c>
      <c r="W30" s="112">
        <v>17.739999999999998</v>
      </c>
    </row>
    <row r="31" spans="1:25" x14ac:dyDescent="0.25">
      <c r="A31" s="52">
        <v>9</v>
      </c>
      <c r="B31" s="115" t="s">
        <v>101</v>
      </c>
      <c r="C31" s="117">
        <v>123509</v>
      </c>
      <c r="D31" s="118">
        <v>129375893.27</v>
      </c>
      <c r="E31" s="115">
        <v>1047.5</v>
      </c>
      <c r="F31" s="116">
        <v>964.68</v>
      </c>
      <c r="G31" s="117">
        <v>879</v>
      </c>
      <c r="H31" s="118">
        <v>706013.4</v>
      </c>
      <c r="I31" s="115">
        <v>803.2</v>
      </c>
      <c r="J31" s="116">
        <v>751.14</v>
      </c>
      <c r="K31" s="117">
        <v>7377</v>
      </c>
      <c r="L31" s="118">
        <v>5067046.12</v>
      </c>
      <c r="M31" s="115">
        <v>686.87</v>
      </c>
      <c r="N31" s="116">
        <v>600.29999999999995</v>
      </c>
      <c r="O31" s="117">
        <v>408</v>
      </c>
      <c r="P31" s="118">
        <v>98388.4</v>
      </c>
      <c r="Q31" s="115">
        <v>241.15</v>
      </c>
      <c r="R31" s="116">
        <v>194.06</v>
      </c>
      <c r="S31" s="117">
        <v>132173</v>
      </c>
      <c r="T31" s="263">
        <v>135247341.19</v>
      </c>
      <c r="U31" s="267">
        <v>1023.26</v>
      </c>
      <c r="V31" s="265">
        <v>940.01</v>
      </c>
      <c r="W31" s="112">
        <v>11.32</v>
      </c>
    </row>
    <row r="32" spans="1:25" x14ac:dyDescent="0.25">
      <c r="A32" s="275">
        <v>10</v>
      </c>
      <c r="B32" s="288" t="s">
        <v>109</v>
      </c>
      <c r="C32" s="289">
        <v>89449</v>
      </c>
      <c r="D32" s="290">
        <v>88695607.480000004</v>
      </c>
      <c r="E32" s="288">
        <v>991.58</v>
      </c>
      <c r="F32" s="291">
        <v>872.17</v>
      </c>
      <c r="G32" s="289">
        <v>749</v>
      </c>
      <c r="H32" s="290">
        <v>552737.19999999995</v>
      </c>
      <c r="I32" s="288">
        <v>737.97</v>
      </c>
      <c r="J32" s="291">
        <v>701.24</v>
      </c>
      <c r="K32" s="289">
        <v>4449</v>
      </c>
      <c r="L32" s="290">
        <v>2989544.37</v>
      </c>
      <c r="M32" s="288">
        <v>671.96</v>
      </c>
      <c r="N32" s="291">
        <v>582.42999999999995</v>
      </c>
      <c r="O32" s="289">
        <v>207</v>
      </c>
      <c r="P32" s="290">
        <v>41554.07</v>
      </c>
      <c r="Q32" s="288">
        <v>200.74</v>
      </c>
      <c r="R32" s="291">
        <v>171.23</v>
      </c>
      <c r="S32" s="289">
        <v>94854</v>
      </c>
      <c r="T32" s="292">
        <v>92279443.120000005</v>
      </c>
      <c r="U32" s="293">
        <v>972.86</v>
      </c>
      <c r="V32" s="294">
        <v>845.37</v>
      </c>
      <c r="W32" s="295">
        <v>8.1300000000000008</v>
      </c>
    </row>
    <row r="33" spans="1:23" x14ac:dyDescent="0.25">
      <c r="A33" s="35">
        <v>11</v>
      </c>
      <c r="B33" s="267" t="s">
        <v>110</v>
      </c>
      <c r="C33" s="296">
        <v>34479</v>
      </c>
      <c r="D33" s="281">
        <v>32285481.699999999</v>
      </c>
      <c r="E33" s="267">
        <v>936.38</v>
      </c>
      <c r="F33" s="297">
        <v>798.63</v>
      </c>
      <c r="G33" s="296">
        <v>478</v>
      </c>
      <c r="H33" s="281">
        <v>335138.81</v>
      </c>
      <c r="I33" s="267">
        <v>701.13</v>
      </c>
      <c r="J33" s="297">
        <v>498.52</v>
      </c>
      <c r="K33" s="296">
        <v>1493</v>
      </c>
      <c r="L33" s="281">
        <v>1031801.97</v>
      </c>
      <c r="M33" s="267">
        <v>691.09</v>
      </c>
      <c r="N33" s="297">
        <v>602.73</v>
      </c>
      <c r="O33" s="296">
        <v>69</v>
      </c>
      <c r="P33" s="281">
        <v>16755.740000000002</v>
      </c>
      <c r="Q33" s="267">
        <v>242.84</v>
      </c>
      <c r="R33" s="297">
        <v>171.23</v>
      </c>
      <c r="S33" s="296">
        <v>36519</v>
      </c>
      <c r="T33" s="281">
        <v>33669178.219999999</v>
      </c>
      <c r="U33" s="267">
        <v>921.96</v>
      </c>
      <c r="V33" s="297">
        <v>785.35</v>
      </c>
      <c r="W33" s="298">
        <v>3.13</v>
      </c>
    </row>
    <row r="34" spans="1:23" ht="15.75" thickBot="1" x14ac:dyDescent="0.3">
      <c r="A34" s="356">
        <v>12</v>
      </c>
      <c r="B34" s="293" t="s">
        <v>111</v>
      </c>
      <c r="C34" s="260">
        <v>6898</v>
      </c>
      <c r="D34" s="357">
        <v>6162806.7600000007</v>
      </c>
      <c r="E34" s="261">
        <v>893.41936213395195</v>
      </c>
      <c r="F34" s="355">
        <v>735.56</v>
      </c>
      <c r="G34" s="260">
        <v>119</v>
      </c>
      <c r="H34" s="357">
        <v>67296.079999999987</v>
      </c>
      <c r="I34" s="261">
        <v>565.51327731092431</v>
      </c>
      <c r="J34" s="355">
        <v>427.47</v>
      </c>
      <c r="K34" s="260">
        <v>370</v>
      </c>
      <c r="L34" s="357">
        <v>243316.7</v>
      </c>
      <c r="M34" s="261">
        <v>657.61270270270279</v>
      </c>
      <c r="N34" s="355">
        <v>583.71</v>
      </c>
      <c r="O34" s="260">
        <v>6</v>
      </c>
      <c r="P34" s="357">
        <v>2015.14</v>
      </c>
      <c r="Q34" s="261">
        <v>335.85666666666668</v>
      </c>
      <c r="R34" s="355">
        <v>284.89999999999998</v>
      </c>
      <c r="S34" s="260">
        <v>7393</v>
      </c>
      <c r="T34" s="357">
        <v>6475434.6799999997</v>
      </c>
      <c r="U34" s="261">
        <v>875.88728256458808</v>
      </c>
      <c r="V34" s="355">
        <v>718.95</v>
      </c>
      <c r="W34" s="358">
        <v>0.63339724708232881</v>
      </c>
    </row>
    <row r="35" spans="1:23" ht="16.5" thickBot="1" x14ac:dyDescent="0.3">
      <c r="A35" s="359"/>
      <c r="B35" s="360" t="s">
        <v>528</v>
      </c>
      <c r="C35" s="122">
        <v>1016274</v>
      </c>
      <c r="D35" s="123">
        <v>1216993821.3300002</v>
      </c>
      <c r="E35" s="124">
        <v>1197.505614952267</v>
      </c>
      <c r="F35" s="124">
        <v>1172.53</v>
      </c>
      <c r="G35" s="122">
        <v>33469</v>
      </c>
      <c r="H35" s="123">
        <v>16526109.540000001</v>
      </c>
      <c r="I35" s="124">
        <v>493.77362753592882</v>
      </c>
      <c r="J35" s="124">
        <v>400.6</v>
      </c>
      <c r="K35" s="122">
        <v>107672</v>
      </c>
      <c r="L35" s="123">
        <v>77837357.390000001</v>
      </c>
      <c r="M35" s="124">
        <v>722.91178198603166</v>
      </c>
      <c r="N35" s="124">
        <v>615.25</v>
      </c>
      <c r="O35" s="122">
        <v>9783</v>
      </c>
      <c r="P35" s="123">
        <v>4246296.1199999992</v>
      </c>
      <c r="Q35" s="124">
        <v>434.04846366145347</v>
      </c>
      <c r="R35" s="124">
        <v>399.54</v>
      </c>
      <c r="S35" s="122">
        <v>1167198</v>
      </c>
      <c r="T35" s="123">
        <v>1315603584.3800001</v>
      </c>
      <c r="U35" s="124">
        <v>1127.1468802893769</v>
      </c>
      <c r="V35" s="121">
        <v>1078.68</v>
      </c>
      <c r="W35" s="114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09" t="s">
        <v>719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  <c r="U37" s="409"/>
      <c r="V37" s="409"/>
      <c r="W37" s="409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43" t="s">
        <v>52</v>
      </c>
      <c r="B39" s="445" t="s">
        <v>102</v>
      </c>
      <c r="C39" s="447" t="s">
        <v>105</v>
      </c>
      <c r="D39" s="448"/>
      <c r="E39" s="448"/>
      <c r="F39" s="449"/>
      <c r="G39" s="447" t="s">
        <v>106</v>
      </c>
      <c r="H39" s="448"/>
      <c r="I39" s="448"/>
      <c r="J39" s="449"/>
      <c r="K39" s="447" t="s">
        <v>107</v>
      </c>
      <c r="L39" s="448"/>
      <c r="M39" s="448"/>
      <c r="N39" s="449"/>
      <c r="O39" s="447" t="s">
        <v>108</v>
      </c>
      <c r="P39" s="448"/>
      <c r="Q39" s="448"/>
      <c r="R39" s="449"/>
      <c r="S39" s="447" t="s">
        <v>104</v>
      </c>
      <c r="T39" s="448"/>
      <c r="U39" s="448"/>
      <c r="V39" s="448"/>
      <c r="W39" s="449"/>
    </row>
    <row r="40" spans="1:23" ht="16.5" thickBot="1" x14ac:dyDescent="0.3">
      <c r="A40" s="450"/>
      <c r="B40" s="415"/>
      <c r="C40" s="270" t="s">
        <v>1</v>
      </c>
      <c r="D40" s="271" t="s">
        <v>103</v>
      </c>
      <c r="E40" s="266" t="s">
        <v>21</v>
      </c>
      <c r="F40" s="272" t="s">
        <v>433</v>
      </c>
      <c r="G40" s="270" t="s">
        <v>1</v>
      </c>
      <c r="H40" s="271" t="s">
        <v>103</v>
      </c>
      <c r="I40" s="266" t="s">
        <v>21</v>
      </c>
      <c r="J40" s="272" t="s">
        <v>433</v>
      </c>
      <c r="K40" s="270" t="s">
        <v>1</v>
      </c>
      <c r="L40" s="271" t="s">
        <v>103</v>
      </c>
      <c r="M40" s="266" t="s">
        <v>21</v>
      </c>
      <c r="N40" s="272" t="s">
        <v>433</v>
      </c>
      <c r="O40" s="270" t="s">
        <v>1</v>
      </c>
      <c r="P40" s="271" t="s">
        <v>103</v>
      </c>
      <c r="Q40" s="266" t="s">
        <v>21</v>
      </c>
      <c r="R40" s="272" t="s">
        <v>433</v>
      </c>
      <c r="S40" s="270" t="s">
        <v>1</v>
      </c>
      <c r="T40" s="271" t="s">
        <v>103</v>
      </c>
      <c r="U40" s="266" t="s">
        <v>21</v>
      </c>
      <c r="V40" s="272" t="s">
        <v>433</v>
      </c>
      <c r="W40" s="266" t="s">
        <v>529</v>
      </c>
    </row>
    <row r="41" spans="1:23" x14ac:dyDescent="0.25">
      <c r="A41" s="85">
        <v>1</v>
      </c>
      <c r="B41" s="129" t="s">
        <v>76</v>
      </c>
      <c r="C41" s="129">
        <v>0</v>
      </c>
      <c r="D41" s="129">
        <v>0</v>
      </c>
      <c r="E41" s="129">
        <v>0</v>
      </c>
      <c r="F41" s="130" t="s">
        <v>431</v>
      </c>
      <c r="G41" s="131">
        <v>15334</v>
      </c>
      <c r="H41" s="132">
        <v>4981419.99</v>
      </c>
      <c r="I41" s="129">
        <v>324.86</v>
      </c>
      <c r="J41" s="130">
        <v>321.77999999999997</v>
      </c>
      <c r="K41" s="131">
        <v>635</v>
      </c>
      <c r="L41" s="132">
        <v>493238.03</v>
      </c>
      <c r="M41" s="129">
        <v>776.75</v>
      </c>
      <c r="N41" s="130">
        <v>795.24</v>
      </c>
      <c r="O41" s="131">
        <v>451</v>
      </c>
      <c r="P41" s="132">
        <v>358471.2</v>
      </c>
      <c r="Q41" s="129">
        <v>794.84</v>
      </c>
      <c r="R41" s="130">
        <v>795.24</v>
      </c>
      <c r="S41" s="131">
        <v>16420</v>
      </c>
      <c r="T41" s="262">
        <v>5833129.2199999997</v>
      </c>
      <c r="U41" s="273">
        <v>355.25</v>
      </c>
      <c r="V41" s="268">
        <v>375.57</v>
      </c>
      <c r="W41" s="110">
        <v>1.24</v>
      </c>
    </row>
    <row r="42" spans="1:23" x14ac:dyDescent="0.25">
      <c r="A42" s="52">
        <v>2</v>
      </c>
      <c r="B42" s="115" t="s">
        <v>77</v>
      </c>
      <c r="C42" s="117">
        <v>734</v>
      </c>
      <c r="D42" s="118">
        <v>946489.85</v>
      </c>
      <c r="E42" s="115">
        <v>1289.5</v>
      </c>
      <c r="F42" s="116">
        <v>1441.13</v>
      </c>
      <c r="G42" s="117">
        <v>13475</v>
      </c>
      <c r="H42" s="118">
        <v>6965964.2400000002</v>
      </c>
      <c r="I42" s="115">
        <v>516.95000000000005</v>
      </c>
      <c r="J42" s="116">
        <v>443.63</v>
      </c>
      <c r="K42" s="117">
        <v>7056</v>
      </c>
      <c r="L42" s="118">
        <v>4286268.51</v>
      </c>
      <c r="M42" s="115">
        <v>607.46</v>
      </c>
      <c r="N42" s="116">
        <v>479.1</v>
      </c>
      <c r="O42" s="117">
        <v>742</v>
      </c>
      <c r="P42" s="118">
        <v>587956.38</v>
      </c>
      <c r="Q42" s="115">
        <v>792.39</v>
      </c>
      <c r="R42" s="116">
        <v>795.24</v>
      </c>
      <c r="S42" s="117">
        <v>22007</v>
      </c>
      <c r="T42" s="263">
        <v>12786678.98</v>
      </c>
      <c r="U42" s="267">
        <v>581.03</v>
      </c>
      <c r="V42" s="269">
        <v>472.77</v>
      </c>
      <c r="W42" s="112">
        <v>1.66</v>
      </c>
    </row>
    <row r="43" spans="1:23" x14ac:dyDescent="0.25">
      <c r="A43" s="52">
        <v>3</v>
      </c>
      <c r="B43" s="115" t="s">
        <v>95</v>
      </c>
      <c r="C43" s="117">
        <v>3531</v>
      </c>
      <c r="D43" s="118">
        <v>4274042.46</v>
      </c>
      <c r="E43" s="115">
        <v>1210.43</v>
      </c>
      <c r="F43" s="116">
        <v>1159.06</v>
      </c>
      <c r="G43" s="117">
        <v>13643</v>
      </c>
      <c r="H43" s="118">
        <v>7992297.9199999999</v>
      </c>
      <c r="I43" s="115">
        <v>585.82000000000005</v>
      </c>
      <c r="J43" s="116">
        <v>508.84</v>
      </c>
      <c r="K43" s="117">
        <v>5632</v>
      </c>
      <c r="L43" s="118">
        <v>3474378.05</v>
      </c>
      <c r="M43" s="115">
        <v>616.9</v>
      </c>
      <c r="N43" s="116">
        <v>499.23</v>
      </c>
      <c r="O43" s="117">
        <v>192</v>
      </c>
      <c r="P43" s="118">
        <v>152421.38</v>
      </c>
      <c r="Q43" s="115">
        <v>793.86</v>
      </c>
      <c r="R43" s="116">
        <v>795.24</v>
      </c>
      <c r="S43" s="117">
        <v>22998</v>
      </c>
      <c r="T43" s="263">
        <v>15893139.810000001</v>
      </c>
      <c r="U43" s="267">
        <v>691.07</v>
      </c>
      <c r="V43" s="269">
        <v>560.47</v>
      </c>
      <c r="W43" s="112">
        <v>1.73</v>
      </c>
    </row>
    <row r="44" spans="1:23" x14ac:dyDescent="0.25">
      <c r="A44" s="52">
        <v>4</v>
      </c>
      <c r="B44" s="349" t="s">
        <v>96</v>
      </c>
      <c r="C44" s="350">
        <v>34237</v>
      </c>
      <c r="D44" s="351">
        <v>37649116.759999998</v>
      </c>
      <c r="E44" s="115">
        <v>1099.6600000000001</v>
      </c>
      <c r="F44" s="116">
        <v>1066.98</v>
      </c>
      <c r="G44" s="117">
        <v>23094</v>
      </c>
      <c r="H44" s="118">
        <v>14915023.1</v>
      </c>
      <c r="I44" s="115">
        <v>645.84</v>
      </c>
      <c r="J44" s="116">
        <v>552.33000000000004</v>
      </c>
      <c r="K44" s="117">
        <v>7996</v>
      </c>
      <c r="L44" s="118">
        <v>5044004.43</v>
      </c>
      <c r="M44" s="115">
        <v>630.82000000000005</v>
      </c>
      <c r="N44" s="116">
        <v>508.03</v>
      </c>
      <c r="O44" s="117">
        <v>186</v>
      </c>
      <c r="P44" s="118">
        <v>146270.64000000001</v>
      </c>
      <c r="Q44" s="115">
        <v>786.4</v>
      </c>
      <c r="R44" s="116">
        <v>795.24</v>
      </c>
      <c r="S44" s="117">
        <v>65513</v>
      </c>
      <c r="T44" s="263">
        <v>57754414.93</v>
      </c>
      <c r="U44" s="267">
        <v>881.57</v>
      </c>
      <c r="V44" s="269">
        <v>811.89</v>
      </c>
      <c r="W44" s="112">
        <v>4.93</v>
      </c>
    </row>
    <row r="45" spans="1:23" x14ac:dyDescent="0.25">
      <c r="A45" s="52">
        <v>5</v>
      </c>
      <c r="B45" s="115" t="s">
        <v>97</v>
      </c>
      <c r="C45" s="117">
        <v>97145</v>
      </c>
      <c r="D45" s="118">
        <v>106650703.26000001</v>
      </c>
      <c r="E45" s="115">
        <v>1097.8499999999999</v>
      </c>
      <c r="F45" s="116">
        <v>1054.23</v>
      </c>
      <c r="G45" s="117">
        <v>32901</v>
      </c>
      <c r="H45" s="118">
        <v>22856875.579999998</v>
      </c>
      <c r="I45" s="115">
        <v>694.72</v>
      </c>
      <c r="J45" s="116">
        <v>610.73</v>
      </c>
      <c r="K45" s="117">
        <v>9761</v>
      </c>
      <c r="L45" s="118">
        <v>5949991.3899999997</v>
      </c>
      <c r="M45" s="115">
        <v>609.57000000000005</v>
      </c>
      <c r="N45" s="116">
        <v>500.55</v>
      </c>
      <c r="O45" s="117">
        <v>177</v>
      </c>
      <c r="P45" s="118">
        <v>139026.32</v>
      </c>
      <c r="Q45" s="115">
        <v>785.46</v>
      </c>
      <c r="R45" s="116">
        <v>795.24</v>
      </c>
      <c r="S45" s="117">
        <v>139984</v>
      </c>
      <c r="T45" s="263">
        <v>135596596.55000001</v>
      </c>
      <c r="U45" s="267">
        <v>968.66</v>
      </c>
      <c r="V45" s="269">
        <v>898.47</v>
      </c>
      <c r="W45" s="112">
        <v>10.54</v>
      </c>
    </row>
    <row r="46" spans="1:23" x14ac:dyDescent="0.25">
      <c r="A46" s="52">
        <v>6</v>
      </c>
      <c r="B46" s="115" t="s">
        <v>98</v>
      </c>
      <c r="C46" s="117">
        <v>166504</v>
      </c>
      <c r="D46" s="118">
        <v>168255692.41999999</v>
      </c>
      <c r="E46" s="115">
        <v>1010.52</v>
      </c>
      <c r="F46" s="116">
        <v>925.3</v>
      </c>
      <c r="G46" s="117">
        <v>37423</v>
      </c>
      <c r="H46" s="118">
        <v>28369423.91</v>
      </c>
      <c r="I46" s="115">
        <v>758.07</v>
      </c>
      <c r="J46" s="116">
        <v>686.46</v>
      </c>
      <c r="K46" s="117">
        <v>9583</v>
      </c>
      <c r="L46" s="118">
        <v>5655858.25</v>
      </c>
      <c r="M46" s="115">
        <v>590.20000000000005</v>
      </c>
      <c r="N46" s="116">
        <v>497.39</v>
      </c>
      <c r="O46" s="117">
        <v>2182</v>
      </c>
      <c r="P46" s="118">
        <v>859482.95</v>
      </c>
      <c r="Q46" s="115">
        <v>393.9</v>
      </c>
      <c r="R46" s="116">
        <v>399.54</v>
      </c>
      <c r="S46" s="117">
        <v>215692</v>
      </c>
      <c r="T46" s="263">
        <v>203140457.53</v>
      </c>
      <c r="U46" s="267">
        <v>941.81</v>
      </c>
      <c r="V46" s="269">
        <v>834.34</v>
      </c>
      <c r="W46" s="112">
        <v>16.239999999999998</v>
      </c>
    </row>
    <row r="47" spans="1:23" x14ac:dyDescent="0.25">
      <c r="A47" s="52">
        <v>7</v>
      </c>
      <c r="B47" s="115" t="s">
        <v>99</v>
      </c>
      <c r="C47" s="117">
        <v>175241</v>
      </c>
      <c r="D47" s="118">
        <v>170277639.59999999</v>
      </c>
      <c r="E47" s="115">
        <v>971.68</v>
      </c>
      <c r="F47" s="116">
        <v>837.56</v>
      </c>
      <c r="G47" s="117">
        <v>39445</v>
      </c>
      <c r="H47" s="118">
        <v>30721247.300000001</v>
      </c>
      <c r="I47" s="115">
        <v>778.84</v>
      </c>
      <c r="J47" s="116">
        <v>712.6</v>
      </c>
      <c r="K47" s="117">
        <v>8021</v>
      </c>
      <c r="L47" s="118">
        <v>4669724.62</v>
      </c>
      <c r="M47" s="115">
        <v>582.19000000000005</v>
      </c>
      <c r="N47" s="116">
        <v>503.87</v>
      </c>
      <c r="O47" s="117">
        <v>5731</v>
      </c>
      <c r="P47" s="118">
        <v>1999115.21</v>
      </c>
      <c r="Q47" s="115">
        <v>348.82</v>
      </c>
      <c r="R47" s="116">
        <v>399.54</v>
      </c>
      <c r="S47" s="117">
        <v>228438</v>
      </c>
      <c r="T47" s="263">
        <v>207667726.72999999</v>
      </c>
      <c r="U47" s="267">
        <v>909.08</v>
      </c>
      <c r="V47" s="269">
        <v>769.86</v>
      </c>
      <c r="W47" s="112">
        <v>17.2</v>
      </c>
    </row>
    <row r="48" spans="1:23" x14ac:dyDescent="0.25">
      <c r="A48" s="52">
        <v>8</v>
      </c>
      <c r="B48" s="115" t="s">
        <v>100</v>
      </c>
      <c r="C48" s="117">
        <v>160425</v>
      </c>
      <c r="D48" s="118">
        <v>146186550.56999999</v>
      </c>
      <c r="E48" s="115">
        <v>911.25</v>
      </c>
      <c r="F48" s="116">
        <v>750.45</v>
      </c>
      <c r="G48" s="117">
        <v>55152</v>
      </c>
      <c r="H48" s="118">
        <v>42273801.130000003</v>
      </c>
      <c r="I48" s="115">
        <v>766.5</v>
      </c>
      <c r="J48" s="116">
        <v>686.95</v>
      </c>
      <c r="K48" s="117">
        <v>7614</v>
      </c>
      <c r="L48" s="118">
        <v>4282727.09</v>
      </c>
      <c r="M48" s="115">
        <v>562.48</v>
      </c>
      <c r="N48" s="116">
        <v>505.43</v>
      </c>
      <c r="O48" s="117">
        <v>2309</v>
      </c>
      <c r="P48" s="118">
        <v>805486.96</v>
      </c>
      <c r="Q48" s="115">
        <v>348.85</v>
      </c>
      <c r="R48" s="116">
        <v>399.54</v>
      </c>
      <c r="S48" s="117">
        <v>225500</v>
      </c>
      <c r="T48" s="263">
        <v>193548565.75</v>
      </c>
      <c r="U48" s="267">
        <v>858.31</v>
      </c>
      <c r="V48" s="269">
        <v>710.44</v>
      </c>
      <c r="W48" s="112">
        <v>16.98</v>
      </c>
    </row>
    <row r="49" spans="1:23" x14ac:dyDescent="0.25">
      <c r="A49" s="52">
        <v>9</v>
      </c>
      <c r="B49" s="115" t="s">
        <v>101</v>
      </c>
      <c r="C49" s="117">
        <v>113848</v>
      </c>
      <c r="D49" s="118">
        <v>96540386.620000005</v>
      </c>
      <c r="E49" s="115">
        <v>847.98</v>
      </c>
      <c r="F49" s="116">
        <v>669.45</v>
      </c>
      <c r="G49" s="117">
        <v>47288</v>
      </c>
      <c r="H49" s="118">
        <v>35564230.759999998</v>
      </c>
      <c r="I49" s="115">
        <v>752.08</v>
      </c>
      <c r="J49" s="116">
        <v>657.49</v>
      </c>
      <c r="K49" s="117">
        <v>5747</v>
      </c>
      <c r="L49" s="118">
        <v>3243401.54</v>
      </c>
      <c r="M49" s="115">
        <v>564.36</v>
      </c>
      <c r="N49" s="116">
        <v>499.47</v>
      </c>
      <c r="O49" s="117">
        <v>852</v>
      </c>
      <c r="P49" s="118">
        <v>278279.28999999998</v>
      </c>
      <c r="Q49" s="115">
        <v>326.62</v>
      </c>
      <c r="R49" s="116">
        <v>201.49</v>
      </c>
      <c r="S49" s="117">
        <v>167735</v>
      </c>
      <c r="T49" s="263">
        <v>135626298.21000001</v>
      </c>
      <c r="U49" s="267">
        <v>808.57</v>
      </c>
      <c r="V49" s="269">
        <v>653.13</v>
      </c>
      <c r="W49" s="112">
        <v>12.63</v>
      </c>
    </row>
    <row r="50" spans="1:23" x14ac:dyDescent="0.25">
      <c r="A50" s="52">
        <v>10</v>
      </c>
      <c r="B50" s="115" t="s">
        <v>109</v>
      </c>
      <c r="C50" s="117">
        <v>93525</v>
      </c>
      <c r="D50" s="118">
        <v>76258969.129999995</v>
      </c>
      <c r="E50" s="115">
        <v>815.39</v>
      </c>
      <c r="F50" s="116">
        <v>610.76</v>
      </c>
      <c r="G50" s="117">
        <v>45269</v>
      </c>
      <c r="H50" s="118">
        <v>34139287.689999998</v>
      </c>
      <c r="I50" s="115">
        <v>754.14</v>
      </c>
      <c r="J50" s="116">
        <v>650.72</v>
      </c>
      <c r="K50" s="117">
        <v>4340</v>
      </c>
      <c r="L50" s="118">
        <v>2563382.59</v>
      </c>
      <c r="M50" s="115">
        <v>590.64</v>
      </c>
      <c r="N50" s="116">
        <v>455.61</v>
      </c>
      <c r="O50" s="117">
        <v>545</v>
      </c>
      <c r="P50" s="118">
        <v>177133.03</v>
      </c>
      <c r="Q50" s="115">
        <v>325.01</v>
      </c>
      <c r="R50" s="116">
        <v>200.68</v>
      </c>
      <c r="S50" s="117">
        <v>143679</v>
      </c>
      <c r="T50" s="263">
        <v>113138772.44</v>
      </c>
      <c r="U50" s="267">
        <v>787.44</v>
      </c>
      <c r="V50" s="269">
        <v>612.87</v>
      </c>
      <c r="W50" s="112">
        <v>10.82</v>
      </c>
    </row>
    <row r="51" spans="1:23" x14ac:dyDescent="0.25">
      <c r="A51" s="52">
        <v>11</v>
      </c>
      <c r="B51" s="115" t="s">
        <v>110</v>
      </c>
      <c r="C51" s="117">
        <v>39056</v>
      </c>
      <c r="D51" s="118">
        <v>30118998.399999999</v>
      </c>
      <c r="E51" s="115">
        <v>771.17</v>
      </c>
      <c r="F51" s="116">
        <v>500.31</v>
      </c>
      <c r="G51" s="117">
        <v>22595</v>
      </c>
      <c r="H51" s="118">
        <v>17216891.309999999</v>
      </c>
      <c r="I51" s="115">
        <v>761.98</v>
      </c>
      <c r="J51" s="116">
        <v>651.96</v>
      </c>
      <c r="K51" s="117">
        <v>1738</v>
      </c>
      <c r="L51" s="118">
        <v>1095459.6299999999</v>
      </c>
      <c r="M51" s="115">
        <v>630.29999999999995</v>
      </c>
      <c r="N51" s="116">
        <v>424.68</v>
      </c>
      <c r="O51" s="117">
        <v>189</v>
      </c>
      <c r="P51" s="118">
        <v>55353.99</v>
      </c>
      <c r="Q51" s="115">
        <v>292.88</v>
      </c>
      <c r="R51" s="116">
        <v>182.65</v>
      </c>
      <c r="S51" s="117">
        <v>63578</v>
      </c>
      <c r="T51" s="263">
        <v>48486703.329999998</v>
      </c>
      <c r="U51" s="267">
        <v>762.63</v>
      </c>
      <c r="V51" s="269">
        <v>564.29999999999995</v>
      </c>
      <c r="W51" s="112">
        <v>4.79</v>
      </c>
    </row>
    <row r="52" spans="1:23" ht="15.75" thickBot="1" x14ac:dyDescent="0.3">
      <c r="A52" s="275">
        <v>12</v>
      </c>
      <c r="B52" s="293" t="s">
        <v>111</v>
      </c>
      <c r="C52" s="260">
        <v>9700</v>
      </c>
      <c r="D52" s="357">
        <v>7073665.9900000002</v>
      </c>
      <c r="E52" s="261">
        <v>729.24391649484539</v>
      </c>
      <c r="F52" s="291">
        <v>440.68</v>
      </c>
      <c r="G52" s="260">
        <v>6356</v>
      </c>
      <c r="H52" s="357">
        <v>4801843.0199999996</v>
      </c>
      <c r="I52" s="261">
        <v>755.48191000629322</v>
      </c>
      <c r="J52" s="291">
        <v>623.51</v>
      </c>
      <c r="K52" s="260">
        <v>622</v>
      </c>
      <c r="L52" s="357">
        <v>389464.46</v>
      </c>
      <c r="M52" s="261">
        <v>626.14864951768493</v>
      </c>
      <c r="N52" s="291">
        <v>424.68</v>
      </c>
      <c r="O52" s="260">
        <v>44</v>
      </c>
      <c r="P52" s="357">
        <v>8989.67</v>
      </c>
      <c r="Q52" s="261">
        <v>204.31068181818182</v>
      </c>
      <c r="R52" s="291">
        <v>170.26</v>
      </c>
      <c r="S52" s="260">
        <v>16722</v>
      </c>
      <c r="T52" s="357">
        <v>12273963.140000001</v>
      </c>
      <c r="U52" s="261">
        <v>734.00090539409166</v>
      </c>
      <c r="V52" s="288">
        <v>519.11</v>
      </c>
      <c r="W52" s="261">
        <v>1.258934580874614</v>
      </c>
    </row>
    <row r="53" spans="1:23" ht="16.5" thickBot="1" x14ac:dyDescent="0.3">
      <c r="A53" s="359"/>
      <c r="B53" s="360" t="s">
        <v>528</v>
      </c>
      <c r="C53" s="122">
        <v>893946</v>
      </c>
      <c r="D53" s="123">
        <v>844232255.06000006</v>
      </c>
      <c r="E53" s="124">
        <v>944.3884250950282</v>
      </c>
      <c r="F53" s="124">
        <v>819.38</v>
      </c>
      <c r="G53" s="122">
        <v>351975</v>
      </c>
      <c r="H53" s="123">
        <v>250798305.94999999</v>
      </c>
      <c r="I53" s="124">
        <v>712.54579430357262</v>
      </c>
      <c r="J53" s="124">
        <v>617.23</v>
      </c>
      <c r="K53" s="122">
        <v>68745</v>
      </c>
      <c r="L53" s="123">
        <v>41147898.590000004</v>
      </c>
      <c r="M53" s="124">
        <v>598.55842010328024</v>
      </c>
      <c r="N53" s="124">
        <v>499.05</v>
      </c>
      <c r="O53" s="122">
        <v>13600</v>
      </c>
      <c r="P53" s="123">
        <v>5567987.0200000005</v>
      </c>
      <c r="Q53" s="124">
        <v>409.41081029411771</v>
      </c>
      <c r="R53" s="124">
        <v>399.54</v>
      </c>
      <c r="S53" s="122">
        <v>1328266</v>
      </c>
      <c r="T53" s="123">
        <v>1141746446.6200001</v>
      </c>
      <c r="U53" s="124">
        <v>859.57665604630404</v>
      </c>
      <c r="V53" s="121">
        <v>720.73</v>
      </c>
      <c r="W53" s="114">
        <v>100</v>
      </c>
    </row>
    <row r="55" spans="1:23" x14ac:dyDescent="0.25">
      <c r="C55" s="8"/>
      <c r="D55" s="15"/>
    </row>
    <row r="56" spans="1:23" x14ac:dyDescent="0.25">
      <c r="C56" s="8"/>
      <c r="F56" s="8"/>
    </row>
    <row r="57" spans="1:23" x14ac:dyDescent="0.25">
      <c r="C57" s="8"/>
      <c r="D57" s="8"/>
      <c r="G57" s="8"/>
    </row>
    <row r="58" spans="1:23" x14ac:dyDescent="0.25">
      <c r="C58" s="8"/>
      <c r="D58" s="8"/>
    </row>
    <row r="59" spans="1:23" x14ac:dyDescent="0.25"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9"/>
  <sheetViews>
    <sheetView workbookViewId="0">
      <selection activeCell="L5" sqref="L5:L9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09" t="s">
        <v>711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</row>
    <row r="2" spans="1:12" ht="15.75" customHeight="1" thickBot="1" x14ac:dyDescent="0.3"/>
    <row r="3" spans="1:12" ht="15.75" thickBot="1" x14ac:dyDescent="0.3">
      <c r="A3" s="463" t="s">
        <v>17</v>
      </c>
      <c r="B3" s="465" t="s">
        <v>420</v>
      </c>
      <c r="C3" s="467" t="s">
        <v>419</v>
      </c>
      <c r="D3" s="459" t="s">
        <v>5</v>
      </c>
      <c r="E3" s="460"/>
      <c r="F3" s="459" t="s">
        <v>6</v>
      </c>
      <c r="G3" s="460"/>
      <c r="H3" s="459" t="s">
        <v>45</v>
      </c>
      <c r="I3" s="460"/>
      <c r="J3" s="459" t="s">
        <v>8</v>
      </c>
      <c r="K3" s="460"/>
      <c r="L3" s="461" t="s">
        <v>492</v>
      </c>
    </row>
    <row r="4" spans="1:12" ht="15.75" thickBot="1" x14ac:dyDescent="0.3">
      <c r="A4" s="464"/>
      <c r="B4" s="466"/>
      <c r="C4" s="468"/>
      <c r="D4" s="80" t="s">
        <v>1</v>
      </c>
      <c r="E4" s="119" t="s">
        <v>50</v>
      </c>
      <c r="F4" s="80" t="s">
        <v>1</v>
      </c>
      <c r="G4" s="119" t="s">
        <v>50</v>
      </c>
      <c r="H4" s="80" t="s">
        <v>1</v>
      </c>
      <c r="I4" s="119" t="s">
        <v>50</v>
      </c>
      <c r="J4" s="80" t="s">
        <v>1</v>
      </c>
      <c r="K4" s="119" t="s">
        <v>50</v>
      </c>
      <c r="L4" s="462"/>
    </row>
    <row r="5" spans="1:12" x14ac:dyDescent="0.25">
      <c r="A5" s="381">
        <v>1</v>
      </c>
      <c r="B5" s="136" t="s">
        <v>501</v>
      </c>
      <c r="C5" s="136" t="s">
        <v>502</v>
      </c>
      <c r="D5" s="136" t="s">
        <v>431</v>
      </c>
      <c r="E5" s="136" t="s">
        <v>431</v>
      </c>
      <c r="F5" s="236">
        <v>21</v>
      </c>
      <c r="G5" s="92">
        <v>7811.06</v>
      </c>
      <c r="H5" s="136" t="s">
        <v>431</v>
      </c>
      <c r="I5" s="92" t="s">
        <v>431</v>
      </c>
      <c r="J5" s="136" t="s">
        <v>431</v>
      </c>
      <c r="K5" s="136" t="s">
        <v>431</v>
      </c>
      <c r="L5" s="383">
        <v>21</v>
      </c>
    </row>
    <row r="6" spans="1:12" x14ac:dyDescent="0.25">
      <c r="A6" s="384">
        <v>2</v>
      </c>
      <c r="B6" s="7" t="s">
        <v>610</v>
      </c>
      <c r="C6" s="7" t="s">
        <v>417</v>
      </c>
      <c r="D6" s="7" t="s">
        <v>431</v>
      </c>
      <c r="E6" s="7" t="s">
        <v>431</v>
      </c>
      <c r="F6" s="6">
        <v>2</v>
      </c>
      <c r="G6" s="22">
        <v>564.20000000000005</v>
      </c>
      <c r="H6" s="7" t="s">
        <v>431</v>
      </c>
      <c r="I6" s="22" t="s">
        <v>431</v>
      </c>
      <c r="J6" s="7" t="s">
        <v>431</v>
      </c>
      <c r="K6" s="7" t="s">
        <v>431</v>
      </c>
      <c r="L6" s="385">
        <v>2</v>
      </c>
    </row>
    <row r="7" spans="1:12" x14ac:dyDescent="0.25">
      <c r="A7" s="405">
        <v>3</v>
      </c>
      <c r="B7" s="276" t="s">
        <v>403</v>
      </c>
      <c r="C7" s="276" t="s">
        <v>556</v>
      </c>
      <c r="D7" s="276" t="s">
        <v>431</v>
      </c>
      <c r="E7" s="276" t="s">
        <v>431</v>
      </c>
      <c r="F7" s="260">
        <v>10</v>
      </c>
      <c r="G7" s="261">
        <v>1614.12</v>
      </c>
      <c r="H7" s="276" t="s">
        <v>431</v>
      </c>
      <c r="I7" s="261" t="s">
        <v>431</v>
      </c>
      <c r="J7" s="276" t="s">
        <v>431</v>
      </c>
      <c r="K7" s="276" t="s">
        <v>431</v>
      </c>
      <c r="L7" s="406">
        <v>10</v>
      </c>
    </row>
    <row r="8" spans="1:12" ht="15.75" thickBot="1" x14ac:dyDescent="0.3">
      <c r="A8" s="338">
        <v>4</v>
      </c>
      <c r="B8" s="95" t="s">
        <v>298</v>
      </c>
      <c r="C8" s="95" t="s">
        <v>491</v>
      </c>
      <c r="D8" s="95" t="s">
        <v>431</v>
      </c>
      <c r="E8" s="95" t="s">
        <v>431</v>
      </c>
      <c r="F8" s="192">
        <v>2</v>
      </c>
      <c r="G8" s="95">
        <v>78.040000000000006</v>
      </c>
      <c r="H8" s="95" t="s">
        <v>431</v>
      </c>
      <c r="I8" s="95" t="s">
        <v>431</v>
      </c>
      <c r="J8" s="95" t="s">
        <v>431</v>
      </c>
      <c r="K8" s="95" t="s">
        <v>431</v>
      </c>
      <c r="L8" s="386">
        <v>2</v>
      </c>
    </row>
    <row r="9" spans="1:12" x14ac:dyDescent="0.25">
      <c r="G9" s="9"/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I25" sqref="I25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09" t="s">
        <v>712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</row>
    <row r="2" spans="1:12" ht="15.75" thickBot="1" x14ac:dyDescent="0.3"/>
    <row r="3" spans="1:12" ht="22.5" customHeight="1" thickBot="1" x14ac:dyDescent="0.3">
      <c r="A3" s="463" t="s">
        <v>17</v>
      </c>
      <c r="B3" s="465" t="s">
        <v>420</v>
      </c>
      <c r="C3" s="467" t="s">
        <v>419</v>
      </c>
      <c r="D3" s="459" t="s">
        <v>5</v>
      </c>
      <c r="E3" s="460"/>
      <c r="F3" s="459" t="s">
        <v>6</v>
      </c>
      <c r="G3" s="460"/>
      <c r="H3" s="459" t="s">
        <v>45</v>
      </c>
      <c r="I3" s="460"/>
      <c r="J3" s="459" t="s">
        <v>8</v>
      </c>
      <c r="K3" s="460"/>
      <c r="L3" s="461" t="s">
        <v>492</v>
      </c>
    </row>
    <row r="4" spans="1:12" ht="24" customHeight="1" thickBot="1" x14ac:dyDescent="0.3">
      <c r="A4" s="464"/>
      <c r="B4" s="466"/>
      <c r="C4" s="468"/>
      <c r="D4" s="80" t="s">
        <v>1</v>
      </c>
      <c r="E4" s="119" t="s">
        <v>50</v>
      </c>
      <c r="F4" s="80" t="s">
        <v>1</v>
      </c>
      <c r="G4" s="119" t="s">
        <v>50</v>
      </c>
      <c r="H4" s="80" t="s">
        <v>1</v>
      </c>
      <c r="I4" s="119" t="s">
        <v>50</v>
      </c>
      <c r="J4" s="80" t="s">
        <v>1</v>
      </c>
      <c r="K4" s="119" t="s">
        <v>50</v>
      </c>
      <c r="L4" s="462"/>
    </row>
    <row r="5" spans="1:12" x14ac:dyDescent="0.25">
      <c r="A5" s="85">
        <v>1</v>
      </c>
      <c r="B5" s="333" t="s">
        <v>501</v>
      </c>
      <c r="C5" s="352" t="s">
        <v>502</v>
      </c>
      <c r="D5" s="196">
        <v>5467</v>
      </c>
      <c r="E5" s="197">
        <v>3556491.7</v>
      </c>
      <c r="F5" s="353">
        <v>2315</v>
      </c>
      <c r="G5" s="197">
        <v>1200270.06</v>
      </c>
      <c r="H5" s="196">
        <v>960</v>
      </c>
      <c r="I5" s="197">
        <v>633757.26</v>
      </c>
      <c r="J5" s="137">
        <v>607</v>
      </c>
      <c r="K5" s="197">
        <v>932591.84</v>
      </c>
      <c r="L5" s="334">
        <v>9349</v>
      </c>
    </row>
    <row r="6" spans="1:12" x14ac:dyDescent="0.25">
      <c r="A6" s="52">
        <v>2</v>
      </c>
      <c r="B6" s="78" t="s">
        <v>610</v>
      </c>
      <c r="C6" s="79" t="s">
        <v>417</v>
      </c>
      <c r="D6" s="17">
        <v>401</v>
      </c>
      <c r="E6" s="18">
        <v>396986.66</v>
      </c>
      <c r="F6" s="86">
        <v>231</v>
      </c>
      <c r="G6" s="18">
        <v>191217.04</v>
      </c>
      <c r="H6" s="17">
        <v>22</v>
      </c>
      <c r="I6" s="18">
        <v>22441.39</v>
      </c>
      <c r="J6" s="58">
        <v>2</v>
      </c>
      <c r="K6" s="18">
        <v>400</v>
      </c>
      <c r="L6" s="134">
        <v>656</v>
      </c>
    </row>
    <row r="7" spans="1:12" x14ac:dyDescent="0.25">
      <c r="A7" s="52">
        <v>3</v>
      </c>
      <c r="B7" s="78" t="s">
        <v>589</v>
      </c>
      <c r="C7" s="79" t="s">
        <v>590</v>
      </c>
      <c r="D7" s="17">
        <v>108</v>
      </c>
      <c r="E7" s="18">
        <v>40563.25</v>
      </c>
      <c r="F7" s="86" t="s">
        <v>431</v>
      </c>
      <c r="G7" s="18" t="s">
        <v>431</v>
      </c>
      <c r="H7" s="17" t="s">
        <v>431</v>
      </c>
      <c r="I7" s="18" t="s">
        <v>431</v>
      </c>
      <c r="J7" s="17">
        <v>54</v>
      </c>
      <c r="K7" s="18">
        <v>17587.48</v>
      </c>
      <c r="L7" s="134">
        <v>162</v>
      </c>
    </row>
    <row r="8" spans="1:12" x14ac:dyDescent="0.25">
      <c r="A8" s="52">
        <v>4</v>
      </c>
      <c r="B8" s="78" t="s">
        <v>412</v>
      </c>
      <c r="C8" s="79" t="s">
        <v>493</v>
      </c>
      <c r="D8" s="17">
        <v>3</v>
      </c>
      <c r="E8" s="18">
        <v>5338.91</v>
      </c>
      <c r="F8" s="86">
        <v>4</v>
      </c>
      <c r="G8" s="18">
        <v>3843.35</v>
      </c>
      <c r="H8" s="17">
        <v>1</v>
      </c>
      <c r="I8" s="18">
        <v>804.11</v>
      </c>
      <c r="J8" s="58" t="s">
        <v>431</v>
      </c>
      <c r="K8" s="18" t="s">
        <v>431</v>
      </c>
      <c r="L8" s="134">
        <v>8</v>
      </c>
    </row>
    <row r="9" spans="1:12" x14ac:dyDescent="0.25">
      <c r="A9" s="52">
        <v>5</v>
      </c>
      <c r="B9" s="78" t="s">
        <v>403</v>
      </c>
      <c r="C9" s="79" t="s">
        <v>556</v>
      </c>
      <c r="D9" s="17">
        <v>2531</v>
      </c>
      <c r="E9" s="18">
        <v>462354.38</v>
      </c>
      <c r="F9" s="86">
        <v>1202</v>
      </c>
      <c r="G9" s="18">
        <v>139344.01</v>
      </c>
      <c r="H9" s="17">
        <v>297</v>
      </c>
      <c r="I9" s="18">
        <v>42179.56</v>
      </c>
      <c r="J9" s="17" t="s">
        <v>431</v>
      </c>
      <c r="K9" s="18" t="s">
        <v>431</v>
      </c>
      <c r="L9" s="134">
        <v>4030</v>
      </c>
    </row>
    <row r="10" spans="1:12" ht="15.75" thickBot="1" x14ac:dyDescent="0.3">
      <c r="A10" s="338">
        <v>6</v>
      </c>
      <c r="B10" s="368" t="s">
        <v>298</v>
      </c>
      <c r="C10" s="362" t="s">
        <v>491</v>
      </c>
      <c r="D10" s="253">
        <v>704</v>
      </c>
      <c r="E10" s="201">
        <v>66043.87</v>
      </c>
      <c r="F10" s="363">
        <v>342</v>
      </c>
      <c r="G10" s="201">
        <v>22975.03</v>
      </c>
      <c r="H10" s="253" t="s">
        <v>431</v>
      </c>
      <c r="I10" s="201" t="s">
        <v>431</v>
      </c>
      <c r="J10" s="253" t="s">
        <v>431</v>
      </c>
      <c r="K10" s="201" t="s">
        <v>431</v>
      </c>
      <c r="L10" s="364">
        <v>1046</v>
      </c>
    </row>
    <row r="11" spans="1:12" x14ac:dyDescent="0.25">
      <c r="A11" s="64"/>
      <c r="F11" s="8"/>
      <c r="L11" s="8"/>
    </row>
    <row r="12" spans="1:12" x14ac:dyDescent="0.25">
      <c r="A12" s="361"/>
      <c r="B12" s="317"/>
      <c r="C12" s="317"/>
      <c r="D12" s="318"/>
      <c r="E12" s="319"/>
      <c r="F12" s="318"/>
      <c r="G12" s="319"/>
      <c r="H12" s="318"/>
      <c r="I12" s="319"/>
      <c r="J12" s="318"/>
      <c r="K12" s="319"/>
      <c r="L12" s="318"/>
    </row>
    <row r="13" spans="1:12" x14ac:dyDescent="0.25">
      <c r="A13" s="317"/>
      <c r="B13" s="317"/>
      <c r="C13" s="317"/>
      <c r="D13" s="318"/>
      <c r="E13" s="319"/>
      <c r="F13" s="318"/>
      <c r="G13" s="319"/>
      <c r="H13" s="318"/>
      <c r="I13" s="319"/>
      <c r="J13" s="318"/>
      <c r="K13" s="319"/>
      <c r="L13" s="318"/>
    </row>
    <row r="14" spans="1:12" x14ac:dyDescent="0.25">
      <c r="A14" s="317"/>
      <c r="B14" s="317"/>
      <c r="C14" s="317"/>
      <c r="D14" s="318"/>
      <c r="E14" s="319"/>
      <c r="F14" s="318"/>
      <c r="G14" s="319"/>
      <c r="H14" s="318"/>
      <c r="I14" s="319"/>
      <c r="J14" s="318"/>
      <c r="K14" s="319"/>
      <c r="L14" s="318"/>
    </row>
    <row r="15" spans="1:12" x14ac:dyDescent="0.25">
      <c r="A15" s="317"/>
      <c r="B15" s="317"/>
      <c r="C15" s="317"/>
      <c r="D15" s="318"/>
      <c r="E15" s="319"/>
      <c r="F15" s="318"/>
      <c r="G15" s="319"/>
      <c r="H15" s="318"/>
      <c r="I15" s="319"/>
      <c r="J15" s="318"/>
      <c r="K15" s="319"/>
      <c r="L15" s="318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K19" sqref="K19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09" t="s">
        <v>710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</row>
    <row r="2" spans="1:18" ht="15.75" thickBot="1" x14ac:dyDescent="0.3"/>
    <row r="3" spans="1:18" ht="16.5" customHeight="1" thickBot="1" x14ac:dyDescent="0.3">
      <c r="A3" s="455" t="s">
        <v>17</v>
      </c>
      <c r="B3" s="455" t="s">
        <v>419</v>
      </c>
      <c r="C3" s="452" t="s">
        <v>5</v>
      </c>
      <c r="D3" s="453"/>
      <c r="E3" s="454"/>
      <c r="F3" s="452" t="s">
        <v>6</v>
      </c>
      <c r="G3" s="453"/>
      <c r="H3" s="454"/>
      <c r="I3" s="452" t="s">
        <v>45</v>
      </c>
      <c r="J3" s="453"/>
      <c r="K3" s="454"/>
      <c r="L3" s="452" t="s">
        <v>8</v>
      </c>
      <c r="M3" s="453"/>
      <c r="N3" s="454"/>
      <c r="O3" s="457" t="s">
        <v>492</v>
      </c>
      <c r="P3" s="457" t="s">
        <v>574</v>
      </c>
      <c r="Q3" s="457" t="s">
        <v>575</v>
      </c>
      <c r="R3" s="457" t="s">
        <v>582</v>
      </c>
    </row>
    <row r="4" spans="1:18" ht="63.75" thickBot="1" x14ac:dyDescent="0.3">
      <c r="A4" s="456"/>
      <c r="B4" s="456"/>
      <c r="C4" s="91" t="s">
        <v>1</v>
      </c>
      <c r="D4" s="193" t="s">
        <v>580</v>
      </c>
      <c r="E4" s="194" t="s">
        <v>581</v>
      </c>
      <c r="F4" s="91" t="s">
        <v>1</v>
      </c>
      <c r="G4" s="193" t="s">
        <v>580</v>
      </c>
      <c r="H4" s="194" t="s">
        <v>581</v>
      </c>
      <c r="I4" s="91" t="s">
        <v>1</v>
      </c>
      <c r="J4" s="193" t="s">
        <v>580</v>
      </c>
      <c r="K4" s="194" t="s">
        <v>581</v>
      </c>
      <c r="L4" s="91" t="s">
        <v>1</v>
      </c>
      <c r="M4" s="193" t="s">
        <v>580</v>
      </c>
      <c r="N4" s="194" t="s">
        <v>581</v>
      </c>
      <c r="O4" s="458"/>
      <c r="P4" s="458"/>
      <c r="Q4" s="458"/>
      <c r="R4" s="458"/>
    </row>
    <row r="5" spans="1:18" x14ac:dyDescent="0.25">
      <c r="A5" s="181">
        <v>1</v>
      </c>
      <c r="B5" s="136" t="s">
        <v>502</v>
      </c>
      <c r="C5" s="136">
        <v>3246</v>
      </c>
      <c r="D5" s="92">
        <v>8261549.0999999996</v>
      </c>
      <c r="E5" s="92">
        <v>3524506.84</v>
      </c>
      <c r="F5" s="136">
        <v>461</v>
      </c>
      <c r="G5" s="92">
        <v>532699.37</v>
      </c>
      <c r="H5" s="92">
        <v>308998.98</v>
      </c>
      <c r="I5" s="136">
        <v>867</v>
      </c>
      <c r="J5" s="92">
        <v>582751.25</v>
      </c>
      <c r="K5" s="92">
        <v>511406.24</v>
      </c>
      <c r="L5" s="136" t="s">
        <v>431</v>
      </c>
      <c r="M5" s="92" t="s">
        <v>431</v>
      </c>
      <c r="N5" s="92" t="s">
        <v>431</v>
      </c>
      <c r="O5" s="236">
        <v>4574</v>
      </c>
      <c r="P5" s="92">
        <v>9376999.7200000007</v>
      </c>
      <c r="Q5" s="92">
        <v>4344912.0599999996</v>
      </c>
      <c r="R5" s="93">
        <v>949.92</v>
      </c>
    </row>
    <row r="6" spans="1:18" x14ac:dyDescent="0.25">
      <c r="A6" s="182">
        <v>2</v>
      </c>
      <c r="B6" s="7" t="s">
        <v>417</v>
      </c>
      <c r="C6" s="7">
        <v>211</v>
      </c>
      <c r="D6" s="22">
        <v>513616.6</v>
      </c>
      <c r="E6" s="22">
        <v>297180.81</v>
      </c>
      <c r="F6" s="7">
        <v>96</v>
      </c>
      <c r="G6" s="22">
        <v>190185.68</v>
      </c>
      <c r="H6" s="22">
        <v>56902.55</v>
      </c>
      <c r="I6" s="7">
        <v>30</v>
      </c>
      <c r="J6" s="22">
        <v>189376.86</v>
      </c>
      <c r="K6" s="7">
        <v>37529.54</v>
      </c>
      <c r="L6" s="7" t="s">
        <v>431</v>
      </c>
      <c r="M6" s="22" t="s">
        <v>431</v>
      </c>
      <c r="N6" s="7" t="s">
        <v>431</v>
      </c>
      <c r="O6" s="6">
        <v>337</v>
      </c>
      <c r="P6" s="22">
        <v>893179.14</v>
      </c>
      <c r="Q6" s="22">
        <v>391612.9</v>
      </c>
      <c r="R6" s="94">
        <v>1162.06</v>
      </c>
    </row>
    <row r="7" spans="1:18" ht="15.75" thickBot="1" x14ac:dyDescent="0.3">
      <c r="A7" s="195">
        <v>3</v>
      </c>
      <c r="B7" s="95" t="s">
        <v>556</v>
      </c>
      <c r="C7" s="95">
        <v>857</v>
      </c>
      <c r="D7" s="223" t="s">
        <v>431</v>
      </c>
      <c r="E7" s="223">
        <v>282361.06</v>
      </c>
      <c r="F7" s="95">
        <v>36</v>
      </c>
      <c r="G7" s="223" t="s">
        <v>431</v>
      </c>
      <c r="H7" s="223">
        <v>5171.55</v>
      </c>
      <c r="I7" s="95">
        <v>39</v>
      </c>
      <c r="J7" s="223" t="s">
        <v>431</v>
      </c>
      <c r="K7" s="223">
        <v>11816.86</v>
      </c>
      <c r="L7" s="95" t="s">
        <v>431</v>
      </c>
      <c r="M7" s="95" t="s">
        <v>431</v>
      </c>
      <c r="N7" s="95" t="s">
        <v>431</v>
      </c>
      <c r="O7" s="192">
        <v>932</v>
      </c>
      <c r="P7" s="223" t="s">
        <v>431</v>
      </c>
      <c r="Q7" s="223">
        <v>299349.46999999997</v>
      </c>
      <c r="R7" s="96">
        <v>321.19</v>
      </c>
    </row>
    <row r="8" spans="1:18" x14ac:dyDescent="0.25">
      <c r="B8" s="491" t="s">
        <v>10</v>
      </c>
      <c r="C8">
        <f>SUM(C5:C7)</f>
        <v>4314</v>
      </c>
      <c r="D8" s="9">
        <f>SUM(D5:D7)</f>
        <v>8775165.6999999993</v>
      </c>
      <c r="E8" s="9">
        <f>SUM(E5:E7)</f>
        <v>4104048.71</v>
      </c>
      <c r="F8">
        <f>SUM(F5:F7)</f>
        <v>593</v>
      </c>
      <c r="G8" s="9">
        <f>SUM(G5:G7)</f>
        <v>722885.05</v>
      </c>
      <c r="H8" s="9">
        <f>SUM(H5:H7)</f>
        <v>371073.07999999996</v>
      </c>
      <c r="I8" s="9">
        <f>SUM(I5:I7)</f>
        <v>936</v>
      </c>
      <c r="J8" s="9">
        <f>SUM(J5:J7)</f>
        <v>772128.11</v>
      </c>
      <c r="K8" s="9">
        <f>SUM(K5:K7)</f>
        <v>560752.64000000001</v>
      </c>
      <c r="O8" s="8">
        <f>SUM(O5:O7)</f>
        <v>5843</v>
      </c>
      <c r="P8" s="9">
        <f>SUM(P5:P7)</f>
        <v>10270178.860000001</v>
      </c>
      <c r="Q8" s="9">
        <f>SUM(Q5:Q7)</f>
        <v>5035874.43</v>
      </c>
      <c r="R8" s="9">
        <f>SUM(R5:R7)</f>
        <v>2433.17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topLeftCell="C1" workbookViewId="0">
      <selection activeCell="C5" sqref="C5:R7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09" t="s">
        <v>709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</row>
    <row r="2" spans="1:18" ht="15.75" thickBot="1" x14ac:dyDescent="0.3"/>
    <row r="3" spans="1:18" ht="16.5" customHeight="1" thickBot="1" x14ac:dyDescent="0.3">
      <c r="A3" s="455" t="s">
        <v>17</v>
      </c>
      <c r="B3" s="455" t="s">
        <v>419</v>
      </c>
      <c r="C3" s="452" t="s">
        <v>5</v>
      </c>
      <c r="D3" s="453"/>
      <c r="E3" s="454"/>
      <c r="F3" s="452" t="s">
        <v>6</v>
      </c>
      <c r="G3" s="453"/>
      <c r="H3" s="454"/>
      <c r="I3" s="452" t="s">
        <v>45</v>
      </c>
      <c r="J3" s="453"/>
      <c r="K3" s="454"/>
      <c r="L3" s="452" t="s">
        <v>8</v>
      </c>
      <c r="M3" s="453"/>
      <c r="N3" s="454"/>
      <c r="O3" s="457" t="s">
        <v>492</v>
      </c>
      <c r="P3" s="457" t="s">
        <v>574</v>
      </c>
      <c r="Q3" s="457" t="s">
        <v>575</v>
      </c>
      <c r="R3" s="457" t="s">
        <v>582</v>
      </c>
    </row>
    <row r="4" spans="1:18" ht="48" thickBot="1" x14ac:dyDescent="0.3">
      <c r="A4" s="456"/>
      <c r="B4" s="456"/>
      <c r="C4" s="91" t="s">
        <v>1</v>
      </c>
      <c r="D4" s="193" t="s">
        <v>580</v>
      </c>
      <c r="E4" s="194" t="s">
        <v>581</v>
      </c>
      <c r="F4" s="91" t="s">
        <v>1</v>
      </c>
      <c r="G4" s="193" t="s">
        <v>580</v>
      </c>
      <c r="H4" s="194" t="s">
        <v>581</v>
      </c>
      <c r="I4" s="91" t="s">
        <v>1</v>
      </c>
      <c r="J4" s="193" t="s">
        <v>580</v>
      </c>
      <c r="K4" s="194" t="s">
        <v>581</v>
      </c>
      <c r="L4" s="91" t="s">
        <v>1</v>
      </c>
      <c r="M4" s="193" t="s">
        <v>580</v>
      </c>
      <c r="N4" s="194" t="s">
        <v>581</v>
      </c>
      <c r="O4" s="458"/>
      <c r="P4" s="458"/>
      <c r="Q4" s="458"/>
      <c r="R4" s="458"/>
    </row>
    <row r="5" spans="1:18" x14ac:dyDescent="0.25">
      <c r="A5" s="381">
        <v>1</v>
      </c>
      <c r="B5" s="136" t="s">
        <v>502</v>
      </c>
      <c r="C5" s="236">
        <v>42</v>
      </c>
      <c r="D5" s="92">
        <v>116202.46</v>
      </c>
      <c r="E5" s="92">
        <v>24612.17</v>
      </c>
      <c r="F5" s="136">
        <v>2</v>
      </c>
      <c r="G5" s="92">
        <v>1382.4</v>
      </c>
      <c r="H5" s="92">
        <v>345.6</v>
      </c>
      <c r="I5" s="136">
        <v>4</v>
      </c>
      <c r="J5" s="92">
        <v>9905.65</v>
      </c>
      <c r="K5" s="92">
        <v>1529.42</v>
      </c>
      <c r="L5" s="136" t="s">
        <v>431</v>
      </c>
      <c r="M5" s="92" t="s">
        <v>431</v>
      </c>
      <c r="N5" s="92" t="s">
        <v>431</v>
      </c>
      <c r="O5" s="236">
        <v>48</v>
      </c>
      <c r="P5" s="92">
        <v>127490.51</v>
      </c>
      <c r="Q5" s="92">
        <v>26487.19</v>
      </c>
      <c r="R5" s="93">
        <v>551.82000000000005</v>
      </c>
    </row>
    <row r="6" spans="1:18" ht="15.75" thickBot="1" x14ac:dyDescent="0.3">
      <c r="A6" s="382">
        <v>2</v>
      </c>
      <c r="B6" s="95" t="s">
        <v>556</v>
      </c>
      <c r="C6" s="192">
        <v>1</v>
      </c>
      <c r="D6" s="223" t="s">
        <v>431</v>
      </c>
      <c r="E6" s="223">
        <v>457.12</v>
      </c>
      <c r="F6" s="95">
        <v>2</v>
      </c>
      <c r="G6" s="223" t="s">
        <v>431</v>
      </c>
      <c r="H6" s="223">
        <v>182.19</v>
      </c>
      <c r="I6" s="95" t="s">
        <v>431</v>
      </c>
      <c r="J6" s="223" t="s">
        <v>431</v>
      </c>
      <c r="K6" s="223" t="s">
        <v>431</v>
      </c>
      <c r="L6" s="95" t="s">
        <v>431</v>
      </c>
      <c r="M6" s="223" t="s">
        <v>431</v>
      </c>
      <c r="N6" s="223" t="s">
        <v>431</v>
      </c>
      <c r="O6" s="192">
        <v>3</v>
      </c>
      <c r="P6" s="223" t="s">
        <v>431</v>
      </c>
      <c r="Q6" s="223">
        <v>639.30999999999995</v>
      </c>
      <c r="R6" s="96">
        <v>213.1</v>
      </c>
    </row>
    <row r="7" spans="1:18" x14ac:dyDescent="0.25">
      <c r="B7" t="s">
        <v>10</v>
      </c>
      <c r="C7" s="8">
        <f>SUM(C5:C6)</f>
        <v>43</v>
      </c>
      <c r="D7" s="9">
        <f>SUM(D5:D6)</f>
        <v>116202.46</v>
      </c>
      <c r="E7" s="9">
        <f>SUM(E5:E6)</f>
        <v>25069.289999999997</v>
      </c>
      <c r="F7">
        <f>SUM(F5:F6)</f>
        <v>4</v>
      </c>
      <c r="G7" s="9">
        <f>SUM(G5:G6)</f>
        <v>1382.4</v>
      </c>
      <c r="H7" s="9">
        <f>SUM(H5:H6)</f>
        <v>527.79</v>
      </c>
      <c r="I7" s="9">
        <f>SUM(I5:I6)</f>
        <v>4</v>
      </c>
      <c r="J7" s="9">
        <f>SUM(J5:J6)</f>
        <v>9905.65</v>
      </c>
      <c r="K7" s="9">
        <f>SUM(K5:K6)</f>
        <v>1529.42</v>
      </c>
      <c r="O7" s="8">
        <f>SUM(O5:O6)</f>
        <v>51</v>
      </c>
      <c r="P7" s="9">
        <f>SUM(P5:P6)</f>
        <v>127490.51</v>
      </c>
      <c r="Q7" s="9">
        <f>SUM(Q5:Q6)</f>
        <v>27126.5</v>
      </c>
      <c r="R7" s="9">
        <f>SUM(R5:R6)</f>
        <v>764.92000000000007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N52"/>
  <sheetViews>
    <sheetView workbookViewId="0">
      <selection activeCell="N23" sqref="N23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4" s="2" customFormat="1" ht="15.75" x14ac:dyDescent="0.25">
      <c r="A1" s="409" t="s">
        <v>687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4" x14ac:dyDescent="0.25">
      <c r="A2" s="39"/>
    </row>
    <row r="3" spans="1:14" s="42" customFormat="1" ht="15" customHeight="1" x14ac:dyDescent="0.25">
      <c r="A3" s="413" t="s">
        <v>18</v>
      </c>
      <c r="B3" s="410" t="s">
        <v>5</v>
      </c>
      <c r="C3" s="411"/>
      <c r="D3" s="412"/>
      <c r="E3" s="410" t="s">
        <v>6</v>
      </c>
      <c r="F3" s="412"/>
      <c r="G3" s="62"/>
      <c r="H3" s="410" t="s">
        <v>19</v>
      </c>
      <c r="I3" s="411"/>
      <c r="J3" s="412"/>
      <c r="K3" s="410" t="s">
        <v>20</v>
      </c>
      <c r="L3" s="411"/>
      <c r="M3" s="412"/>
    </row>
    <row r="4" spans="1:14" s="42" customFormat="1" ht="15.75" x14ac:dyDescent="0.25">
      <c r="A4" s="414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4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25">
      <c r="A6" s="16" t="s">
        <v>436</v>
      </c>
      <c r="B6" s="26">
        <v>318416</v>
      </c>
      <c r="C6" s="54">
        <v>358.74</v>
      </c>
      <c r="D6" s="217">
        <v>409.82</v>
      </c>
      <c r="E6" s="178">
        <v>327929</v>
      </c>
      <c r="F6" s="217">
        <v>379.3</v>
      </c>
      <c r="G6" s="217">
        <v>420.85</v>
      </c>
      <c r="H6" s="178">
        <v>86989</v>
      </c>
      <c r="I6" s="217">
        <v>399.24</v>
      </c>
      <c r="J6" s="217">
        <v>399.54</v>
      </c>
      <c r="K6" s="178">
        <v>3069</v>
      </c>
      <c r="L6" s="217">
        <v>244.31</v>
      </c>
      <c r="M6" s="217">
        <v>200</v>
      </c>
    </row>
    <row r="7" spans="1:14" x14ac:dyDescent="0.25">
      <c r="A7" s="16" t="s">
        <v>437</v>
      </c>
      <c r="B7" s="26">
        <v>841667</v>
      </c>
      <c r="C7" s="54">
        <v>698.64</v>
      </c>
      <c r="D7" s="217">
        <v>666.92</v>
      </c>
      <c r="E7" s="178">
        <v>253937</v>
      </c>
      <c r="F7" s="217">
        <v>718.1</v>
      </c>
      <c r="G7" s="217">
        <v>706.34</v>
      </c>
      <c r="H7" s="178">
        <v>97596</v>
      </c>
      <c r="I7" s="217">
        <v>690.45</v>
      </c>
      <c r="J7" s="217">
        <v>662.62</v>
      </c>
      <c r="K7" s="178">
        <v>28552</v>
      </c>
      <c r="L7" s="217">
        <v>846.23</v>
      </c>
      <c r="M7" s="217">
        <v>846</v>
      </c>
    </row>
    <row r="8" spans="1:14" x14ac:dyDescent="0.25">
      <c r="A8" s="16" t="s">
        <v>438</v>
      </c>
      <c r="B8" s="26">
        <v>569134</v>
      </c>
      <c r="C8" s="54">
        <v>1225.75</v>
      </c>
      <c r="D8" s="217">
        <v>1217.9100000000001</v>
      </c>
      <c r="E8" s="178">
        <v>60212</v>
      </c>
      <c r="F8" s="217">
        <v>1159.55</v>
      </c>
      <c r="G8" s="217">
        <v>1129.46</v>
      </c>
      <c r="H8" s="178">
        <v>19438</v>
      </c>
      <c r="I8" s="217">
        <v>1184.3499999999999</v>
      </c>
      <c r="J8" s="217">
        <v>1160.28</v>
      </c>
      <c r="K8" s="178">
        <v>1</v>
      </c>
      <c r="L8" s="217">
        <v>1293.8800000000001</v>
      </c>
      <c r="M8" s="217">
        <v>1293.8800000000001</v>
      </c>
    </row>
    <row r="9" spans="1:14" x14ac:dyDescent="0.25">
      <c r="A9" s="16" t="s">
        <v>439</v>
      </c>
      <c r="B9" s="26">
        <v>134855</v>
      </c>
      <c r="C9" s="54">
        <v>1687.83</v>
      </c>
      <c r="D9" s="217">
        <v>1661.27</v>
      </c>
      <c r="E9" s="178">
        <v>4699</v>
      </c>
      <c r="F9" s="217">
        <v>1661.99</v>
      </c>
      <c r="G9" s="217">
        <v>1628.71</v>
      </c>
      <c r="H9" s="178">
        <v>2788</v>
      </c>
      <c r="I9" s="217">
        <v>1687.51</v>
      </c>
      <c r="J9" s="217">
        <v>1664.07</v>
      </c>
      <c r="K9" s="178">
        <v>9</v>
      </c>
      <c r="L9" s="217">
        <v>1704.68</v>
      </c>
      <c r="M9" s="217">
        <v>1704.68</v>
      </c>
    </row>
    <row r="10" spans="1:14" x14ac:dyDescent="0.25">
      <c r="A10" s="16" t="s">
        <v>440</v>
      </c>
      <c r="B10" s="26">
        <v>36231</v>
      </c>
      <c r="C10" s="54">
        <v>2210.83</v>
      </c>
      <c r="D10" s="217">
        <v>2193.73</v>
      </c>
      <c r="E10" s="178">
        <v>831</v>
      </c>
      <c r="F10" s="217">
        <v>2199.17</v>
      </c>
      <c r="G10" s="217">
        <v>2168.7800000000002</v>
      </c>
      <c r="H10" s="178">
        <v>536</v>
      </c>
      <c r="I10" s="217">
        <v>2175.3200000000002</v>
      </c>
      <c r="J10" s="217">
        <v>2143.65</v>
      </c>
      <c r="K10" s="178">
        <v>0</v>
      </c>
      <c r="L10" s="217">
        <v>0</v>
      </c>
      <c r="M10" s="217" t="s">
        <v>431</v>
      </c>
    </row>
    <row r="11" spans="1:14" ht="15" customHeight="1" x14ac:dyDescent="0.25">
      <c r="A11" s="16" t="s">
        <v>441</v>
      </c>
      <c r="B11" s="26">
        <v>22060</v>
      </c>
      <c r="C11" s="54">
        <v>3163.35</v>
      </c>
      <c r="D11" s="217">
        <v>2948.51</v>
      </c>
      <c r="E11" s="178">
        <v>612</v>
      </c>
      <c r="F11" s="217">
        <v>3094.03</v>
      </c>
      <c r="G11" s="217">
        <v>3011.15</v>
      </c>
      <c r="H11" s="178">
        <v>182</v>
      </c>
      <c r="I11" s="217">
        <v>3056.84</v>
      </c>
      <c r="J11" s="217">
        <v>2784.87</v>
      </c>
      <c r="K11" s="178">
        <v>0</v>
      </c>
      <c r="L11" s="217">
        <v>0</v>
      </c>
      <c r="M11" s="217" t="s">
        <v>431</v>
      </c>
    </row>
    <row r="12" spans="1:14" s="38" customFormat="1" ht="15.75" x14ac:dyDescent="0.25">
      <c r="A12" s="70" t="s">
        <v>26</v>
      </c>
      <c r="B12" s="53">
        <f>SUM(B6:B11)</f>
        <v>1922363</v>
      </c>
      <c r="C12" s="71"/>
      <c r="D12" s="71"/>
      <c r="E12" s="53">
        <f>SUM(E6:E11)</f>
        <v>648220</v>
      </c>
      <c r="F12" s="71"/>
      <c r="G12" s="71"/>
      <c r="H12" s="53">
        <f>SUM(H6:H11)</f>
        <v>207529</v>
      </c>
      <c r="I12" s="71"/>
      <c r="J12" s="71"/>
      <c r="K12" s="53">
        <f>SUM(K6:K11)</f>
        <v>31631</v>
      </c>
      <c r="L12" s="71"/>
      <c r="M12" s="71"/>
      <c r="N12" s="44"/>
    </row>
    <row r="13" spans="1:14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4" x14ac:dyDescent="0.25">
      <c r="A14" s="16" t="s">
        <v>442</v>
      </c>
      <c r="B14" s="26">
        <v>70666</v>
      </c>
      <c r="C14" s="54">
        <v>72.83</v>
      </c>
      <c r="D14" s="54">
        <v>78.400000000000006</v>
      </c>
      <c r="E14" s="26">
        <v>117646</v>
      </c>
      <c r="F14" s="54">
        <v>67.900000000000006</v>
      </c>
      <c r="G14" s="54">
        <v>72.53</v>
      </c>
      <c r="H14" s="26">
        <v>22013</v>
      </c>
      <c r="I14" s="54">
        <v>61.82</v>
      </c>
      <c r="J14" s="54">
        <v>64.63</v>
      </c>
      <c r="K14" s="26">
        <v>0</v>
      </c>
      <c r="L14" s="54">
        <v>0</v>
      </c>
      <c r="M14" s="54" t="s">
        <v>431</v>
      </c>
      <c r="N14" s="11"/>
    </row>
    <row r="15" spans="1:14" ht="15" customHeight="1" x14ac:dyDescent="0.25">
      <c r="A15" s="16" t="s">
        <v>443</v>
      </c>
      <c r="B15" s="26">
        <v>419757</v>
      </c>
      <c r="C15" s="54">
        <v>161.81</v>
      </c>
      <c r="D15" s="54">
        <v>169.14</v>
      </c>
      <c r="E15" s="26">
        <v>150995</v>
      </c>
      <c r="F15" s="54">
        <v>147.44999999999999</v>
      </c>
      <c r="G15" s="54">
        <v>145.72999999999999</v>
      </c>
      <c r="H15" s="26">
        <v>36145</v>
      </c>
      <c r="I15" s="54">
        <v>147.83000000000001</v>
      </c>
      <c r="J15" s="54">
        <v>147.30000000000001</v>
      </c>
      <c r="K15" s="26">
        <v>1</v>
      </c>
      <c r="L15" s="54">
        <v>143.53</v>
      </c>
      <c r="M15" s="54">
        <v>143.53</v>
      </c>
      <c r="N15" s="11"/>
    </row>
    <row r="16" spans="1:14" ht="15" customHeight="1" x14ac:dyDescent="0.25">
      <c r="A16" s="16" t="s">
        <v>444</v>
      </c>
      <c r="B16" s="26">
        <v>333170</v>
      </c>
      <c r="C16" s="54">
        <v>238.49</v>
      </c>
      <c r="D16" s="54">
        <v>235.84</v>
      </c>
      <c r="E16" s="26">
        <v>24414</v>
      </c>
      <c r="F16" s="54">
        <v>234.76</v>
      </c>
      <c r="G16" s="54">
        <v>230.85</v>
      </c>
      <c r="H16" s="26">
        <v>9620</v>
      </c>
      <c r="I16" s="54">
        <v>238.16</v>
      </c>
      <c r="J16" s="54">
        <v>233.47</v>
      </c>
      <c r="K16" s="26">
        <v>0</v>
      </c>
      <c r="L16" s="54">
        <v>0</v>
      </c>
      <c r="M16" s="54" t="s">
        <v>431</v>
      </c>
      <c r="N16" s="11"/>
    </row>
    <row r="17" spans="1:14" x14ac:dyDescent="0.25">
      <c r="A17" s="16" t="s">
        <v>445</v>
      </c>
      <c r="B17" s="26">
        <v>95707</v>
      </c>
      <c r="C17" s="54">
        <v>340.7</v>
      </c>
      <c r="D17" s="54">
        <v>335.38</v>
      </c>
      <c r="E17" s="26">
        <v>5063</v>
      </c>
      <c r="F17" s="54">
        <v>333.97</v>
      </c>
      <c r="G17" s="54">
        <v>329.37</v>
      </c>
      <c r="H17" s="26">
        <v>2029</v>
      </c>
      <c r="I17" s="54">
        <v>337.68</v>
      </c>
      <c r="J17" s="54">
        <v>332.45</v>
      </c>
      <c r="K17" s="26">
        <v>0</v>
      </c>
      <c r="L17" s="54">
        <v>0</v>
      </c>
      <c r="M17" s="54" t="s">
        <v>431</v>
      </c>
      <c r="N17" s="11"/>
    </row>
    <row r="18" spans="1:14" x14ac:dyDescent="0.25">
      <c r="A18" s="16" t="s">
        <v>446</v>
      </c>
      <c r="B18" s="26">
        <v>35243</v>
      </c>
      <c r="C18" s="54">
        <v>439.73</v>
      </c>
      <c r="D18" s="54">
        <v>437.4</v>
      </c>
      <c r="E18" s="26">
        <v>1368</v>
      </c>
      <c r="F18" s="54">
        <v>445.12</v>
      </c>
      <c r="G18" s="54">
        <v>442.16</v>
      </c>
      <c r="H18" s="26">
        <v>608</v>
      </c>
      <c r="I18" s="54">
        <v>442.64</v>
      </c>
      <c r="J18" s="54">
        <v>438.06</v>
      </c>
      <c r="K18" s="26">
        <v>0</v>
      </c>
      <c r="L18" s="54">
        <v>0</v>
      </c>
      <c r="M18" s="54" t="s">
        <v>431</v>
      </c>
    </row>
    <row r="19" spans="1:14" x14ac:dyDescent="0.25">
      <c r="A19" s="75" t="s">
        <v>447</v>
      </c>
      <c r="B19" s="26">
        <v>24761</v>
      </c>
      <c r="C19" s="54">
        <v>623.58000000000004</v>
      </c>
      <c r="D19" s="54">
        <v>592.78</v>
      </c>
      <c r="E19" s="26">
        <v>737</v>
      </c>
      <c r="F19" s="54">
        <v>607.39</v>
      </c>
      <c r="G19" s="54">
        <v>576.74</v>
      </c>
      <c r="H19" s="26">
        <v>365</v>
      </c>
      <c r="I19" s="54">
        <v>611.52</v>
      </c>
      <c r="J19" s="54">
        <v>576.62</v>
      </c>
      <c r="K19" s="26">
        <v>0</v>
      </c>
      <c r="L19" s="54">
        <v>0</v>
      </c>
      <c r="M19" s="54" t="s">
        <v>431</v>
      </c>
    </row>
    <row r="20" spans="1:14" x14ac:dyDescent="0.25">
      <c r="A20" s="16" t="s">
        <v>448</v>
      </c>
      <c r="B20" s="26">
        <v>710</v>
      </c>
      <c r="C20" s="54">
        <v>1159.3699999999999</v>
      </c>
      <c r="D20" s="54">
        <v>1111.77</v>
      </c>
      <c r="E20" s="26">
        <v>24</v>
      </c>
      <c r="F20" s="54">
        <v>1104.83</v>
      </c>
      <c r="G20" s="54">
        <v>1092</v>
      </c>
      <c r="H20" s="26">
        <v>8</v>
      </c>
      <c r="I20" s="54">
        <v>1066.26</v>
      </c>
      <c r="J20" s="54">
        <v>1054.94</v>
      </c>
      <c r="K20" s="26">
        <v>0</v>
      </c>
      <c r="L20" s="54">
        <v>0</v>
      </c>
      <c r="M20" s="54" t="s">
        <v>431</v>
      </c>
    </row>
    <row r="21" spans="1:14" ht="15" customHeight="1" x14ac:dyDescent="0.25">
      <c r="A21" s="16" t="s">
        <v>449</v>
      </c>
      <c r="B21" s="26">
        <v>82</v>
      </c>
      <c r="C21" s="54">
        <v>1623.62</v>
      </c>
      <c r="D21" s="54">
        <v>1566.61</v>
      </c>
      <c r="E21" s="26">
        <v>2</v>
      </c>
      <c r="F21" s="54">
        <v>1558.7</v>
      </c>
      <c r="G21" s="54">
        <v>1558.7</v>
      </c>
      <c r="H21" s="26">
        <v>1</v>
      </c>
      <c r="I21" s="54">
        <v>1534.99</v>
      </c>
      <c r="J21" s="54">
        <v>1534.99</v>
      </c>
      <c r="K21" s="26">
        <v>0</v>
      </c>
      <c r="L21" s="54">
        <v>0</v>
      </c>
      <c r="M21" s="54" t="s">
        <v>431</v>
      </c>
    </row>
    <row r="22" spans="1:14" ht="15" customHeight="1" x14ac:dyDescent="0.25">
      <c r="A22" s="16" t="s">
        <v>450</v>
      </c>
      <c r="B22" s="26">
        <v>4</v>
      </c>
      <c r="C22" s="54">
        <v>2030.35</v>
      </c>
      <c r="D22" s="54">
        <v>2022.96</v>
      </c>
      <c r="E22" s="26">
        <v>0</v>
      </c>
      <c r="F22" s="54">
        <v>0</v>
      </c>
      <c r="G22" s="54" t="s">
        <v>431</v>
      </c>
      <c r="H22" s="26">
        <v>0</v>
      </c>
      <c r="I22" s="54">
        <v>0</v>
      </c>
      <c r="J22" s="54" t="s">
        <v>431</v>
      </c>
      <c r="K22" s="26">
        <v>0</v>
      </c>
      <c r="L22" s="54">
        <v>0</v>
      </c>
      <c r="M22" s="54" t="s">
        <v>431</v>
      </c>
    </row>
    <row r="23" spans="1:14" ht="15" customHeight="1" x14ac:dyDescent="0.25">
      <c r="A23" s="16" t="s">
        <v>441</v>
      </c>
      <c r="B23" s="26">
        <v>0</v>
      </c>
      <c r="C23" s="54">
        <v>0</v>
      </c>
      <c r="D23" s="54" t="s">
        <v>431</v>
      </c>
      <c r="E23" s="26">
        <v>0</v>
      </c>
      <c r="F23" s="54">
        <v>0</v>
      </c>
      <c r="G23" s="54" t="s">
        <v>431</v>
      </c>
      <c r="H23" s="26">
        <v>0</v>
      </c>
      <c r="I23" s="54">
        <v>0</v>
      </c>
      <c r="J23" s="54" t="s">
        <v>431</v>
      </c>
      <c r="K23" s="26">
        <v>0</v>
      </c>
      <c r="L23" s="54">
        <v>0</v>
      </c>
      <c r="M23" s="54" t="s">
        <v>431</v>
      </c>
    </row>
    <row r="24" spans="1:14" s="38" customFormat="1" ht="15.75" x14ac:dyDescent="0.25">
      <c r="A24" s="70" t="s">
        <v>28</v>
      </c>
      <c r="B24" s="53">
        <f>SUM(B14:B23)</f>
        <v>980100</v>
      </c>
      <c r="C24" s="71"/>
      <c r="D24" s="71"/>
      <c r="E24" s="53">
        <f>SUM(E14:E23)</f>
        <v>300249</v>
      </c>
      <c r="F24" s="71"/>
      <c r="G24" s="71"/>
      <c r="H24" s="53">
        <f>SUM(H14:H23)</f>
        <v>70789</v>
      </c>
      <c r="I24" s="71"/>
      <c r="J24" s="71"/>
      <c r="K24" s="53">
        <f>SUM(K14:K23)</f>
        <v>1</v>
      </c>
      <c r="L24" s="71"/>
      <c r="M24" s="71"/>
    </row>
    <row r="25" spans="1:14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4" x14ac:dyDescent="0.25">
      <c r="A26" s="16" t="s">
        <v>442</v>
      </c>
      <c r="B26" s="178">
        <v>167201</v>
      </c>
      <c r="C26" s="217">
        <v>73.13</v>
      </c>
      <c r="D26" s="217">
        <v>74.86</v>
      </c>
      <c r="E26" s="26">
        <v>60244</v>
      </c>
      <c r="F26" s="54">
        <v>47.2</v>
      </c>
      <c r="G26" s="54">
        <v>44.49</v>
      </c>
      <c r="H26" s="26">
        <v>1</v>
      </c>
      <c r="I26" s="54">
        <v>80</v>
      </c>
      <c r="J26" s="54">
        <v>80</v>
      </c>
      <c r="K26" s="178">
        <v>0</v>
      </c>
      <c r="L26" s="217">
        <v>0</v>
      </c>
      <c r="M26" s="217" t="s">
        <v>431</v>
      </c>
    </row>
    <row r="27" spans="1:14" ht="15" customHeight="1" x14ac:dyDescent="0.25">
      <c r="A27" s="16" t="s">
        <v>443</v>
      </c>
      <c r="B27" s="178">
        <v>156283</v>
      </c>
      <c r="C27" s="217">
        <v>128.58000000000001</v>
      </c>
      <c r="D27" s="217">
        <v>120.63</v>
      </c>
      <c r="E27" s="26">
        <v>11184</v>
      </c>
      <c r="F27" s="54">
        <v>134.13999999999999</v>
      </c>
      <c r="G27" s="54">
        <v>134.74</v>
      </c>
      <c r="H27" s="26">
        <v>1</v>
      </c>
      <c r="I27" s="54">
        <v>192</v>
      </c>
      <c r="J27" s="54">
        <v>192</v>
      </c>
      <c r="K27" s="178">
        <v>0</v>
      </c>
      <c r="L27" s="217">
        <v>0</v>
      </c>
      <c r="M27" s="217" t="s">
        <v>431</v>
      </c>
    </row>
    <row r="28" spans="1:14" x14ac:dyDescent="0.25">
      <c r="A28" s="16" t="s">
        <v>444</v>
      </c>
      <c r="B28" s="178">
        <v>19546</v>
      </c>
      <c r="C28" s="217">
        <v>225.7</v>
      </c>
      <c r="D28" s="217">
        <v>214.94</v>
      </c>
      <c r="E28" s="26">
        <v>2913</v>
      </c>
      <c r="F28" s="54">
        <v>222.66</v>
      </c>
      <c r="G28" s="54">
        <v>210.22</v>
      </c>
      <c r="H28" s="26">
        <v>1</v>
      </c>
      <c r="I28" s="54">
        <v>269.44</v>
      </c>
      <c r="J28" s="54">
        <v>269.44</v>
      </c>
      <c r="K28" s="178">
        <v>0</v>
      </c>
      <c r="L28" s="217">
        <v>0</v>
      </c>
      <c r="M28" s="217" t="s">
        <v>431</v>
      </c>
    </row>
    <row r="29" spans="1:14" ht="15" customHeight="1" x14ac:dyDescent="0.25">
      <c r="A29" s="16" t="s">
        <v>445</v>
      </c>
      <c r="B29" s="178">
        <v>3796</v>
      </c>
      <c r="C29" s="217">
        <v>353.44</v>
      </c>
      <c r="D29" s="217">
        <v>357.28</v>
      </c>
      <c r="E29" s="26">
        <v>1161</v>
      </c>
      <c r="F29" s="54">
        <v>345.49</v>
      </c>
      <c r="G29" s="54">
        <v>347.2</v>
      </c>
      <c r="H29" s="26">
        <v>1</v>
      </c>
      <c r="I29" s="54">
        <v>384</v>
      </c>
      <c r="J29" s="54">
        <v>384</v>
      </c>
      <c r="K29" s="178">
        <v>0</v>
      </c>
      <c r="L29" s="217">
        <v>0</v>
      </c>
      <c r="M29" s="217" t="s">
        <v>431</v>
      </c>
    </row>
    <row r="30" spans="1:14" ht="15" customHeight="1" x14ac:dyDescent="0.25">
      <c r="A30" s="16" t="s">
        <v>446</v>
      </c>
      <c r="B30" s="178">
        <v>4811</v>
      </c>
      <c r="C30" s="217">
        <v>457.85</v>
      </c>
      <c r="D30" s="217">
        <v>464</v>
      </c>
      <c r="E30" s="26">
        <v>538</v>
      </c>
      <c r="F30" s="54">
        <v>458.09</v>
      </c>
      <c r="G30" s="54">
        <v>448</v>
      </c>
      <c r="H30" s="26">
        <v>11</v>
      </c>
      <c r="I30" s="54">
        <v>458.18</v>
      </c>
      <c r="J30" s="54">
        <v>448</v>
      </c>
      <c r="K30" s="178">
        <v>0</v>
      </c>
      <c r="L30" s="217">
        <v>0</v>
      </c>
      <c r="M30" s="217" t="s">
        <v>431</v>
      </c>
    </row>
    <row r="31" spans="1:14" ht="15" customHeight="1" x14ac:dyDescent="0.25">
      <c r="A31" s="75" t="s">
        <v>447</v>
      </c>
      <c r="B31" s="178">
        <v>4278</v>
      </c>
      <c r="C31" s="217">
        <v>538.01</v>
      </c>
      <c r="D31" s="217">
        <v>512</v>
      </c>
      <c r="E31" s="26">
        <v>218</v>
      </c>
      <c r="F31" s="54">
        <v>531.36</v>
      </c>
      <c r="G31" s="54">
        <v>512</v>
      </c>
      <c r="H31" s="26">
        <v>1</v>
      </c>
      <c r="I31" s="54">
        <v>512</v>
      </c>
      <c r="J31" s="54">
        <v>512</v>
      </c>
      <c r="K31" s="178">
        <v>0</v>
      </c>
      <c r="L31" s="217">
        <v>0</v>
      </c>
      <c r="M31" s="217" t="s">
        <v>431</v>
      </c>
    </row>
    <row r="32" spans="1:14" s="38" customFormat="1" ht="15.75" x14ac:dyDescent="0.25">
      <c r="A32" s="16" t="s">
        <v>448</v>
      </c>
      <c r="B32" s="178">
        <v>0</v>
      </c>
      <c r="C32" s="217">
        <v>0</v>
      </c>
      <c r="D32" s="217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3" x14ac:dyDescent="0.25">
      <c r="A33" s="16" t="s">
        <v>449</v>
      </c>
      <c r="B33" s="178">
        <v>0</v>
      </c>
      <c r="C33" s="217">
        <v>0</v>
      </c>
      <c r="D33" s="217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3" x14ac:dyDescent="0.25">
      <c r="A34" s="16" t="s">
        <v>450</v>
      </c>
      <c r="B34" s="178">
        <v>0</v>
      </c>
      <c r="C34" s="217">
        <v>0</v>
      </c>
      <c r="D34" s="217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3" x14ac:dyDescent="0.25">
      <c r="A35" s="16" t="s">
        <v>441</v>
      </c>
      <c r="B35" s="178">
        <v>0</v>
      </c>
      <c r="C35" s="217">
        <v>0</v>
      </c>
      <c r="D35" s="217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3" ht="15.75" x14ac:dyDescent="0.25">
      <c r="A36" s="70" t="s">
        <v>639</v>
      </c>
      <c r="B36" s="53">
        <f>SUM(B26:B35)</f>
        <v>355915</v>
      </c>
      <c r="C36" s="71"/>
      <c r="D36" s="71"/>
      <c r="E36" s="53">
        <f>SUM(E26:E35)</f>
        <v>76258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592</v>
      </c>
      <c r="B37" s="29"/>
      <c r="C37" s="23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436</v>
      </c>
      <c r="B38" s="178">
        <v>14669</v>
      </c>
      <c r="C38" s="217">
        <v>399.59</v>
      </c>
      <c r="D38" s="217">
        <v>399.54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178">
        <v>18715</v>
      </c>
      <c r="L38" s="54">
        <v>323.35000000000002</v>
      </c>
      <c r="M38" s="54">
        <v>399.54</v>
      </c>
    </row>
    <row r="39" spans="1:13" x14ac:dyDescent="0.25">
      <c r="A39" s="16" t="s">
        <v>437</v>
      </c>
      <c r="B39" s="178">
        <v>0</v>
      </c>
      <c r="C39" s="217">
        <v>0</v>
      </c>
      <c r="D39" s="217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3" x14ac:dyDescent="0.25">
      <c r="A40" s="16" t="s">
        <v>438</v>
      </c>
      <c r="B40" s="178">
        <v>0</v>
      </c>
      <c r="C40" s="217">
        <v>0</v>
      </c>
      <c r="D40" s="217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3" x14ac:dyDescent="0.25">
      <c r="A41" s="16" t="s">
        <v>439</v>
      </c>
      <c r="B41" s="178">
        <v>0</v>
      </c>
      <c r="C41" s="217">
        <v>0</v>
      </c>
      <c r="D41" s="217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3" x14ac:dyDescent="0.25">
      <c r="A42" s="16" t="s">
        <v>440</v>
      </c>
      <c r="B42" s="178">
        <v>0</v>
      </c>
      <c r="C42" s="217">
        <v>0</v>
      </c>
      <c r="D42" s="217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3" x14ac:dyDescent="0.25">
      <c r="A43" s="16" t="s">
        <v>441</v>
      </c>
      <c r="B43" s="178">
        <v>0</v>
      </c>
      <c r="C43" s="217">
        <v>0</v>
      </c>
      <c r="D43" s="217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3" ht="15.75" x14ac:dyDescent="0.25">
      <c r="A44" s="70" t="s">
        <v>602</v>
      </c>
      <c r="B44" s="72">
        <f>SUM(B38:B43)</f>
        <v>14669</v>
      </c>
      <c r="C44" s="23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18715</v>
      </c>
      <c r="L44" s="71"/>
      <c r="M44" s="71"/>
    </row>
    <row r="45" spans="1:13" x14ac:dyDescent="0.25">
      <c r="A45" s="10" t="s">
        <v>591</v>
      </c>
      <c r="B45" s="29"/>
      <c r="C45" s="23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436</v>
      </c>
      <c r="B46" s="178">
        <v>0</v>
      </c>
      <c r="C46" s="217">
        <v>0</v>
      </c>
      <c r="D46" s="217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</row>
    <row r="47" spans="1:13" x14ac:dyDescent="0.25">
      <c r="A47" s="16" t="s">
        <v>437</v>
      </c>
      <c r="B47" s="178">
        <v>0</v>
      </c>
      <c r="C47" s="217">
        <v>0</v>
      </c>
      <c r="D47" s="217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</row>
    <row r="48" spans="1:13" x14ac:dyDescent="0.25">
      <c r="A48" s="16" t="s">
        <v>438</v>
      </c>
      <c r="B48" s="178">
        <v>0</v>
      </c>
      <c r="C48" s="217">
        <v>0</v>
      </c>
      <c r="D48" s="217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</row>
    <row r="49" spans="1:13" x14ac:dyDescent="0.25">
      <c r="A49" s="16" t="s">
        <v>439</v>
      </c>
      <c r="B49" s="178">
        <v>0</v>
      </c>
      <c r="C49" s="217">
        <v>0</v>
      </c>
      <c r="D49" s="217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</row>
    <row r="50" spans="1:13" x14ac:dyDescent="0.25">
      <c r="A50" s="16" t="s">
        <v>440</v>
      </c>
      <c r="B50" s="178">
        <v>0</v>
      </c>
      <c r="C50" s="217">
        <v>0</v>
      </c>
      <c r="D50" s="217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</row>
    <row r="51" spans="1:13" x14ac:dyDescent="0.25">
      <c r="A51" s="16" t="s">
        <v>441</v>
      </c>
      <c r="B51" s="178">
        <v>0</v>
      </c>
      <c r="C51" s="217">
        <v>0</v>
      </c>
      <c r="D51" s="217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</row>
    <row r="52" spans="1:13" ht="15.75" x14ac:dyDescent="0.25">
      <c r="A52" s="70" t="s">
        <v>29</v>
      </c>
      <c r="B52" s="72">
        <f>SUM(B46:B51)</f>
        <v>0</v>
      </c>
      <c r="C52" s="23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activeCell="N10" sqref="N10:O10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409" t="s">
        <v>689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</row>
    <row r="2" spans="1:15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5" ht="15.75" x14ac:dyDescent="0.25">
      <c r="A3" s="420" t="s">
        <v>566</v>
      </c>
      <c r="B3" s="418" t="s">
        <v>5</v>
      </c>
      <c r="C3" s="418"/>
      <c r="D3" s="418"/>
      <c r="E3" s="418" t="s">
        <v>6</v>
      </c>
      <c r="F3" s="418"/>
      <c r="G3" s="418"/>
      <c r="H3" s="418" t="s">
        <v>19</v>
      </c>
      <c r="I3" s="418"/>
      <c r="J3" s="418"/>
      <c r="K3" s="418" t="s">
        <v>20</v>
      </c>
      <c r="L3" s="418"/>
      <c r="M3" s="418"/>
      <c r="N3" s="418" t="s">
        <v>564</v>
      </c>
      <c r="O3" s="419"/>
    </row>
    <row r="4" spans="1:15" ht="32.25" customHeight="1" thickBot="1" x14ac:dyDescent="0.3">
      <c r="A4" s="421"/>
      <c r="B4" s="218" t="s">
        <v>1</v>
      </c>
      <c r="C4" s="219" t="s">
        <v>2</v>
      </c>
      <c r="D4" s="220" t="s">
        <v>21</v>
      </c>
      <c r="E4" s="218" t="s">
        <v>1</v>
      </c>
      <c r="F4" s="219" t="s">
        <v>2</v>
      </c>
      <c r="G4" s="220" t="s">
        <v>21</v>
      </c>
      <c r="H4" s="218" t="s">
        <v>1</v>
      </c>
      <c r="I4" s="219" t="s">
        <v>2</v>
      </c>
      <c r="J4" s="220" t="s">
        <v>21</v>
      </c>
      <c r="K4" s="218" t="s">
        <v>1</v>
      </c>
      <c r="L4" s="219" t="s">
        <v>2</v>
      </c>
      <c r="M4" s="220" t="s">
        <v>21</v>
      </c>
      <c r="N4" s="184" t="s">
        <v>492</v>
      </c>
      <c r="O4" s="221" t="s">
        <v>563</v>
      </c>
    </row>
    <row r="5" spans="1:15" x14ac:dyDescent="0.25">
      <c r="A5" s="233" t="s">
        <v>502</v>
      </c>
      <c r="B5" s="196">
        <v>1561128</v>
      </c>
      <c r="C5" s="197">
        <v>1335389491.3800001</v>
      </c>
      <c r="D5" s="137">
        <v>855.4</v>
      </c>
      <c r="E5" s="196">
        <v>555516</v>
      </c>
      <c r="F5" s="197">
        <v>322965254.97000003</v>
      </c>
      <c r="G5" s="137">
        <v>581.38</v>
      </c>
      <c r="H5" s="196">
        <v>197207</v>
      </c>
      <c r="I5" s="197">
        <v>120735483.78</v>
      </c>
      <c r="J5" s="137">
        <v>612.23</v>
      </c>
      <c r="K5" s="196">
        <v>29076</v>
      </c>
      <c r="L5" s="197">
        <v>24349234.440000001</v>
      </c>
      <c r="M5" s="137">
        <v>837.43</v>
      </c>
      <c r="N5" s="369">
        <v>2342927</v>
      </c>
      <c r="O5" s="370">
        <v>1803439464.5699999</v>
      </c>
    </row>
    <row r="6" spans="1:15" x14ac:dyDescent="0.25">
      <c r="A6" s="190" t="s">
        <v>417</v>
      </c>
      <c r="B6" s="17">
        <v>357930</v>
      </c>
      <c r="C6" s="18">
        <v>435077665</v>
      </c>
      <c r="D6" s="18">
        <v>1215.54</v>
      </c>
      <c r="E6" s="17">
        <v>91712</v>
      </c>
      <c r="F6" s="18">
        <v>64069886.979999997</v>
      </c>
      <c r="G6" s="58">
        <v>698.6</v>
      </c>
      <c r="H6" s="17">
        <v>10205</v>
      </c>
      <c r="I6" s="18">
        <v>10685703.08</v>
      </c>
      <c r="J6" s="18">
        <v>1047.0999999999999</v>
      </c>
      <c r="K6" s="17">
        <v>2555</v>
      </c>
      <c r="L6" s="18">
        <v>578738.51</v>
      </c>
      <c r="M6" s="58">
        <v>226.51</v>
      </c>
      <c r="N6" s="198">
        <v>462402</v>
      </c>
      <c r="O6" s="199">
        <v>510411993.56999999</v>
      </c>
    </row>
    <row r="7" spans="1:15" x14ac:dyDescent="0.25">
      <c r="A7" s="190" t="s">
        <v>590</v>
      </c>
      <c r="B7" s="17">
        <v>14669</v>
      </c>
      <c r="C7" s="18">
        <v>5861632.46</v>
      </c>
      <c r="D7" s="58">
        <v>399.59</v>
      </c>
      <c r="E7" s="17"/>
      <c r="F7" s="18"/>
      <c r="G7" s="58"/>
      <c r="H7" s="58"/>
      <c r="I7" s="18"/>
      <c r="J7" s="18"/>
      <c r="K7" s="17">
        <v>18715</v>
      </c>
      <c r="L7" s="18">
        <v>6051578.2300000004</v>
      </c>
      <c r="M7" s="58">
        <v>323.35000000000002</v>
      </c>
      <c r="N7" s="198">
        <v>33384</v>
      </c>
      <c r="O7" s="199">
        <v>11913210.689999999</v>
      </c>
    </row>
    <row r="8" spans="1:15" x14ac:dyDescent="0.25">
      <c r="A8" s="234" t="s">
        <v>493</v>
      </c>
      <c r="B8" s="17">
        <v>3029</v>
      </c>
      <c r="C8" s="18">
        <v>6781430.0099999998</v>
      </c>
      <c r="D8" s="18">
        <v>2238.83</v>
      </c>
      <c r="E8" s="58">
        <v>987</v>
      </c>
      <c r="F8" s="18">
        <v>1046423.68</v>
      </c>
      <c r="G8" s="18">
        <v>1060.21</v>
      </c>
      <c r="H8" s="58">
        <v>117</v>
      </c>
      <c r="I8" s="18">
        <v>142605.65</v>
      </c>
      <c r="J8" s="18">
        <v>1218.8499999999999</v>
      </c>
      <c r="K8" s="17"/>
      <c r="L8" s="18"/>
      <c r="M8" s="58"/>
      <c r="N8" s="198">
        <v>4133</v>
      </c>
      <c r="O8" s="199">
        <v>7970459.3399999999</v>
      </c>
    </row>
    <row r="9" spans="1:15" ht="15.75" thickBot="1" x14ac:dyDescent="0.3">
      <c r="A9" s="235" t="s">
        <v>556</v>
      </c>
      <c r="B9" s="200">
        <v>276</v>
      </c>
      <c r="C9" s="201">
        <v>109981.03</v>
      </c>
      <c r="D9" s="200">
        <v>398.48</v>
      </c>
      <c r="E9" s="200">
        <v>5</v>
      </c>
      <c r="F9" s="201">
        <v>4733.99</v>
      </c>
      <c r="G9" s="200">
        <v>946.8</v>
      </c>
      <c r="H9" s="200"/>
      <c r="I9" s="200"/>
      <c r="J9" s="200"/>
      <c r="K9" s="200"/>
      <c r="L9" s="201"/>
      <c r="M9" s="200"/>
      <c r="N9" s="407">
        <v>281</v>
      </c>
      <c r="O9" s="202">
        <v>114715.02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409" t="s">
        <v>690</v>
      </c>
      <c r="B11" s="409"/>
      <c r="C11" s="409"/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</row>
    <row r="12" spans="1:15" ht="16.5" thickBot="1" x14ac:dyDescent="0.3">
      <c r="A12" s="73"/>
      <c r="B12" s="73"/>
      <c r="C12" s="73"/>
      <c r="D12" s="73"/>
      <c r="E12" s="73"/>
      <c r="F12" s="73"/>
      <c r="G12" s="73"/>
      <c r="H12" s="73"/>
      <c r="I12" s="73"/>
    </row>
    <row r="13" spans="1:15" ht="15.75" x14ac:dyDescent="0.25">
      <c r="A13" s="420" t="s">
        <v>566</v>
      </c>
      <c r="B13" s="418" t="s">
        <v>5</v>
      </c>
      <c r="C13" s="418"/>
      <c r="D13" s="418"/>
      <c r="E13" s="418" t="s">
        <v>6</v>
      </c>
      <c r="F13" s="418"/>
      <c r="G13" s="418"/>
      <c r="H13" s="418" t="s">
        <v>19</v>
      </c>
      <c r="I13" s="418"/>
      <c r="J13" s="418"/>
      <c r="K13" s="418" t="s">
        <v>20</v>
      </c>
      <c r="L13" s="418"/>
      <c r="M13" s="418"/>
      <c r="N13" s="418" t="s">
        <v>564</v>
      </c>
      <c r="O13" s="419"/>
    </row>
    <row r="14" spans="1:15" ht="32.25" thickBot="1" x14ac:dyDescent="0.3">
      <c r="A14" s="421"/>
      <c r="B14" s="218" t="s">
        <v>1</v>
      </c>
      <c r="C14" s="219" t="s">
        <v>2</v>
      </c>
      <c r="D14" s="220" t="s">
        <v>21</v>
      </c>
      <c r="E14" s="218" t="s">
        <v>1</v>
      </c>
      <c r="F14" s="219" t="s">
        <v>2</v>
      </c>
      <c r="G14" s="220" t="s">
        <v>21</v>
      </c>
      <c r="H14" s="218" t="s">
        <v>1</v>
      </c>
      <c r="I14" s="219" t="s">
        <v>2</v>
      </c>
      <c r="J14" s="220" t="s">
        <v>21</v>
      </c>
      <c r="K14" s="218" t="s">
        <v>1</v>
      </c>
      <c r="L14" s="219" t="s">
        <v>2</v>
      </c>
      <c r="M14" s="220" t="s">
        <v>21</v>
      </c>
      <c r="N14" s="184" t="s">
        <v>492</v>
      </c>
      <c r="O14" s="221" t="s">
        <v>563</v>
      </c>
    </row>
    <row r="15" spans="1:15" x14ac:dyDescent="0.25">
      <c r="A15" s="282" t="s">
        <v>556</v>
      </c>
      <c r="B15" s="196">
        <v>974758</v>
      </c>
      <c r="C15" s="197">
        <v>214121803.09999999</v>
      </c>
      <c r="D15" s="137">
        <v>219.67</v>
      </c>
      <c r="E15" s="196">
        <v>300156</v>
      </c>
      <c r="F15" s="197">
        <v>38746698.280000001</v>
      </c>
      <c r="G15" s="137">
        <v>129.09</v>
      </c>
      <c r="H15" s="196">
        <v>70769</v>
      </c>
      <c r="I15" s="197">
        <v>10178775.41</v>
      </c>
      <c r="J15" s="137">
        <v>143.83000000000001</v>
      </c>
      <c r="K15" s="137">
        <v>1</v>
      </c>
      <c r="L15" s="137">
        <v>143.53</v>
      </c>
      <c r="M15" s="137">
        <v>143.53</v>
      </c>
      <c r="N15" s="369">
        <v>1345684</v>
      </c>
      <c r="O15" s="370">
        <v>263047420.31999999</v>
      </c>
    </row>
    <row r="16" spans="1:15" x14ac:dyDescent="0.25">
      <c r="A16" s="190" t="s">
        <v>576</v>
      </c>
      <c r="B16" s="17">
        <v>3570</v>
      </c>
      <c r="C16" s="18">
        <v>1992915.04</v>
      </c>
      <c r="D16" s="58">
        <v>558.24</v>
      </c>
      <c r="E16" s="58">
        <v>74</v>
      </c>
      <c r="F16" s="18">
        <v>9843.6</v>
      </c>
      <c r="G16" s="58">
        <v>133.02000000000001</v>
      </c>
      <c r="H16" s="58">
        <v>16</v>
      </c>
      <c r="I16" s="18">
        <v>3453.84</v>
      </c>
      <c r="J16" s="58">
        <v>215.87</v>
      </c>
      <c r="K16" s="58"/>
      <c r="L16" s="58"/>
      <c r="M16" s="58"/>
      <c r="N16" s="198">
        <v>3660</v>
      </c>
      <c r="O16" s="199">
        <v>2006212.48</v>
      </c>
    </row>
    <row r="17" spans="1:15" x14ac:dyDescent="0.25">
      <c r="A17" s="190" t="s">
        <v>323</v>
      </c>
      <c r="B17" s="17">
        <v>1429</v>
      </c>
      <c r="C17" s="18">
        <v>786474.04</v>
      </c>
      <c r="D17" s="58">
        <v>550.37</v>
      </c>
      <c r="E17" s="58"/>
      <c r="F17" s="18"/>
      <c r="G17" s="58"/>
      <c r="H17" s="58"/>
      <c r="I17" s="18"/>
      <c r="J17" s="58"/>
      <c r="K17" s="58"/>
      <c r="L17" s="58"/>
      <c r="M17" s="58"/>
      <c r="N17" s="198">
        <v>1429</v>
      </c>
      <c r="O17" s="199">
        <v>786474.04</v>
      </c>
    </row>
    <row r="18" spans="1:15" x14ac:dyDescent="0.25">
      <c r="A18" s="190" t="s">
        <v>426</v>
      </c>
      <c r="B18" s="58">
        <v>331</v>
      </c>
      <c r="C18" s="18">
        <v>125713.33</v>
      </c>
      <c r="D18" s="58">
        <v>379.8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387">
        <v>351</v>
      </c>
      <c r="O18" s="199">
        <v>129835.2</v>
      </c>
    </row>
    <row r="19" spans="1:15" ht="15.75" thickBot="1" x14ac:dyDescent="0.3">
      <c r="A19" s="235" t="s">
        <v>387</v>
      </c>
      <c r="B19" s="200">
        <v>12</v>
      </c>
      <c r="C19" s="201">
        <v>5944.79</v>
      </c>
      <c r="D19" s="200">
        <v>495.4</v>
      </c>
      <c r="E19" s="200">
        <v>3</v>
      </c>
      <c r="F19" s="201">
        <v>1276.43</v>
      </c>
      <c r="G19" s="200">
        <v>425.48</v>
      </c>
      <c r="H19" s="200"/>
      <c r="I19" s="201"/>
      <c r="J19" s="200"/>
      <c r="K19" s="200"/>
      <c r="L19" s="200"/>
      <c r="M19" s="200"/>
      <c r="N19" s="407">
        <v>15</v>
      </c>
      <c r="O19" s="202">
        <v>7221.22</v>
      </c>
    </row>
    <row r="20" spans="1:15" x14ac:dyDescent="0.25">
      <c r="A20" s="2"/>
      <c r="B20" s="310"/>
      <c r="C20" s="244"/>
      <c r="D20" s="310"/>
      <c r="E20" s="310"/>
      <c r="F20" s="244"/>
      <c r="G20" s="310"/>
      <c r="H20" s="310"/>
      <c r="I20" s="244"/>
      <c r="J20" s="310"/>
      <c r="K20" s="310"/>
      <c r="L20" s="310"/>
      <c r="M20" s="310"/>
      <c r="N20" s="287"/>
      <c r="O20" s="245"/>
    </row>
    <row r="21" spans="1:15" ht="15.75" x14ac:dyDescent="0.25">
      <c r="A21" s="409" t="s">
        <v>691</v>
      </c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  <c r="O21" s="409"/>
    </row>
    <row r="22" spans="1:15" ht="16.5" thickBot="1" x14ac:dyDescent="0.3">
      <c r="A22" s="73"/>
      <c r="B22" s="73"/>
      <c r="C22" s="73"/>
      <c r="D22" s="73"/>
      <c r="E22" s="73"/>
      <c r="F22" s="73"/>
      <c r="G22" s="73"/>
      <c r="H22" s="73"/>
      <c r="I22" s="73"/>
    </row>
    <row r="23" spans="1:15" ht="15.75" x14ac:dyDescent="0.25">
      <c r="A23" s="420" t="s">
        <v>566</v>
      </c>
      <c r="B23" s="418" t="s">
        <v>5</v>
      </c>
      <c r="C23" s="418"/>
      <c r="D23" s="418"/>
      <c r="E23" s="418" t="s">
        <v>6</v>
      </c>
      <c r="F23" s="418"/>
      <c r="G23" s="418"/>
      <c r="H23" s="418" t="s">
        <v>19</v>
      </c>
      <c r="I23" s="418"/>
      <c r="J23" s="418"/>
      <c r="K23" s="418" t="s">
        <v>20</v>
      </c>
      <c r="L23" s="418"/>
      <c r="M23" s="418"/>
      <c r="N23" s="418" t="s">
        <v>564</v>
      </c>
      <c r="O23" s="419"/>
    </row>
    <row r="24" spans="1:15" ht="31.5" x14ac:dyDescent="0.25">
      <c r="A24" s="421"/>
      <c r="B24" s="218" t="s">
        <v>1</v>
      </c>
      <c r="C24" s="219" t="s">
        <v>2</v>
      </c>
      <c r="D24" s="220" t="s">
        <v>21</v>
      </c>
      <c r="E24" s="218" t="s">
        <v>1</v>
      </c>
      <c r="F24" s="219" t="s">
        <v>2</v>
      </c>
      <c r="G24" s="220" t="s">
        <v>21</v>
      </c>
      <c r="H24" s="218" t="s">
        <v>1</v>
      </c>
      <c r="I24" s="219" t="s">
        <v>2</v>
      </c>
      <c r="J24" s="220" t="s">
        <v>21</v>
      </c>
      <c r="K24" s="218" t="s">
        <v>1</v>
      </c>
      <c r="L24" s="219" t="s">
        <v>2</v>
      </c>
      <c r="M24" s="220" t="s">
        <v>21</v>
      </c>
      <c r="N24" s="184" t="s">
        <v>492</v>
      </c>
      <c r="O24" s="221" t="s">
        <v>563</v>
      </c>
    </row>
    <row r="25" spans="1:15" ht="15.75" thickBot="1" x14ac:dyDescent="0.3">
      <c r="A25" s="235" t="s">
        <v>491</v>
      </c>
      <c r="B25" s="253">
        <v>355915</v>
      </c>
      <c r="C25" s="201">
        <v>42579444</v>
      </c>
      <c r="D25" s="201">
        <v>1138.1500000000001</v>
      </c>
      <c r="E25" s="253">
        <v>76258</v>
      </c>
      <c r="F25" s="201">
        <v>5755723.6100000003</v>
      </c>
      <c r="G25" s="200">
        <v>749.66</v>
      </c>
      <c r="H25" s="200">
        <v>16</v>
      </c>
      <c r="I25" s="201">
        <v>6477.44</v>
      </c>
      <c r="J25" s="200">
        <v>404.84</v>
      </c>
      <c r="K25" s="200"/>
      <c r="L25" s="200"/>
      <c r="M25" s="200"/>
      <c r="N25" s="254">
        <v>432189</v>
      </c>
      <c r="O25" s="202">
        <v>48341645.049999997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  <mergeCell ref="A23:A24"/>
    <mergeCell ref="B23:D23"/>
    <mergeCell ref="E23:G23"/>
    <mergeCell ref="H23:J23"/>
    <mergeCell ref="K23:M23"/>
    <mergeCell ref="N23:O23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2"/>
  <sheetViews>
    <sheetView zoomScaleNormal="100" workbookViewId="0">
      <selection activeCell="A2" sqref="A1:A1048576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09"/>
      <c r="B1" s="409"/>
      <c r="C1" s="409"/>
      <c r="D1" s="409"/>
      <c r="E1" s="409"/>
      <c r="F1" s="409"/>
      <c r="G1" s="409"/>
      <c r="H1" s="409"/>
      <c r="I1" s="409"/>
      <c r="J1" s="409"/>
    </row>
    <row r="2" spans="1:10" x14ac:dyDescent="0.25">
      <c r="I2"/>
    </row>
    <row r="3" spans="1:10" ht="63" x14ac:dyDescent="0.25">
      <c r="A3" s="183" t="s">
        <v>44</v>
      </c>
      <c r="B3" s="183" t="s">
        <v>5</v>
      </c>
      <c r="C3" s="183" t="s">
        <v>6</v>
      </c>
      <c r="D3" s="183" t="s">
        <v>45</v>
      </c>
      <c r="E3" s="89" t="s">
        <v>49</v>
      </c>
      <c r="F3" s="89" t="s">
        <v>619</v>
      </c>
      <c r="G3" s="183" t="s">
        <v>620</v>
      </c>
      <c r="H3" s="248" t="s">
        <v>621</v>
      </c>
      <c r="I3" s="248" t="s">
        <v>622</v>
      </c>
      <c r="J3" s="248" t="s">
        <v>499</v>
      </c>
    </row>
    <row r="4" spans="1:10" x14ac:dyDescent="0.25">
      <c r="A4" s="249" t="s">
        <v>623</v>
      </c>
      <c r="B4" s="6">
        <v>332</v>
      </c>
      <c r="C4" s="6">
        <v>8553</v>
      </c>
      <c r="D4" s="6">
        <v>2107</v>
      </c>
      <c r="E4" s="6">
        <v>0</v>
      </c>
      <c r="F4" s="6">
        <v>0</v>
      </c>
      <c r="G4" s="6">
        <v>10992</v>
      </c>
      <c r="H4" s="13">
        <v>5697948.1299999999</v>
      </c>
      <c r="I4" s="13">
        <v>2028.25</v>
      </c>
      <c r="J4" s="13">
        <v>301518.71999999997</v>
      </c>
    </row>
    <row r="5" spans="1:10" x14ac:dyDescent="0.25">
      <c r="A5" s="249" t="s">
        <v>635</v>
      </c>
      <c r="B5" s="6">
        <v>0</v>
      </c>
      <c r="C5" s="6">
        <v>0</v>
      </c>
      <c r="D5" s="6">
        <v>0</v>
      </c>
      <c r="E5" s="6">
        <v>2555</v>
      </c>
      <c r="F5" s="6">
        <v>0</v>
      </c>
      <c r="G5" s="6">
        <v>2555</v>
      </c>
      <c r="H5" s="13">
        <v>578738.51</v>
      </c>
      <c r="I5" s="13">
        <v>0</v>
      </c>
      <c r="J5" s="13">
        <v>5216.2700000000004</v>
      </c>
    </row>
    <row r="6" spans="1:10" x14ac:dyDescent="0.25">
      <c r="A6" s="7" t="s">
        <v>562</v>
      </c>
      <c r="B6" s="6">
        <v>357598</v>
      </c>
      <c r="C6" s="6">
        <v>83159</v>
      </c>
      <c r="D6" s="6">
        <v>8098</v>
      </c>
      <c r="E6" s="6">
        <v>0</v>
      </c>
      <c r="F6" s="6">
        <v>0</v>
      </c>
      <c r="G6" s="6">
        <v>448855</v>
      </c>
      <c r="H6" s="13">
        <v>504135306.93000001</v>
      </c>
      <c r="I6" s="13">
        <v>8731550.2799999993</v>
      </c>
      <c r="J6" s="13">
        <v>27624431.59</v>
      </c>
    </row>
    <row r="7" spans="1:10" x14ac:dyDescent="0.25">
      <c r="A7" s="7" t="s">
        <v>324</v>
      </c>
      <c r="B7" s="6">
        <v>426851</v>
      </c>
      <c r="C7" s="6">
        <v>136892</v>
      </c>
      <c r="D7" s="6">
        <v>63255</v>
      </c>
      <c r="E7" s="6">
        <v>0</v>
      </c>
      <c r="F7" s="6">
        <v>0</v>
      </c>
      <c r="G7" s="6">
        <v>626998</v>
      </c>
      <c r="H7" s="13">
        <v>448547638.31999999</v>
      </c>
      <c r="I7" s="13">
        <v>4349807.24</v>
      </c>
      <c r="J7" s="13">
        <v>25869689.640000001</v>
      </c>
    </row>
    <row r="8" spans="1:10" x14ac:dyDescent="0.25">
      <c r="A8" s="7" t="s">
        <v>325</v>
      </c>
      <c r="B8" s="6">
        <v>270</v>
      </c>
      <c r="C8" s="6">
        <v>62</v>
      </c>
      <c r="D8" s="6">
        <v>2</v>
      </c>
      <c r="E8" s="6">
        <v>0</v>
      </c>
      <c r="F8" s="6">
        <v>0</v>
      </c>
      <c r="G8" s="6">
        <v>334</v>
      </c>
      <c r="H8" s="13">
        <v>307024.75</v>
      </c>
      <c r="I8" s="13">
        <v>3595.4</v>
      </c>
      <c r="J8" s="13">
        <v>17537.28</v>
      </c>
    </row>
    <row r="9" spans="1:10" x14ac:dyDescent="0.25">
      <c r="A9" s="7" t="s">
        <v>326</v>
      </c>
      <c r="B9" s="6">
        <v>8359</v>
      </c>
      <c r="C9" s="6">
        <v>1676</v>
      </c>
      <c r="D9" s="6">
        <v>568</v>
      </c>
      <c r="E9" s="6">
        <v>0</v>
      </c>
      <c r="F9" s="6">
        <v>0</v>
      </c>
      <c r="G9" s="6">
        <v>10603</v>
      </c>
      <c r="H9" s="13">
        <v>9800790.5299999993</v>
      </c>
      <c r="I9" s="13">
        <v>38527.06</v>
      </c>
      <c r="J9" s="13">
        <v>574533.30000000005</v>
      </c>
    </row>
    <row r="10" spans="1:10" x14ac:dyDescent="0.25">
      <c r="A10" s="7" t="s">
        <v>327</v>
      </c>
      <c r="B10" s="6">
        <v>989</v>
      </c>
      <c r="C10" s="6">
        <v>342</v>
      </c>
      <c r="D10" s="6">
        <v>107</v>
      </c>
      <c r="E10" s="6">
        <v>0</v>
      </c>
      <c r="F10" s="6">
        <v>0</v>
      </c>
      <c r="G10" s="6">
        <v>1438</v>
      </c>
      <c r="H10" s="13">
        <v>3190725.58</v>
      </c>
      <c r="I10" s="13">
        <v>308451.57</v>
      </c>
      <c r="J10" s="13">
        <v>172084.31</v>
      </c>
    </row>
    <row r="11" spans="1:10" x14ac:dyDescent="0.25">
      <c r="A11" s="7" t="s">
        <v>531</v>
      </c>
      <c r="B11" s="6">
        <v>1228</v>
      </c>
      <c r="C11" s="6">
        <v>128</v>
      </c>
      <c r="D11" s="6">
        <v>27</v>
      </c>
      <c r="E11" s="6">
        <v>7</v>
      </c>
      <c r="F11" s="6">
        <v>0</v>
      </c>
      <c r="G11" s="6">
        <v>1390</v>
      </c>
      <c r="H11" s="13">
        <v>1896409.8</v>
      </c>
      <c r="I11" s="13">
        <v>62831.37</v>
      </c>
      <c r="J11" s="13">
        <v>102465.94</v>
      </c>
    </row>
    <row r="12" spans="1:10" x14ac:dyDescent="0.25">
      <c r="A12" s="7" t="s">
        <v>328</v>
      </c>
      <c r="B12" s="6">
        <v>10762</v>
      </c>
      <c r="C12" s="6">
        <v>1599</v>
      </c>
      <c r="D12" s="6">
        <v>261</v>
      </c>
      <c r="E12" s="6">
        <v>0</v>
      </c>
      <c r="F12" s="6">
        <v>0</v>
      </c>
      <c r="G12" s="6">
        <v>12622</v>
      </c>
      <c r="H12" s="13">
        <v>16279618</v>
      </c>
      <c r="I12" s="13">
        <v>565885.04</v>
      </c>
      <c r="J12" s="13">
        <v>814001.6</v>
      </c>
    </row>
    <row r="13" spans="1:10" x14ac:dyDescent="0.25">
      <c r="A13" s="7" t="s">
        <v>329</v>
      </c>
      <c r="B13" s="6">
        <v>3029</v>
      </c>
      <c r="C13" s="6">
        <v>987</v>
      </c>
      <c r="D13" s="6">
        <v>117</v>
      </c>
      <c r="E13" s="6">
        <v>0</v>
      </c>
      <c r="F13" s="6">
        <v>0</v>
      </c>
      <c r="G13" s="6">
        <v>4133</v>
      </c>
      <c r="H13" s="13">
        <v>7970459.3399999999</v>
      </c>
      <c r="I13" s="13">
        <v>680082.75</v>
      </c>
      <c r="J13" s="13">
        <v>400464.02</v>
      </c>
    </row>
    <row r="14" spans="1:10" x14ac:dyDescent="0.25">
      <c r="A14" s="7" t="s">
        <v>330</v>
      </c>
      <c r="B14" s="6">
        <v>4642</v>
      </c>
      <c r="C14" s="6">
        <v>1197</v>
      </c>
      <c r="D14" s="6">
        <v>127</v>
      </c>
      <c r="E14" s="6">
        <v>42</v>
      </c>
      <c r="F14" s="6">
        <v>0</v>
      </c>
      <c r="G14" s="6">
        <v>6008</v>
      </c>
      <c r="H14" s="13">
        <v>7781200.8700000001</v>
      </c>
      <c r="I14" s="13">
        <v>286901.46000000002</v>
      </c>
      <c r="J14" s="13">
        <v>429414.94</v>
      </c>
    </row>
    <row r="15" spans="1:10" x14ac:dyDescent="0.25">
      <c r="A15" s="7" t="s">
        <v>331</v>
      </c>
      <c r="B15" s="6">
        <v>2029</v>
      </c>
      <c r="C15" s="6">
        <v>297</v>
      </c>
      <c r="D15" s="6">
        <v>92</v>
      </c>
      <c r="E15" s="6">
        <v>0</v>
      </c>
      <c r="F15" s="6">
        <v>0</v>
      </c>
      <c r="G15" s="6">
        <v>2418</v>
      </c>
      <c r="H15" s="13">
        <v>3733042.28</v>
      </c>
      <c r="I15" s="13">
        <v>190931.28</v>
      </c>
      <c r="J15" s="13">
        <v>209607.28</v>
      </c>
    </row>
    <row r="16" spans="1:10" x14ac:dyDescent="0.25">
      <c r="A16" s="7" t="s">
        <v>332</v>
      </c>
      <c r="B16" s="6">
        <v>513</v>
      </c>
      <c r="C16" s="6">
        <v>115</v>
      </c>
      <c r="D16" s="6">
        <v>0</v>
      </c>
      <c r="E16" s="6">
        <v>3</v>
      </c>
      <c r="F16" s="6">
        <v>0</v>
      </c>
      <c r="G16" s="6">
        <v>631</v>
      </c>
      <c r="H16" s="13">
        <v>815278.25</v>
      </c>
      <c r="I16" s="13">
        <v>35087.89</v>
      </c>
      <c r="J16" s="13">
        <v>43160.21</v>
      </c>
    </row>
    <row r="17" spans="1:10" x14ac:dyDescent="0.25">
      <c r="A17" s="7" t="s">
        <v>333</v>
      </c>
      <c r="B17" s="6">
        <v>36551</v>
      </c>
      <c r="C17" s="6">
        <v>7475</v>
      </c>
      <c r="D17" s="6">
        <v>971</v>
      </c>
      <c r="E17" s="6">
        <v>293</v>
      </c>
      <c r="F17" s="6">
        <v>0</v>
      </c>
      <c r="G17" s="6">
        <v>45290</v>
      </c>
      <c r="H17" s="13">
        <v>64958868.909999996</v>
      </c>
      <c r="I17" s="13">
        <v>2577085.73</v>
      </c>
      <c r="J17" s="13">
        <v>3483314.45</v>
      </c>
    </row>
    <row r="18" spans="1:10" x14ac:dyDescent="0.25">
      <c r="A18" s="7" t="s">
        <v>334</v>
      </c>
      <c r="B18" s="6">
        <v>149742</v>
      </c>
      <c r="C18" s="6">
        <v>78876</v>
      </c>
      <c r="D18" s="6">
        <v>21083</v>
      </c>
      <c r="E18" s="6">
        <v>2934</v>
      </c>
      <c r="F18" s="6">
        <v>0</v>
      </c>
      <c r="G18" s="6">
        <v>252635</v>
      </c>
      <c r="H18" s="13">
        <v>210502936.36000001</v>
      </c>
      <c r="I18" s="13">
        <v>344123.54</v>
      </c>
      <c r="J18" s="13">
        <v>10487438.689999999</v>
      </c>
    </row>
    <row r="19" spans="1:10" x14ac:dyDescent="0.25">
      <c r="A19" s="7" t="s">
        <v>356</v>
      </c>
      <c r="B19" s="6">
        <v>1124</v>
      </c>
      <c r="C19" s="6">
        <v>426</v>
      </c>
      <c r="D19" s="6">
        <v>45</v>
      </c>
      <c r="E19" s="6">
        <v>4</v>
      </c>
      <c r="F19" s="6">
        <v>0</v>
      </c>
      <c r="G19" s="6">
        <v>1599</v>
      </c>
      <c r="H19" s="13">
        <v>1205264.52</v>
      </c>
      <c r="I19" s="13">
        <v>16091.84</v>
      </c>
      <c r="J19" s="13">
        <v>68957.279999999999</v>
      </c>
    </row>
    <row r="20" spans="1:10" x14ac:dyDescent="0.25">
      <c r="A20" s="7" t="s">
        <v>357</v>
      </c>
      <c r="B20" s="6">
        <v>12349</v>
      </c>
      <c r="C20" s="6">
        <v>4086</v>
      </c>
      <c r="D20" s="6">
        <v>540</v>
      </c>
      <c r="E20" s="6">
        <v>0</v>
      </c>
      <c r="F20" s="6">
        <v>0</v>
      </c>
      <c r="G20" s="6">
        <v>16975</v>
      </c>
      <c r="H20" s="13">
        <v>12131989.210000001</v>
      </c>
      <c r="I20" s="13">
        <v>303896.34000000003</v>
      </c>
      <c r="J20" s="13">
        <v>678204.05</v>
      </c>
    </row>
    <row r="21" spans="1:10" x14ac:dyDescent="0.25">
      <c r="A21" s="7" t="s">
        <v>335</v>
      </c>
      <c r="B21" s="6">
        <v>13053</v>
      </c>
      <c r="C21" s="6">
        <v>5741</v>
      </c>
      <c r="D21" s="6">
        <v>297</v>
      </c>
      <c r="E21" s="6">
        <v>160</v>
      </c>
      <c r="F21" s="6">
        <v>0</v>
      </c>
      <c r="G21" s="6">
        <v>19251</v>
      </c>
      <c r="H21" s="13">
        <v>21826334.82</v>
      </c>
      <c r="I21" s="13">
        <v>1242647.32</v>
      </c>
      <c r="J21" s="13">
        <v>1169684.8999999999</v>
      </c>
    </row>
    <row r="22" spans="1:10" x14ac:dyDescent="0.25">
      <c r="A22" s="7" t="s">
        <v>336</v>
      </c>
      <c r="B22" s="6">
        <v>17257</v>
      </c>
      <c r="C22" s="6">
        <v>5081</v>
      </c>
      <c r="D22" s="6">
        <v>973</v>
      </c>
      <c r="E22" s="6">
        <v>0</v>
      </c>
      <c r="F22" s="6">
        <v>0</v>
      </c>
      <c r="G22" s="6">
        <v>23311</v>
      </c>
      <c r="H22" s="13">
        <v>28666576.5</v>
      </c>
      <c r="I22" s="13">
        <v>1021006.5</v>
      </c>
      <c r="J22" s="13">
        <v>1468626.44</v>
      </c>
    </row>
    <row r="23" spans="1:10" x14ac:dyDescent="0.25">
      <c r="A23" s="7" t="s">
        <v>358</v>
      </c>
      <c r="B23" s="6">
        <v>2240</v>
      </c>
      <c r="C23" s="6">
        <v>489</v>
      </c>
      <c r="D23" s="6">
        <v>206</v>
      </c>
      <c r="E23" s="6">
        <v>0</v>
      </c>
      <c r="F23" s="6">
        <v>0</v>
      </c>
      <c r="G23" s="6">
        <v>2935</v>
      </c>
      <c r="H23" s="13">
        <v>4462460.3</v>
      </c>
      <c r="I23" s="13">
        <v>276838.13</v>
      </c>
      <c r="J23" s="13">
        <v>26246.28</v>
      </c>
    </row>
    <row r="24" spans="1:10" x14ac:dyDescent="0.25">
      <c r="A24" s="7" t="s">
        <v>359</v>
      </c>
      <c r="B24" s="6">
        <v>439</v>
      </c>
      <c r="C24" s="6">
        <v>109</v>
      </c>
      <c r="D24" s="6">
        <v>44</v>
      </c>
      <c r="E24" s="6">
        <v>0</v>
      </c>
      <c r="F24" s="6">
        <v>0</v>
      </c>
      <c r="G24" s="6">
        <v>592</v>
      </c>
      <c r="H24" s="13">
        <v>529704.99</v>
      </c>
      <c r="I24" s="13">
        <v>5620.38</v>
      </c>
      <c r="J24" s="13">
        <v>26050.75</v>
      </c>
    </row>
    <row r="25" spans="1:10" x14ac:dyDescent="0.25">
      <c r="A25" s="7" t="s">
        <v>360</v>
      </c>
      <c r="B25" s="6">
        <v>478</v>
      </c>
      <c r="C25" s="6">
        <v>218</v>
      </c>
      <c r="D25" s="6">
        <v>39</v>
      </c>
      <c r="E25" s="6">
        <v>0</v>
      </c>
      <c r="F25" s="6">
        <v>0</v>
      </c>
      <c r="G25" s="6">
        <v>735</v>
      </c>
      <c r="H25" s="13">
        <v>800132.74</v>
      </c>
      <c r="I25" s="13">
        <v>2436.2199999999998</v>
      </c>
      <c r="J25" s="13">
        <v>39922.94</v>
      </c>
    </row>
    <row r="26" spans="1:10" s="37" customFormat="1" x14ac:dyDescent="0.25">
      <c r="A26" s="7" t="s">
        <v>361</v>
      </c>
      <c r="B26" s="6">
        <v>41</v>
      </c>
      <c r="C26" s="6">
        <v>22</v>
      </c>
      <c r="D26" s="6">
        <v>7</v>
      </c>
      <c r="E26" s="6">
        <v>0</v>
      </c>
      <c r="F26" s="6">
        <v>0</v>
      </c>
      <c r="G26" s="6">
        <v>70</v>
      </c>
      <c r="H26" s="13">
        <v>75413.429999999993</v>
      </c>
      <c r="I26" s="13">
        <v>566.91</v>
      </c>
      <c r="J26" s="13">
        <v>3680.52</v>
      </c>
    </row>
    <row r="27" spans="1:10" x14ac:dyDescent="0.25">
      <c r="A27" s="7" t="s">
        <v>362</v>
      </c>
      <c r="B27" s="6">
        <v>804</v>
      </c>
      <c r="C27" s="6">
        <v>212</v>
      </c>
      <c r="D27" s="6">
        <v>53</v>
      </c>
      <c r="E27" s="6">
        <v>0</v>
      </c>
      <c r="F27" s="6">
        <v>0</v>
      </c>
      <c r="G27" s="6">
        <v>1069</v>
      </c>
      <c r="H27" s="13">
        <v>1227598.06</v>
      </c>
      <c r="I27" s="13">
        <v>16682.47</v>
      </c>
      <c r="J27" s="13">
        <v>55455.63</v>
      </c>
    </row>
    <row r="28" spans="1:10" x14ac:dyDescent="0.25">
      <c r="A28" s="250" t="s">
        <v>363</v>
      </c>
      <c r="B28" s="6">
        <v>20803</v>
      </c>
      <c r="C28" s="6">
        <v>5824</v>
      </c>
      <c r="D28" s="6">
        <v>596</v>
      </c>
      <c r="E28" s="6">
        <v>0</v>
      </c>
      <c r="F28" s="6">
        <v>0</v>
      </c>
      <c r="G28" s="6">
        <v>27223</v>
      </c>
      <c r="H28" s="13">
        <v>42591693.539999999</v>
      </c>
      <c r="I28" s="13">
        <v>1724366.84</v>
      </c>
      <c r="J28" s="13">
        <v>2184635.1</v>
      </c>
    </row>
    <row r="29" spans="1:10" x14ac:dyDescent="0.25">
      <c r="A29" s="249" t="s">
        <v>599</v>
      </c>
      <c r="B29" s="6">
        <v>301168</v>
      </c>
      <c r="C29" s="6">
        <v>0</v>
      </c>
      <c r="D29" s="6">
        <v>62417</v>
      </c>
      <c r="E29" s="6">
        <v>0</v>
      </c>
      <c r="F29" s="6">
        <v>0</v>
      </c>
      <c r="G29" s="6">
        <v>363585</v>
      </c>
      <c r="H29" s="13">
        <v>183500439.97</v>
      </c>
      <c r="I29" s="13">
        <v>55059.4</v>
      </c>
      <c r="J29" s="13">
        <v>10650167.58</v>
      </c>
    </row>
    <row r="30" spans="1:10" x14ac:dyDescent="0.25">
      <c r="A30" s="7" t="s">
        <v>364</v>
      </c>
      <c r="B30" s="6">
        <v>26</v>
      </c>
      <c r="C30" s="6">
        <v>27</v>
      </c>
      <c r="D30" s="6">
        <v>5</v>
      </c>
      <c r="E30" s="6">
        <v>0</v>
      </c>
      <c r="F30" s="6">
        <v>0</v>
      </c>
      <c r="G30" s="6">
        <v>58</v>
      </c>
      <c r="H30" s="13">
        <v>49725.4</v>
      </c>
      <c r="I30" s="13">
        <v>64.83</v>
      </c>
      <c r="J30" s="13">
        <v>2517.73</v>
      </c>
    </row>
    <row r="31" spans="1:10" x14ac:dyDescent="0.25">
      <c r="A31" s="7" t="s">
        <v>365</v>
      </c>
      <c r="B31" s="6">
        <v>29</v>
      </c>
      <c r="C31" s="6">
        <v>9</v>
      </c>
      <c r="D31" s="6">
        <v>0</v>
      </c>
      <c r="E31" s="6">
        <v>0</v>
      </c>
      <c r="F31" s="6">
        <v>0</v>
      </c>
      <c r="G31" s="6">
        <v>38</v>
      </c>
      <c r="H31" s="13">
        <v>43740.15</v>
      </c>
      <c r="I31" s="13">
        <v>297.93</v>
      </c>
      <c r="J31" s="13">
        <v>2126.29</v>
      </c>
    </row>
    <row r="32" spans="1:10" x14ac:dyDescent="0.25">
      <c r="A32" s="7" t="s">
        <v>532</v>
      </c>
      <c r="B32" s="6">
        <v>14</v>
      </c>
      <c r="C32" s="6">
        <v>5</v>
      </c>
      <c r="D32" s="6">
        <v>0</v>
      </c>
      <c r="E32" s="6">
        <v>0</v>
      </c>
      <c r="F32" s="6">
        <v>0</v>
      </c>
      <c r="G32" s="6">
        <v>19</v>
      </c>
      <c r="H32" s="13">
        <v>20227.38</v>
      </c>
      <c r="I32" s="13">
        <v>349.97</v>
      </c>
      <c r="J32" s="13">
        <v>1163.8599999999999</v>
      </c>
    </row>
    <row r="33" spans="1:10" x14ac:dyDescent="0.25">
      <c r="A33" s="7" t="s">
        <v>337</v>
      </c>
      <c r="B33" s="6">
        <v>102059</v>
      </c>
      <c r="C33" s="6">
        <v>31863</v>
      </c>
      <c r="D33" s="6">
        <v>10586</v>
      </c>
      <c r="E33" s="6">
        <v>362</v>
      </c>
      <c r="F33" s="6">
        <v>0</v>
      </c>
      <c r="G33" s="6">
        <v>144870</v>
      </c>
      <c r="H33" s="13">
        <v>113555835.65000001</v>
      </c>
      <c r="I33" s="13">
        <v>862423.01</v>
      </c>
      <c r="J33" s="13">
        <v>6626543.75</v>
      </c>
    </row>
    <row r="34" spans="1:10" x14ac:dyDescent="0.25">
      <c r="A34" s="7" t="s">
        <v>571</v>
      </c>
      <c r="B34" s="6">
        <v>411739</v>
      </c>
      <c r="C34" s="6">
        <v>249974</v>
      </c>
      <c r="D34" s="6">
        <v>32499</v>
      </c>
      <c r="E34" s="6">
        <v>25266</v>
      </c>
      <c r="F34" s="6">
        <v>0</v>
      </c>
      <c r="G34" s="6">
        <v>719478</v>
      </c>
      <c r="H34" s="13">
        <v>572023152.35000002</v>
      </c>
      <c r="I34" s="13">
        <v>12174059.189999999</v>
      </c>
      <c r="J34" s="13">
        <v>32312733.129999999</v>
      </c>
    </row>
    <row r="35" spans="1:10" x14ac:dyDescent="0.25">
      <c r="A35" s="7" t="s">
        <v>594</v>
      </c>
      <c r="B35" s="6">
        <v>0</v>
      </c>
      <c r="C35" s="6">
        <v>6155</v>
      </c>
      <c r="D35" s="6">
        <v>0</v>
      </c>
      <c r="E35" s="6">
        <v>0</v>
      </c>
      <c r="F35" s="6">
        <v>0</v>
      </c>
      <c r="G35" s="6">
        <v>6155</v>
      </c>
      <c r="H35" s="13">
        <v>1089089.4099999999</v>
      </c>
      <c r="I35" s="13">
        <v>0</v>
      </c>
      <c r="J35" s="13">
        <v>65346.54</v>
      </c>
    </row>
    <row r="36" spans="1:10" x14ac:dyDescent="0.25">
      <c r="A36" s="249" t="s">
        <v>595</v>
      </c>
      <c r="B36" s="6">
        <v>446</v>
      </c>
      <c r="C36" s="6">
        <v>55</v>
      </c>
      <c r="D36" s="6">
        <v>7</v>
      </c>
      <c r="E36" s="6">
        <v>5</v>
      </c>
      <c r="F36" s="6">
        <v>0</v>
      </c>
      <c r="G36" s="6">
        <v>513</v>
      </c>
      <c r="H36" s="13">
        <v>752548.41</v>
      </c>
      <c r="I36" s="13">
        <v>44717.09</v>
      </c>
      <c r="J36" s="13">
        <v>45693.43</v>
      </c>
    </row>
    <row r="37" spans="1:10" x14ac:dyDescent="0.25">
      <c r="A37" s="249" t="s">
        <v>596</v>
      </c>
      <c r="B37" s="6">
        <v>0</v>
      </c>
      <c r="C37" s="6">
        <v>1155</v>
      </c>
      <c r="D37" s="6">
        <v>0</v>
      </c>
      <c r="E37" s="6">
        <v>0</v>
      </c>
      <c r="F37" s="6">
        <v>0</v>
      </c>
      <c r="G37" s="6">
        <v>1155</v>
      </c>
      <c r="H37" s="13">
        <v>469678.39</v>
      </c>
      <c r="I37" s="13">
        <v>585.57000000000005</v>
      </c>
      <c r="J37" s="13">
        <v>28144.93</v>
      </c>
    </row>
    <row r="38" spans="1:10" x14ac:dyDescent="0.25">
      <c r="A38" s="249" t="s">
        <v>600</v>
      </c>
      <c r="B38" s="6">
        <v>14669</v>
      </c>
      <c r="C38" s="6">
        <v>0</v>
      </c>
      <c r="D38" s="6">
        <v>0</v>
      </c>
      <c r="E38" s="6">
        <v>18715</v>
      </c>
      <c r="F38" s="6">
        <v>0</v>
      </c>
      <c r="G38" s="6">
        <v>33384</v>
      </c>
      <c r="H38" s="13">
        <v>11913210.689999999</v>
      </c>
      <c r="I38" s="13">
        <v>14.82</v>
      </c>
      <c r="J38" s="13">
        <v>351662.05</v>
      </c>
    </row>
    <row r="39" spans="1:10" x14ac:dyDescent="0.25">
      <c r="A39" s="7" t="s">
        <v>533</v>
      </c>
      <c r="B39" s="6">
        <v>4864</v>
      </c>
      <c r="C39" s="6">
        <v>1277</v>
      </c>
      <c r="D39" s="6">
        <v>337</v>
      </c>
      <c r="E39" s="6">
        <v>0</v>
      </c>
      <c r="F39" s="6">
        <v>0</v>
      </c>
      <c r="G39" s="6">
        <v>6478</v>
      </c>
      <c r="H39" s="13">
        <v>2548275.4</v>
      </c>
      <c r="I39" s="13">
        <v>239848.38</v>
      </c>
      <c r="J39" s="13">
        <v>136909.32</v>
      </c>
    </row>
    <row r="40" spans="1:10" x14ac:dyDescent="0.25">
      <c r="A40" s="7" t="s">
        <v>534</v>
      </c>
      <c r="B40" s="6">
        <v>26912</v>
      </c>
      <c r="C40" s="6">
        <v>7872</v>
      </c>
      <c r="D40" s="6">
        <v>3092</v>
      </c>
      <c r="E40" s="6">
        <v>0</v>
      </c>
      <c r="F40" s="6">
        <v>0</v>
      </c>
      <c r="G40" s="6">
        <v>37876</v>
      </c>
      <c r="H40" s="13">
        <v>9039968.1199999992</v>
      </c>
      <c r="I40" s="13">
        <v>410773.63</v>
      </c>
      <c r="J40" s="13">
        <v>511361.36</v>
      </c>
    </row>
    <row r="41" spans="1:10" x14ac:dyDescent="0.25">
      <c r="A41" s="7" t="s">
        <v>647</v>
      </c>
      <c r="B41" s="6">
        <v>13196</v>
      </c>
      <c r="C41" s="6">
        <v>2544</v>
      </c>
      <c r="D41" s="6">
        <v>338</v>
      </c>
      <c r="E41" s="6">
        <v>0</v>
      </c>
      <c r="F41" s="6">
        <v>0</v>
      </c>
      <c r="G41" s="6">
        <v>16078</v>
      </c>
      <c r="H41" s="13">
        <v>6025574.4100000001</v>
      </c>
      <c r="I41" s="13">
        <v>300353.94</v>
      </c>
      <c r="J41" s="13">
        <v>305830.7</v>
      </c>
    </row>
    <row r="42" spans="1:10" x14ac:dyDescent="0.25">
      <c r="A42" s="7" t="s">
        <v>535</v>
      </c>
      <c r="B42" s="6">
        <v>2935</v>
      </c>
      <c r="C42" s="6">
        <v>1325</v>
      </c>
      <c r="D42" s="6">
        <v>289</v>
      </c>
      <c r="E42" s="6">
        <v>0</v>
      </c>
      <c r="F42" s="6">
        <v>0</v>
      </c>
      <c r="G42" s="6">
        <v>4549</v>
      </c>
      <c r="H42" s="13">
        <v>956004.24</v>
      </c>
      <c r="I42" s="13">
        <v>18637.169999999998</v>
      </c>
      <c r="J42" s="13">
        <v>56169.69</v>
      </c>
    </row>
    <row r="43" spans="1:10" x14ac:dyDescent="0.25">
      <c r="A43" s="7" t="s">
        <v>536</v>
      </c>
      <c r="B43" s="6">
        <v>2205</v>
      </c>
      <c r="C43" s="6">
        <v>734</v>
      </c>
      <c r="D43" s="6">
        <v>44</v>
      </c>
      <c r="E43" s="6">
        <v>0</v>
      </c>
      <c r="F43" s="6">
        <v>0</v>
      </c>
      <c r="G43" s="6">
        <v>2983</v>
      </c>
      <c r="H43" s="13">
        <v>636774.37</v>
      </c>
      <c r="I43" s="13">
        <v>16169.69</v>
      </c>
      <c r="J43" s="13">
        <v>36847.21</v>
      </c>
    </row>
    <row r="44" spans="1:10" x14ac:dyDescent="0.25">
      <c r="A44" s="7" t="s">
        <v>537</v>
      </c>
      <c r="B44" s="6">
        <v>22833</v>
      </c>
      <c r="C44" s="6">
        <v>4569</v>
      </c>
      <c r="D44" s="6">
        <v>191</v>
      </c>
      <c r="E44" s="6">
        <v>0</v>
      </c>
      <c r="F44" s="6">
        <v>0</v>
      </c>
      <c r="G44" s="6">
        <v>27593</v>
      </c>
      <c r="H44" s="13">
        <v>6997110.7800000003</v>
      </c>
      <c r="I44" s="13">
        <v>312451.27</v>
      </c>
      <c r="J44" s="13">
        <v>376903.27</v>
      </c>
    </row>
    <row r="45" spans="1:10" x14ac:dyDescent="0.25">
      <c r="A45" s="7" t="s">
        <v>538</v>
      </c>
      <c r="B45" s="6">
        <v>28121</v>
      </c>
      <c r="C45" s="6">
        <v>7014</v>
      </c>
      <c r="D45" s="6">
        <v>202</v>
      </c>
      <c r="E45" s="6">
        <v>0</v>
      </c>
      <c r="F45" s="6">
        <v>0</v>
      </c>
      <c r="G45" s="6">
        <v>35337</v>
      </c>
      <c r="H45" s="13">
        <v>8134516.6500000004</v>
      </c>
      <c r="I45" s="13">
        <v>264617.89</v>
      </c>
      <c r="J45" s="13">
        <v>465350.17</v>
      </c>
    </row>
    <row r="46" spans="1:10" x14ac:dyDescent="0.25">
      <c r="A46" s="7" t="s">
        <v>510</v>
      </c>
      <c r="B46" s="6">
        <v>3762</v>
      </c>
      <c r="C46" s="6">
        <v>864</v>
      </c>
      <c r="D46" s="6">
        <v>63</v>
      </c>
      <c r="E46" s="6">
        <v>0</v>
      </c>
      <c r="F46" s="6">
        <v>0</v>
      </c>
      <c r="G46" s="6">
        <v>4689</v>
      </c>
      <c r="H46" s="13">
        <v>1686309.68</v>
      </c>
      <c r="I46" s="13">
        <v>144637.35999999999</v>
      </c>
      <c r="J46" s="13">
        <v>87849.75</v>
      </c>
    </row>
    <row r="47" spans="1:10" x14ac:dyDescent="0.25">
      <c r="A47" s="7" t="s">
        <v>539</v>
      </c>
      <c r="B47" s="6">
        <v>1838</v>
      </c>
      <c r="C47" s="6">
        <v>981</v>
      </c>
      <c r="D47" s="6">
        <v>282</v>
      </c>
      <c r="E47" s="6">
        <v>0</v>
      </c>
      <c r="F47" s="6">
        <v>0</v>
      </c>
      <c r="G47" s="6">
        <v>3101</v>
      </c>
      <c r="H47" s="13">
        <v>369264.73</v>
      </c>
      <c r="I47" s="13">
        <v>1455.23</v>
      </c>
      <c r="J47" s="13">
        <v>22050.85</v>
      </c>
    </row>
    <row r="48" spans="1:10" x14ac:dyDescent="0.25">
      <c r="A48" s="7" t="s">
        <v>540</v>
      </c>
      <c r="B48" s="6">
        <v>1193</v>
      </c>
      <c r="C48" s="6">
        <v>423</v>
      </c>
      <c r="D48" s="6">
        <v>6</v>
      </c>
      <c r="E48" s="6">
        <v>0</v>
      </c>
      <c r="F48" s="6">
        <v>0</v>
      </c>
      <c r="G48" s="6">
        <v>1622</v>
      </c>
      <c r="H48" s="13">
        <v>731463.53</v>
      </c>
      <c r="I48" s="13">
        <v>50954.79</v>
      </c>
      <c r="J48" s="13">
        <v>40790.47</v>
      </c>
    </row>
    <row r="49" spans="1:10" x14ac:dyDescent="0.25">
      <c r="A49" s="7" t="s">
        <v>628</v>
      </c>
      <c r="B49" s="6">
        <v>224935</v>
      </c>
      <c r="C49" s="6">
        <v>32173</v>
      </c>
      <c r="D49" s="6">
        <v>1070</v>
      </c>
      <c r="E49" s="6">
        <v>0</v>
      </c>
      <c r="F49" s="6">
        <v>0</v>
      </c>
      <c r="G49" s="6">
        <v>258178</v>
      </c>
      <c r="H49" s="13">
        <v>48259256.340000004</v>
      </c>
      <c r="I49" s="13">
        <v>435349.6</v>
      </c>
      <c r="J49" s="13">
        <v>2848930.22</v>
      </c>
    </row>
    <row r="50" spans="1:10" x14ac:dyDescent="0.25">
      <c r="A50" s="7" t="s">
        <v>541</v>
      </c>
      <c r="B50" s="6">
        <v>11007</v>
      </c>
      <c r="C50" s="6">
        <v>3519</v>
      </c>
      <c r="D50" s="6">
        <v>76</v>
      </c>
      <c r="E50" s="6">
        <v>0</v>
      </c>
      <c r="F50" s="6">
        <v>0</v>
      </c>
      <c r="G50" s="6">
        <v>14602</v>
      </c>
      <c r="H50" s="13">
        <v>1158615.71</v>
      </c>
      <c r="I50" s="13">
        <v>78.31</v>
      </c>
      <c r="J50" s="13">
        <v>69515.66</v>
      </c>
    </row>
    <row r="51" spans="1:10" x14ac:dyDescent="0.25">
      <c r="A51" s="7" t="s">
        <v>542</v>
      </c>
      <c r="B51" s="6">
        <v>5808</v>
      </c>
      <c r="C51" s="6">
        <v>1495</v>
      </c>
      <c r="D51" s="6">
        <v>82</v>
      </c>
      <c r="E51" s="6">
        <v>0</v>
      </c>
      <c r="F51" s="6">
        <v>0</v>
      </c>
      <c r="G51" s="6">
        <v>7385</v>
      </c>
      <c r="H51" s="13">
        <v>783622.2</v>
      </c>
      <c r="I51" s="13">
        <v>106.41</v>
      </c>
      <c r="J51" s="13">
        <v>47006.16</v>
      </c>
    </row>
    <row r="52" spans="1:10" x14ac:dyDescent="0.25">
      <c r="A52" s="7" t="s">
        <v>543</v>
      </c>
      <c r="B52" s="6">
        <v>24270</v>
      </c>
      <c r="C52" s="6">
        <v>9996</v>
      </c>
      <c r="D52" s="6">
        <v>632</v>
      </c>
      <c r="E52" s="6">
        <v>1</v>
      </c>
      <c r="F52" s="6">
        <v>0</v>
      </c>
      <c r="G52" s="6">
        <v>34899</v>
      </c>
      <c r="H52" s="13">
        <v>3787468.43</v>
      </c>
      <c r="I52" s="13">
        <v>0</v>
      </c>
      <c r="J52" s="13">
        <v>226954.56</v>
      </c>
    </row>
    <row r="53" spans="1:10" x14ac:dyDescent="0.25">
      <c r="A53" s="7" t="s">
        <v>544</v>
      </c>
      <c r="B53" s="6">
        <v>1406</v>
      </c>
      <c r="C53" s="6">
        <v>282</v>
      </c>
      <c r="D53" s="6">
        <v>23</v>
      </c>
      <c r="E53" s="6">
        <v>0</v>
      </c>
      <c r="F53" s="6">
        <v>0</v>
      </c>
      <c r="G53" s="6">
        <v>1711</v>
      </c>
      <c r="H53" s="13">
        <v>425344.06</v>
      </c>
      <c r="I53" s="13">
        <v>22482.79</v>
      </c>
      <c r="J53" s="13">
        <v>24085.83</v>
      </c>
    </row>
    <row r="54" spans="1:10" x14ac:dyDescent="0.25">
      <c r="A54" s="7" t="s">
        <v>579</v>
      </c>
      <c r="B54" s="6">
        <v>6350</v>
      </c>
      <c r="C54" s="6">
        <v>74</v>
      </c>
      <c r="D54" s="6">
        <v>17</v>
      </c>
      <c r="E54" s="6">
        <v>0</v>
      </c>
      <c r="F54" s="6">
        <v>0</v>
      </c>
      <c r="G54" s="6">
        <v>6441</v>
      </c>
      <c r="H54" s="13">
        <v>3757409.61</v>
      </c>
      <c r="I54" s="13">
        <v>165371</v>
      </c>
      <c r="J54" s="13">
        <v>215522.66</v>
      </c>
    </row>
    <row r="55" spans="1:10" x14ac:dyDescent="0.25">
      <c r="A55" s="7" t="s">
        <v>338</v>
      </c>
      <c r="B55" s="6">
        <v>2858</v>
      </c>
      <c r="C55" s="6">
        <v>0</v>
      </c>
      <c r="D55" s="6">
        <v>0</v>
      </c>
      <c r="E55" s="6">
        <v>0</v>
      </c>
      <c r="F55" s="6">
        <v>0</v>
      </c>
      <c r="G55" s="6">
        <v>2858</v>
      </c>
      <c r="H55" s="13">
        <v>1572940.44</v>
      </c>
      <c r="I55" s="13">
        <v>61959.28</v>
      </c>
      <c r="J55" s="13">
        <v>90513.35</v>
      </c>
    </row>
    <row r="56" spans="1:10" x14ac:dyDescent="0.25">
      <c r="A56" s="7" t="s">
        <v>545</v>
      </c>
      <c r="B56" s="6">
        <v>4099</v>
      </c>
      <c r="C56" s="6">
        <v>1002</v>
      </c>
      <c r="D56" s="6">
        <v>86</v>
      </c>
      <c r="E56" s="6">
        <v>0</v>
      </c>
      <c r="F56" s="6">
        <v>0</v>
      </c>
      <c r="G56" s="6">
        <v>5187</v>
      </c>
      <c r="H56" s="13">
        <v>2562138.54</v>
      </c>
      <c r="I56" s="13">
        <v>339128.25</v>
      </c>
      <c r="J56" s="13">
        <v>122558.5</v>
      </c>
    </row>
    <row r="57" spans="1:10" x14ac:dyDescent="0.25">
      <c r="A57" s="7" t="s">
        <v>546</v>
      </c>
      <c r="B57" s="6">
        <v>7836</v>
      </c>
      <c r="C57" s="6">
        <v>2929</v>
      </c>
      <c r="D57" s="6">
        <v>327</v>
      </c>
      <c r="E57" s="6">
        <v>0</v>
      </c>
      <c r="F57" s="6">
        <v>0</v>
      </c>
      <c r="G57" s="6">
        <v>11092</v>
      </c>
      <c r="H57" s="13">
        <v>2864227.94</v>
      </c>
      <c r="I57" s="13">
        <v>100805.89</v>
      </c>
      <c r="J57" s="13">
        <v>159973.19</v>
      </c>
    </row>
    <row r="58" spans="1:10" x14ac:dyDescent="0.25">
      <c r="A58" s="7" t="s">
        <v>547</v>
      </c>
      <c r="B58" s="6">
        <v>293092</v>
      </c>
      <c r="C58" s="6">
        <v>91146</v>
      </c>
      <c r="D58" s="6">
        <v>39791</v>
      </c>
      <c r="E58" s="6">
        <v>0</v>
      </c>
      <c r="F58" s="6">
        <v>0</v>
      </c>
      <c r="G58" s="6">
        <v>424029</v>
      </c>
      <c r="H58" s="13">
        <v>77030088.939999998</v>
      </c>
      <c r="I58" s="13">
        <v>2844870.12</v>
      </c>
      <c r="J58" s="13">
        <v>4404192.21</v>
      </c>
    </row>
    <row r="59" spans="1:10" x14ac:dyDescent="0.25">
      <c r="A59" s="7" t="s">
        <v>548</v>
      </c>
      <c r="B59" s="6">
        <v>31271</v>
      </c>
      <c r="C59" s="6">
        <v>10320</v>
      </c>
      <c r="D59" s="6">
        <v>202</v>
      </c>
      <c r="E59" s="6">
        <v>0</v>
      </c>
      <c r="F59" s="6">
        <v>0</v>
      </c>
      <c r="G59" s="6">
        <v>41793</v>
      </c>
      <c r="H59" s="13">
        <v>12292226.560000001</v>
      </c>
      <c r="I59" s="13">
        <v>543496.63</v>
      </c>
      <c r="J59" s="13">
        <v>704558.69</v>
      </c>
    </row>
    <row r="60" spans="1:10" x14ac:dyDescent="0.25">
      <c r="A60" s="7" t="s">
        <v>549</v>
      </c>
      <c r="B60" s="6">
        <v>444</v>
      </c>
      <c r="C60" s="6">
        <v>55</v>
      </c>
      <c r="D60" s="6">
        <v>2</v>
      </c>
      <c r="E60" s="6">
        <v>0</v>
      </c>
      <c r="F60" s="6">
        <v>0</v>
      </c>
      <c r="G60" s="6">
        <v>501</v>
      </c>
      <c r="H60" s="13">
        <v>117540.8</v>
      </c>
      <c r="I60" s="13">
        <v>2787.72</v>
      </c>
      <c r="J60" s="13">
        <v>6833.69</v>
      </c>
    </row>
    <row r="61" spans="1:10" x14ac:dyDescent="0.25">
      <c r="A61" s="7" t="s">
        <v>550</v>
      </c>
      <c r="B61" s="6">
        <v>764</v>
      </c>
      <c r="C61" s="6">
        <v>281</v>
      </c>
      <c r="D61" s="6">
        <v>57</v>
      </c>
      <c r="E61" s="6">
        <v>0</v>
      </c>
      <c r="F61" s="6">
        <v>0</v>
      </c>
      <c r="G61" s="6">
        <v>1102</v>
      </c>
      <c r="H61" s="13">
        <v>231123.85</v>
      </c>
      <c r="I61" s="13">
        <v>4167.34</v>
      </c>
      <c r="J61" s="13">
        <v>13617.83</v>
      </c>
    </row>
    <row r="62" spans="1:10" x14ac:dyDescent="0.25">
      <c r="A62" s="7" t="s">
        <v>366</v>
      </c>
      <c r="B62" s="6">
        <v>8</v>
      </c>
      <c r="C62" s="6">
        <v>3</v>
      </c>
      <c r="D62" s="6">
        <v>0</v>
      </c>
      <c r="E62" s="6">
        <v>0</v>
      </c>
      <c r="F62" s="6">
        <v>0</v>
      </c>
      <c r="G62" s="6">
        <v>11</v>
      </c>
      <c r="H62" s="13">
        <v>22879.93</v>
      </c>
      <c r="I62" s="13">
        <v>1316.26</v>
      </c>
      <c r="J62" s="13">
        <v>1003.15</v>
      </c>
    </row>
    <row r="63" spans="1:10" x14ac:dyDescent="0.25">
      <c r="A63" s="7" t="s">
        <v>430</v>
      </c>
      <c r="B63" s="6">
        <v>515</v>
      </c>
      <c r="C63" s="6">
        <v>16</v>
      </c>
      <c r="D63" s="6">
        <v>4</v>
      </c>
      <c r="E63" s="6">
        <v>0</v>
      </c>
      <c r="F63" s="6">
        <v>0</v>
      </c>
      <c r="G63" s="6">
        <v>535</v>
      </c>
      <c r="H63" s="13">
        <v>213338.21</v>
      </c>
      <c r="I63" s="13">
        <v>6674.65</v>
      </c>
      <c r="J63" s="13">
        <v>12399.82</v>
      </c>
    </row>
    <row r="64" spans="1:10" x14ac:dyDescent="0.25">
      <c r="A64" s="7" t="s">
        <v>629</v>
      </c>
      <c r="B64" s="6">
        <v>552</v>
      </c>
      <c r="C64" s="6">
        <v>176</v>
      </c>
      <c r="D64" s="6">
        <v>3</v>
      </c>
      <c r="E64" s="6">
        <v>0</v>
      </c>
      <c r="F64" s="6">
        <v>0</v>
      </c>
      <c r="G64" s="6">
        <v>731</v>
      </c>
      <c r="H64" s="13">
        <v>285821.31</v>
      </c>
      <c r="I64" s="13">
        <v>35465.35</v>
      </c>
      <c r="J64" s="13">
        <v>14785.89</v>
      </c>
    </row>
    <row r="65" spans="1:10" x14ac:dyDescent="0.25">
      <c r="A65" s="7" t="s">
        <v>521</v>
      </c>
      <c r="B65" s="6">
        <v>6646</v>
      </c>
      <c r="C65" s="6">
        <v>2281</v>
      </c>
      <c r="D65" s="6">
        <v>524</v>
      </c>
      <c r="E65" s="6">
        <v>0</v>
      </c>
      <c r="F65" s="6">
        <v>0</v>
      </c>
      <c r="G65" s="6">
        <v>9451</v>
      </c>
      <c r="H65" s="13">
        <v>1673257.17</v>
      </c>
      <c r="I65" s="13">
        <v>49864.92</v>
      </c>
      <c r="J65" s="13">
        <v>96703.74</v>
      </c>
    </row>
    <row r="66" spans="1:10" x14ac:dyDescent="0.25">
      <c r="A66" s="7" t="s">
        <v>551</v>
      </c>
      <c r="B66" s="6">
        <v>2945</v>
      </c>
      <c r="C66" s="6">
        <v>462</v>
      </c>
      <c r="D66" s="6">
        <v>45</v>
      </c>
      <c r="E66" s="6">
        <v>0</v>
      </c>
      <c r="F66" s="6">
        <v>0</v>
      </c>
      <c r="G66" s="6">
        <v>3452</v>
      </c>
      <c r="H66" s="13">
        <v>1711628.12</v>
      </c>
      <c r="I66" s="13">
        <v>244389.85</v>
      </c>
      <c r="J66" s="13">
        <v>86404.78</v>
      </c>
    </row>
    <row r="67" spans="1:10" x14ac:dyDescent="0.25">
      <c r="A67" s="7" t="s">
        <v>523</v>
      </c>
      <c r="B67" s="6">
        <v>25526</v>
      </c>
      <c r="C67" s="6">
        <v>8563</v>
      </c>
      <c r="D67" s="6">
        <v>579</v>
      </c>
      <c r="E67" s="6">
        <v>0</v>
      </c>
      <c r="F67" s="6">
        <v>0</v>
      </c>
      <c r="G67" s="6">
        <v>34668</v>
      </c>
      <c r="H67" s="13">
        <v>11886654.199999999</v>
      </c>
      <c r="I67" s="13">
        <v>1058307.8999999999</v>
      </c>
      <c r="J67" s="13">
        <v>612715.41</v>
      </c>
    </row>
    <row r="68" spans="1:10" x14ac:dyDescent="0.25">
      <c r="A68" s="7" t="s">
        <v>524</v>
      </c>
      <c r="B68" s="6">
        <v>22035</v>
      </c>
      <c r="C68" s="6">
        <v>5535</v>
      </c>
      <c r="D68" s="6">
        <v>401</v>
      </c>
      <c r="E68" s="6">
        <v>0</v>
      </c>
      <c r="F68" s="6">
        <v>0</v>
      </c>
      <c r="G68" s="6">
        <v>27971</v>
      </c>
      <c r="H68" s="13">
        <v>6772788.5099999998</v>
      </c>
      <c r="I68" s="13">
        <v>445043.49</v>
      </c>
      <c r="J68" s="13">
        <v>360521.83</v>
      </c>
    </row>
    <row r="69" spans="1:10" x14ac:dyDescent="0.25">
      <c r="A69" s="7" t="s">
        <v>630</v>
      </c>
      <c r="B69" s="6">
        <v>8637</v>
      </c>
      <c r="C69" s="6">
        <v>2488</v>
      </c>
      <c r="D69" s="6">
        <v>299</v>
      </c>
      <c r="E69" s="6">
        <v>0</v>
      </c>
      <c r="F69" s="6">
        <v>0</v>
      </c>
      <c r="G69" s="6">
        <v>11424</v>
      </c>
      <c r="H69" s="13">
        <v>2163728.04</v>
      </c>
      <c r="I69" s="13">
        <v>44764.33</v>
      </c>
      <c r="J69" s="13">
        <v>126380.03</v>
      </c>
    </row>
    <row r="70" spans="1:10" x14ac:dyDescent="0.25">
      <c r="A70" s="7" t="s">
        <v>552</v>
      </c>
      <c r="B70" s="6">
        <v>521</v>
      </c>
      <c r="C70" s="6">
        <v>188</v>
      </c>
      <c r="D70" s="6">
        <v>43</v>
      </c>
      <c r="E70" s="6">
        <v>0</v>
      </c>
      <c r="F70" s="6">
        <v>0</v>
      </c>
      <c r="G70" s="6">
        <v>752</v>
      </c>
      <c r="H70" s="13">
        <v>168164.35</v>
      </c>
      <c r="I70" s="13">
        <v>4691.04</v>
      </c>
      <c r="J70" s="13">
        <v>9787.4</v>
      </c>
    </row>
    <row r="71" spans="1:10" x14ac:dyDescent="0.25">
      <c r="A71" s="7" t="s">
        <v>553</v>
      </c>
      <c r="B71" s="6">
        <v>1637</v>
      </c>
      <c r="C71" s="6">
        <v>458</v>
      </c>
      <c r="D71" s="6">
        <v>30</v>
      </c>
      <c r="E71" s="6">
        <v>0</v>
      </c>
      <c r="F71" s="6">
        <v>0</v>
      </c>
      <c r="G71" s="6">
        <v>2125</v>
      </c>
      <c r="H71" s="13">
        <v>915261.96</v>
      </c>
      <c r="I71" s="13">
        <v>107643.13</v>
      </c>
      <c r="J71" s="13">
        <v>47898.78</v>
      </c>
    </row>
    <row r="72" spans="1:10" x14ac:dyDescent="0.25">
      <c r="A72" s="7" t="s">
        <v>339</v>
      </c>
      <c r="B72" s="6">
        <v>191200</v>
      </c>
      <c r="C72" s="6">
        <v>98320</v>
      </c>
      <c r="D72" s="6">
        <v>21409</v>
      </c>
      <c r="E72" s="6">
        <v>0</v>
      </c>
      <c r="F72" s="6">
        <v>0</v>
      </c>
      <c r="G72" s="6">
        <v>310929</v>
      </c>
      <c r="H72" s="13">
        <v>50308567.340000004</v>
      </c>
      <c r="I72" s="13">
        <v>1108053.73</v>
      </c>
      <c r="J72" s="13">
        <v>2938134.62</v>
      </c>
    </row>
    <row r="73" spans="1:10" x14ac:dyDescent="0.25">
      <c r="A73" s="7" t="s">
        <v>631</v>
      </c>
      <c r="B73" s="6">
        <v>765</v>
      </c>
      <c r="C73" s="6">
        <v>377</v>
      </c>
      <c r="D73" s="6">
        <v>175</v>
      </c>
      <c r="E73" s="6">
        <v>0</v>
      </c>
      <c r="F73" s="6">
        <v>0</v>
      </c>
      <c r="G73" s="6">
        <v>1317</v>
      </c>
      <c r="H73" s="13">
        <v>77578.33</v>
      </c>
      <c r="I73" s="13">
        <v>278.97000000000003</v>
      </c>
      <c r="J73" s="13">
        <v>4637.28</v>
      </c>
    </row>
    <row r="74" spans="1:10" x14ac:dyDescent="0.25">
      <c r="A74" s="7" t="s">
        <v>340</v>
      </c>
      <c r="B74" s="6">
        <v>12</v>
      </c>
      <c r="C74" s="6">
        <v>3</v>
      </c>
      <c r="D74" s="6">
        <v>0</v>
      </c>
      <c r="E74" s="6">
        <v>0</v>
      </c>
      <c r="F74" s="6">
        <v>0</v>
      </c>
      <c r="G74" s="6">
        <v>15</v>
      </c>
      <c r="H74" s="13">
        <v>7221.22</v>
      </c>
      <c r="I74" s="13">
        <v>579.15</v>
      </c>
      <c r="J74" s="13">
        <v>0</v>
      </c>
    </row>
    <row r="75" spans="1:10" x14ac:dyDescent="0.25">
      <c r="A75" s="7" t="s">
        <v>585</v>
      </c>
      <c r="B75" s="6">
        <v>688</v>
      </c>
      <c r="C75" s="6">
        <v>173</v>
      </c>
      <c r="D75" s="6">
        <v>0</v>
      </c>
      <c r="E75" s="6">
        <v>0</v>
      </c>
      <c r="F75" s="6">
        <v>0</v>
      </c>
      <c r="G75" s="6">
        <v>861</v>
      </c>
      <c r="H75" s="13">
        <v>28063.99</v>
      </c>
      <c r="I75" s="13">
        <v>0</v>
      </c>
      <c r="J75" s="13">
        <v>1683.98</v>
      </c>
    </row>
    <row r="76" spans="1:10" x14ac:dyDescent="0.25">
      <c r="A76" s="7" t="s">
        <v>341</v>
      </c>
      <c r="B76" s="6">
        <v>80</v>
      </c>
      <c r="C76" s="6">
        <v>3</v>
      </c>
      <c r="D76" s="6">
        <v>2</v>
      </c>
      <c r="E76" s="6">
        <v>0</v>
      </c>
      <c r="F76" s="6">
        <v>0</v>
      </c>
      <c r="G76" s="6">
        <v>85</v>
      </c>
      <c r="H76" s="13">
        <v>81356.539999999994</v>
      </c>
      <c r="I76" s="13">
        <v>1540.19</v>
      </c>
      <c r="J76" s="13">
        <v>4548.13</v>
      </c>
    </row>
    <row r="77" spans="1:10" x14ac:dyDescent="0.25">
      <c r="A77" s="7" t="s">
        <v>554</v>
      </c>
      <c r="B77" s="6">
        <v>910</v>
      </c>
      <c r="C77" s="6">
        <v>265</v>
      </c>
      <c r="D77" s="6">
        <v>69</v>
      </c>
      <c r="E77" s="6">
        <v>0</v>
      </c>
      <c r="F77" s="6">
        <v>0</v>
      </c>
      <c r="G77" s="6">
        <v>1244</v>
      </c>
      <c r="H77" s="13">
        <v>428313.21</v>
      </c>
      <c r="I77" s="13">
        <v>32416.07</v>
      </c>
      <c r="J77" s="13">
        <v>23739.02</v>
      </c>
    </row>
    <row r="78" spans="1:10" x14ac:dyDescent="0.25">
      <c r="A78" s="7" t="s">
        <v>342</v>
      </c>
      <c r="B78" s="6">
        <v>30656</v>
      </c>
      <c r="C78" s="6">
        <v>15405</v>
      </c>
      <c r="D78" s="6">
        <v>2397</v>
      </c>
      <c r="E78" s="6">
        <v>0</v>
      </c>
      <c r="F78" s="6">
        <v>0</v>
      </c>
      <c r="G78" s="6">
        <v>48458</v>
      </c>
      <c r="H78" s="13">
        <v>47899150.07</v>
      </c>
      <c r="I78" s="13">
        <v>845101.44</v>
      </c>
      <c r="J78" s="13">
        <v>2671090.71</v>
      </c>
    </row>
    <row r="79" spans="1:10" x14ac:dyDescent="0.25">
      <c r="A79" s="7" t="s">
        <v>343</v>
      </c>
      <c r="B79" s="6">
        <v>43366</v>
      </c>
      <c r="C79" s="6">
        <v>17891</v>
      </c>
      <c r="D79" s="6">
        <v>0</v>
      </c>
      <c r="E79" s="6">
        <v>0</v>
      </c>
      <c r="F79" s="6">
        <v>0</v>
      </c>
      <c r="G79" s="6">
        <v>61257</v>
      </c>
      <c r="H79" s="13">
        <v>7595746.6699999999</v>
      </c>
      <c r="I79" s="13">
        <v>0</v>
      </c>
      <c r="J79" s="13">
        <v>156263.26</v>
      </c>
    </row>
    <row r="80" spans="1:10" x14ac:dyDescent="0.25">
      <c r="A80" s="7" t="s">
        <v>344</v>
      </c>
      <c r="B80" s="6">
        <v>12661</v>
      </c>
      <c r="C80" s="6">
        <v>3445</v>
      </c>
      <c r="D80" s="6">
        <v>0</v>
      </c>
      <c r="E80" s="6">
        <v>0</v>
      </c>
      <c r="F80" s="6">
        <v>0</v>
      </c>
      <c r="G80" s="6">
        <v>16106</v>
      </c>
      <c r="H80" s="13">
        <v>3196407.78</v>
      </c>
      <c r="I80" s="13">
        <v>0</v>
      </c>
      <c r="J80" s="13">
        <v>0</v>
      </c>
    </row>
    <row r="81" spans="1:10" x14ac:dyDescent="0.25">
      <c r="A81" s="7" t="s">
        <v>345</v>
      </c>
      <c r="B81" s="6">
        <v>12031</v>
      </c>
      <c r="C81" s="6">
        <v>3120</v>
      </c>
      <c r="D81" s="6">
        <v>16</v>
      </c>
      <c r="E81" s="6">
        <v>0</v>
      </c>
      <c r="F81" s="6">
        <v>0</v>
      </c>
      <c r="G81" s="6">
        <v>15167</v>
      </c>
      <c r="H81" s="13">
        <v>6419380.1600000001</v>
      </c>
      <c r="I81" s="13">
        <v>0</v>
      </c>
      <c r="J81" s="13">
        <v>132317.98000000001</v>
      </c>
    </row>
    <row r="82" spans="1:10" x14ac:dyDescent="0.25">
      <c r="A82" s="7" t="s">
        <v>346</v>
      </c>
      <c r="B82" s="6">
        <v>256861</v>
      </c>
      <c r="C82" s="6">
        <v>42014</v>
      </c>
      <c r="D82" s="6">
        <v>0</v>
      </c>
      <c r="E82" s="6">
        <v>0</v>
      </c>
      <c r="F82" s="6">
        <v>0</v>
      </c>
      <c r="G82" s="6">
        <v>298875</v>
      </c>
      <c r="H82" s="13">
        <v>26398258.77</v>
      </c>
      <c r="I82" s="13">
        <v>811.63</v>
      </c>
      <c r="J82" s="13">
        <v>0</v>
      </c>
    </row>
    <row r="83" spans="1:10" x14ac:dyDescent="0.25">
      <c r="A83" s="7" t="s">
        <v>347</v>
      </c>
      <c r="B83" s="6">
        <v>12661</v>
      </c>
      <c r="C83" s="6">
        <v>3445</v>
      </c>
      <c r="D83" s="6">
        <v>0</v>
      </c>
      <c r="E83" s="6">
        <v>0</v>
      </c>
      <c r="F83" s="6">
        <v>0</v>
      </c>
      <c r="G83" s="6">
        <v>16106</v>
      </c>
      <c r="H83" s="13">
        <v>1344216.24</v>
      </c>
      <c r="I83" s="13">
        <v>0</v>
      </c>
      <c r="J83" s="13">
        <v>0</v>
      </c>
    </row>
    <row r="84" spans="1:10" x14ac:dyDescent="0.25">
      <c r="A84" s="7" t="s">
        <v>348</v>
      </c>
      <c r="B84" s="6">
        <v>18335</v>
      </c>
      <c r="C84" s="6">
        <v>6343</v>
      </c>
      <c r="D84" s="6">
        <v>0</v>
      </c>
      <c r="E84" s="6">
        <v>0</v>
      </c>
      <c r="F84" s="6">
        <v>0</v>
      </c>
      <c r="G84" s="6">
        <v>24678</v>
      </c>
      <c r="H84" s="13">
        <v>3387635.43</v>
      </c>
      <c r="I84" s="13">
        <v>0</v>
      </c>
      <c r="J84" s="13">
        <v>0</v>
      </c>
    </row>
    <row r="85" spans="1:10" x14ac:dyDescent="0.25">
      <c r="A85" s="7" t="s">
        <v>648</v>
      </c>
      <c r="B85" s="6">
        <v>167</v>
      </c>
      <c r="C85" s="6">
        <v>69</v>
      </c>
      <c r="D85" s="6">
        <v>0</v>
      </c>
      <c r="E85" s="6">
        <v>0</v>
      </c>
      <c r="F85" s="6">
        <v>0</v>
      </c>
      <c r="G85" s="6">
        <v>236</v>
      </c>
      <c r="H85" s="13">
        <v>85166.15</v>
      </c>
      <c r="I85" s="13">
        <v>3914.61</v>
      </c>
      <c r="J85" s="13">
        <v>4864.91</v>
      </c>
    </row>
    <row r="86" spans="1:10" ht="15.75" x14ac:dyDescent="0.25">
      <c r="A86" s="45" t="s">
        <v>555</v>
      </c>
      <c r="B86" s="47">
        <f t="shared" ref="B86:H86" si="0">SUM(B4:B85)</f>
        <v>3273047</v>
      </c>
      <c r="C86" s="47">
        <f t="shared" si="0"/>
        <v>1024727</v>
      </c>
      <c r="D86" s="47">
        <f t="shared" si="0"/>
        <v>278334</v>
      </c>
      <c r="E86" s="47">
        <f t="shared" si="0"/>
        <v>50347</v>
      </c>
      <c r="F86" s="47">
        <f t="shared" si="0"/>
        <v>0</v>
      </c>
      <c r="G86" s="47">
        <f t="shared" si="0"/>
        <v>4626455</v>
      </c>
      <c r="H86" s="49">
        <f t="shared" si="0"/>
        <v>2648168651.499999</v>
      </c>
      <c r="I86" s="49"/>
      <c r="J86" s="49"/>
    </row>
    <row r="90" spans="1:10" x14ac:dyDescent="0.25">
      <c r="B90" s="8"/>
    </row>
    <row r="91" spans="1:10" x14ac:dyDescent="0.25">
      <c r="B91" s="8"/>
      <c r="D91" s="8"/>
    </row>
    <row r="92" spans="1:10" x14ac:dyDescent="0.25">
      <c r="C92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73"/>
  <sheetViews>
    <sheetView zoomScaleNormal="100" workbookViewId="0">
      <selection activeCell="H2" sqref="H1:I1048576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51"/>
      <c r="B1" s="451"/>
      <c r="C1" s="451"/>
      <c r="D1" s="451"/>
      <c r="E1" s="451"/>
      <c r="F1" s="451"/>
      <c r="G1" s="451"/>
      <c r="H1" s="451"/>
    </row>
    <row r="3" spans="1:8" s="38" customFormat="1" ht="55.5" customHeight="1" x14ac:dyDescent="0.25">
      <c r="A3" s="252" t="s">
        <v>44</v>
      </c>
      <c r="B3" s="251" t="s">
        <v>307</v>
      </c>
      <c r="C3" s="252" t="s">
        <v>5</v>
      </c>
      <c r="D3" s="252" t="s">
        <v>6</v>
      </c>
      <c r="E3" s="252" t="s">
        <v>45</v>
      </c>
      <c r="F3" s="251" t="s">
        <v>619</v>
      </c>
      <c r="G3" s="251" t="s">
        <v>564</v>
      </c>
      <c r="H3" s="251" t="s">
        <v>3</v>
      </c>
    </row>
    <row r="4" spans="1:8" x14ac:dyDescent="0.25">
      <c r="A4" s="81" t="s">
        <v>502</v>
      </c>
      <c r="B4" s="81" t="s">
        <v>76</v>
      </c>
      <c r="C4" s="82">
        <v>0</v>
      </c>
      <c r="D4" s="82">
        <v>520</v>
      </c>
      <c r="E4" s="82">
        <v>19</v>
      </c>
      <c r="F4" s="82">
        <v>29</v>
      </c>
      <c r="G4" s="82">
        <v>568</v>
      </c>
      <c r="H4" s="7">
        <v>335.58</v>
      </c>
    </row>
    <row r="5" spans="1:8" x14ac:dyDescent="0.25">
      <c r="A5" s="81" t="s">
        <v>502</v>
      </c>
      <c r="B5" s="81" t="s">
        <v>77</v>
      </c>
      <c r="C5" s="82">
        <v>20</v>
      </c>
      <c r="D5" s="82">
        <v>209</v>
      </c>
      <c r="E5" s="82">
        <v>442</v>
      </c>
      <c r="F5" s="82">
        <v>62</v>
      </c>
      <c r="G5" s="82">
        <v>733</v>
      </c>
      <c r="H5" s="7">
        <v>524.79999999999995</v>
      </c>
    </row>
    <row r="6" spans="1:8" x14ac:dyDescent="0.25">
      <c r="A6" s="81" t="s">
        <v>502</v>
      </c>
      <c r="B6" s="81" t="s">
        <v>95</v>
      </c>
      <c r="C6" s="82">
        <v>71</v>
      </c>
      <c r="D6" s="82">
        <v>140</v>
      </c>
      <c r="E6" s="82">
        <v>377</v>
      </c>
      <c r="F6" s="82">
        <v>23</v>
      </c>
      <c r="G6" s="82">
        <v>611</v>
      </c>
      <c r="H6" s="7">
        <v>650.94000000000005</v>
      </c>
    </row>
    <row r="7" spans="1:8" x14ac:dyDescent="0.25">
      <c r="A7" s="81" t="s">
        <v>502</v>
      </c>
      <c r="B7" s="81" t="s">
        <v>96</v>
      </c>
      <c r="C7" s="82">
        <v>469</v>
      </c>
      <c r="D7" s="82">
        <v>248</v>
      </c>
      <c r="E7" s="82">
        <v>559</v>
      </c>
      <c r="F7" s="82">
        <v>35</v>
      </c>
      <c r="G7" s="82">
        <v>1311</v>
      </c>
      <c r="H7" s="7">
        <v>787.85</v>
      </c>
    </row>
    <row r="8" spans="1:8" x14ac:dyDescent="0.25">
      <c r="A8" s="81" t="s">
        <v>502</v>
      </c>
      <c r="B8" s="81" t="s">
        <v>97</v>
      </c>
      <c r="C8" s="82">
        <v>3357</v>
      </c>
      <c r="D8" s="82">
        <v>341</v>
      </c>
      <c r="E8" s="82">
        <v>517</v>
      </c>
      <c r="F8" s="82">
        <v>48</v>
      </c>
      <c r="G8" s="82">
        <v>4263</v>
      </c>
      <c r="H8" s="7">
        <v>930.25</v>
      </c>
    </row>
    <row r="9" spans="1:8" x14ac:dyDescent="0.25">
      <c r="A9" s="81" t="s">
        <v>502</v>
      </c>
      <c r="B9" s="81" t="s">
        <v>98</v>
      </c>
      <c r="C9" s="82">
        <v>3304</v>
      </c>
      <c r="D9" s="82">
        <v>502</v>
      </c>
      <c r="E9" s="82">
        <v>222</v>
      </c>
      <c r="F9" s="82">
        <v>56</v>
      </c>
      <c r="G9" s="82">
        <v>4084</v>
      </c>
      <c r="H9" s="7">
        <v>694.73</v>
      </c>
    </row>
    <row r="10" spans="1:8" x14ac:dyDescent="0.25">
      <c r="A10" s="81" t="s">
        <v>502</v>
      </c>
      <c r="B10" s="81" t="s">
        <v>99</v>
      </c>
      <c r="C10" s="82">
        <v>357</v>
      </c>
      <c r="D10" s="82">
        <v>548</v>
      </c>
      <c r="E10" s="82">
        <v>54</v>
      </c>
      <c r="F10" s="82">
        <v>77</v>
      </c>
      <c r="G10" s="82">
        <v>1036</v>
      </c>
      <c r="H10" s="7">
        <v>702.63</v>
      </c>
    </row>
    <row r="11" spans="1:8" x14ac:dyDescent="0.25">
      <c r="A11" s="81" t="s">
        <v>502</v>
      </c>
      <c r="B11" s="81" t="s">
        <v>100</v>
      </c>
      <c r="C11" s="82">
        <v>101</v>
      </c>
      <c r="D11" s="82">
        <v>735</v>
      </c>
      <c r="E11" s="82">
        <v>38</v>
      </c>
      <c r="F11" s="82">
        <v>145</v>
      </c>
      <c r="G11" s="82">
        <v>1019</v>
      </c>
      <c r="H11" s="7">
        <v>709.82</v>
      </c>
    </row>
    <row r="12" spans="1:8" x14ac:dyDescent="0.25">
      <c r="A12" s="81" t="s">
        <v>502</v>
      </c>
      <c r="B12" s="81" t="s">
        <v>101</v>
      </c>
      <c r="C12" s="82">
        <v>29</v>
      </c>
      <c r="D12" s="82">
        <v>547</v>
      </c>
      <c r="E12" s="82">
        <v>30</v>
      </c>
      <c r="F12" s="82">
        <v>182</v>
      </c>
      <c r="G12" s="82">
        <v>788</v>
      </c>
      <c r="H12" s="7">
        <v>703.6</v>
      </c>
    </row>
    <row r="13" spans="1:8" x14ac:dyDescent="0.25">
      <c r="A13" s="81" t="s">
        <v>502</v>
      </c>
      <c r="B13" s="81" t="s">
        <v>109</v>
      </c>
      <c r="C13" s="82">
        <v>16</v>
      </c>
      <c r="D13" s="82">
        <v>421</v>
      </c>
      <c r="E13" s="82">
        <v>38</v>
      </c>
      <c r="F13" s="82">
        <v>291</v>
      </c>
      <c r="G13" s="82">
        <v>766</v>
      </c>
      <c r="H13" s="7">
        <v>726.57</v>
      </c>
    </row>
    <row r="14" spans="1:8" x14ac:dyDescent="0.25">
      <c r="A14" s="81" t="s">
        <v>502</v>
      </c>
      <c r="B14" s="81" t="s">
        <v>110</v>
      </c>
      <c r="C14" s="82">
        <v>6</v>
      </c>
      <c r="D14" s="82">
        <v>143</v>
      </c>
      <c r="E14" s="82">
        <v>17</v>
      </c>
      <c r="F14" s="82">
        <v>186</v>
      </c>
      <c r="G14" s="82">
        <v>352</v>
      </c>
      <c r="H14" s="7">
        <v>736.51</v>
      </c>
    </row>
    <row r="15" spans="1:8" x14ac:dyDescent="0.25">
      <c r="A15" s="81" t="s">
        <v>502</v>
      </c>
      <c r="B15" s="81" t="s">
        <v>111</v>
      </c>
      <c r="C15" s="82">
        <v>1</v>
      </c>
      <c r="D15" s="82">
        <v>19</v>
      </c>
      <c r="E15" s="82">
        <v>7</v>
      </c>
      <c r="F15" s="82">
        <v>64</v>
      </c>
      <c r="G15" s="82">
        <v>91</v>
      </c>
      <c r="H15" s="7">
        <v>794.36</v>
      </c>
    </row>
    <row r="16" spans="1:8" x14ac:dyDescent="0.25">
      <c r="A16" s="81" t="s">
        <v>502</v>
      </c>
      <c r="B16" s="81" t="s">
        <v>421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7">
        <v>0</v>
      </c>
    </row>
    <row r="17" spans="1:8" x14ac:dyDescent="0.25">
      <c r="A17" s="81" t="s">
        <v>502</v>
      </c>
      <c r="B17" s="81" t="s">
        <v>486</v>
      </c>
      <c r="C17" s="82">
        <v>7731</v>
      </c>
      <c r="D17" s="82">
        <v>4373</v>
      </c>
      <c r="E17" s="82">
        <v>2320</v>
      </c>
      <c r="F17" s="82">
        <v>1198</v>
      </c>
      <c r="G17" s="82">
        <v>15622</v>
      </c>
      <c r="H17" s="7">
        <v>749.11</v>
      </c>
    </row>
    <row r="18" spans="1:8" x14ac:dyDescent="0.25">
      <c r="A18" s="81" t="s">
        <v>417</v>
      </c>
      <c r="B18" s="81" t="s">
        <v>76</v>
      </c>
      <c r="C18" s="82">
        <v>0</v>
      </c>
      <c r="D18" s="82">
        <v>56</v>
      </c>
      <c r="E18" s="82">
        <v>0</v>
      </c>
      <c r="F18" s="82">
        <v>0</v>
      </c>
      <c r="G18" s="82">
        <v>56</v>
      </c>
      <c r="H18" s="7">
        <v>322.07</v>
      </c>
    </row>
    <row r="19" spans="1:8" x14ac:dyDescent="0.25">
      <c r="A19" s="81" t="s">
        <v>417</v>
      </c>
      <c r="B19" s="81" t="s">
        <v>77</v>
      </c>
      <c r="C19" s="82">
        <v>30</v>
      </c>
      <c r="D19" s="82">
        <v>17</v>
      </c>
      <c r="E19" s="82">
        <v>9</v>
      </c>
      <c r="F19" s="82">
        <v>0</v>
      </c>
      <c r="G19" s="82">
        <v>56</v>
      </c>
      <c r="H19" s="7">
        <v>1322.43</v>
      </c>
    </row>
    <row r="20" spans="1:8" x14ac:dyDescent="0.25">
      <c r="A20" s="81" t="s">
        <v>417</v>
      </c>
      <c r="B20" s="81" t="s">
        <v>95</v>
      </c>
      <c r="C20" s="82">
        <v>47</v>
      </c>
      <c r="D20" s="82">
        <v>10</v>
      </c>
      <c r="E20" s="82">
        <v>11</v>
      </c>
      <c r="F20" s="82">
        <v>0</v>
      </c>
      <c r="G20" s="82">
        <v>68</v>
      </c>
      <c r="H20" s="7">
        <v>1364.85</v>
      </c>
    </row>
    <row r="21" spans="1:8" x14ac:dyDescent="0.25">
      <c r="A21" s="81" t="s">
        <v>417</v>
      </c>
      <c r="B21" s="81" t="s">
        <v>96</v>
      </c>
      <c r="C21" s="82">
        <v>353</v>
      </c>
      <c r="D21" s="82">
        <v>12</v>
      </c>
      <c r="E21" s="82">
        <v>20</v>
      </c>
      <c r="F21" s="82">
        <v>0</v>
      </c>
      <c r="G21" s="82">
        <v>385</v>
      </c>
      <c r="H21" s="7">
        <v>1264.99</v>
      </c>
    </row>
    <row r="22" spans="1:8" x14ac:dyDescent="0.25">
      <c r="A22" s="81" t="s">
        <v>417</v>
      </c>
      <c r="B22" s="81" t="s">
        <v>97</v>
      </c>
      <c r="C22" s="82">
        <v>309</v>
      </c>
      <c r="D22" s="82">
        <v>15</v>
      </c>
      <c r="E22" s="82">
        <v>6</v>
      </c>
      <c r="F22" s="82">
        <v>0</v>
      </c>
      <c r="G22" s="82">
        <v>330</v>
      </c>
      <c r="H22" s="7">
        <v>1262.25</v>
      </c>
    </row>
    <row r="23" spans="1:8" x14ac:dyDescent="0.25">
      <c r="A23" s="81" t="s">
        <v>417</v>
      </c>
      <c r="B23" s="81" t="s">
        <v>98</v>
      </c>
      <c r="C23" s="82">
        <v>295</v>
      </c>
      <c r="D23" s="82">
        <v>16</v>
      </c>
      <c r="E23" s="82">
        <v>0</v>
      </c>
      <c r="F23" s="82">
        <v>0</v>
      </c>
      <c r="G23" s="82">
        <v>311</v>
      </c>
      <c r="H23" s="7">
        <v>1358.37</v>
      </c>
    </row>
    <row r="24" spans="1:8" x14ac:dyDescent="0.25">
      <c r="A24" s="81" t="s">
        <v>417</v>
      </c>
      <c r="B24" s="81" t="s">
        <v>99</v>
      </c>
      <c r="C24" s="82">
        <v>14</v>
      </c>
      <c r="D24" s="82">
        <v>12</v>
      </c>
      <c r="E24" s="82">
        <v>0</v>
      </c>
      <c r="F24" s="82">
        <v>7</v>
      </c>
      <c r="G24" s="82">
        <v>33</v>
      </c>
      <c r="H24" s="7">
        <v>750.87</v>
      </c>
    </row>
    <row r="25" spans="1:8" x14ac:dyDescent="0.25">
      <c r="A25" s="81" t="s">
        <v>417</v>
      </c>
      <c r="B25" s="81" t="s">
        <v>100</v>
      </c>
      <c r="C25" s="82">
        <v>6</v>
      </c>
      <c r="D25" s="82">
        <v>7</v>
      </c>
      <c r="E25" s="82">
        <v>0</v>
      </c>
      <c r="F25" s="82">
        <v>2</v>
      </c>
      <c r="G25" s="82">
        <v>15</v>
      </c>
      <c r="H25" s="7">
        <v>739.32</v>
      </c>
    </row>
    <row r="26" spans="1:8" x14ac:dyDescent="0.25">
      <c r="A26" s="81" t="s">
        <v>417</v>
      </c>
      <c r="B26" s="81" t="s">
        <v>101</v>
      </c>
      <c r="C26" s="82">
        <v>2</v>
      </c>
      <c r="D26" s="82">
        <v>7</v>
      </c>
      <c r="E26" s="82">
        <v>0</v>
      </c>
      <c r="F26" s="82">
        <v>0</v>
      </c>
      <c r="G26" s="82">
        <v>9</v>
      </c>
      <c r="H26" s="7">
        <v>666.98</v>
      </c>
    </row>
    <row r="27" spans="1:8" x14ac:dyDescent="0.25">
      <c r="A27" s="81" t="s">
        <v>417</v>
      </c>
      <c r="B27" s="81" t="s">
        <v>109</v>
      </c>
      <c r="C27" s="82">
        <v>0</v>
      </c>
      <c r="D27" s="82">
        <v>7</v>
      </c>
      <c r="E27" s="82">
        <v>0</v>
      </c>
      <c r="F27" s="82">
        <v>0</v>
      </c>
      <c r="G27" s="82">
        <v>7</v>
      </c>
      <c r="H27" s="7">
        <v>558.72</v>
      </c>
    </row>
    <row r="28" spans="1:8" x14ac:dyDescent="0.25">
      <c r="A28" s="81" t="s">
        <v>417</v>
      </c>
      <c r="B28" s="81" t="s">
        <v>110</v>
      </c>
      <c r="C28" s="82">
        <v>0</v>
      </c>
      <c r="D28" s="82">
        <v>2</v>
      </c>
      <c r="E28" s="82">
        <v>0</v>
      </c>
      <c r="F28" s="82">
        <v>0</v>
      </c>
      <c r="G28" s="82">
        <v>2</v>
      </c>
      <c r="H28" s="7">
        <v>399.54</v>
      </c>
    </row>
    <row r="29" spans="1:8" x14ac:dyDescent="0.25">
      <c r="A29" s="81" t="s">
        <v>417</v>
      </c>
      <c r="B29" s="81" t="s">
        <v>111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7">
        <v>0</v>
      </c>
    </row>
    <row r="30" spans="1:8" x14ac:dyDescent="0.25">
      <c r="A30" s="81" t="s">
        <v>417</v>
      </c>
      <c r="B30" s="81" t="s">
        <v>421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7">
        <v>0</v>
      </c>
    </row>
    <row r="31" spans="1:8" x14ac:dyDescent="0.25">
      <c r="A31" s="81" t="s">
        <v>417</v>
      </c>
      <c r="B31" s="81" t="s">
        <v>486</v>
      </c>
      <c r="C31" s="82">
        <v>1056</v>
      </c>
      <c r="D31" s="82">
        <v>161</v>
      </c>
      <c r="E31" s="82">
        <v>46</v>
      </c>
      <c r="F31" s="82">
        <v>9</v>
      </c>
      <c r="G31" s="82">
        <v>1272</v>
      </c>
      <c r="H31" s="7">
        <v>1224.45</v>
      </c>
    </row>
    <row r="32" spans="1:8" x14ac:dyDescent="0.25">
      <c r="A32" s="81" t="s">
        <v>493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25">
      <c r="A33" s="81" t="s">
        <v>493</v>
      </c>
      <c r="B33" s="81" t="s">
        <v>77</v>
      </c>
      <c r="C33" s="82">
        <v>0</v>
      </c>
      <c r="D33" s="82">
        <v>1</v>
      </c>
      <c r="E33" s="82">
        <v>0</v>
      </c>
      <c r="F33" s="82">
        <v>0</v>
      </c>
      <c r="G33" s="82">
        <v>1</v>
      </c>
      <c r="H33" s="7">
        <v>488.97</v>
      </c>
    </row>
    <row r="34" spans="1:8" x14ac:dyDescent="0.25">
      <c r="A34" s="81" t="s">
        <v>493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25">
      <c r="A35" s="81" t="s">
        <v>493</v>
      </c>
      <c r="B35" s="81" t="s">
        <v>96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7">
        <v>0</v>
      </c>
    </row>
    <row r="36" spans="1:8" x14ac:dyDescent="0.25">
      <c r="A36" s="81" t="s">
        <v>493</v>
      </c>
      <c r="B36" s="81" t="s">
        <v>97</v>
      </c>
      <c r="C36" s="82">
        <v>2</v>
      </c>
      <c r="D36" s="82">
        <v>1</v>
      </c>
      <c r="E36" s="82">
        <v>0</v>
      </c>
      <c r="F36" s="82">
        <v>0</v>
      </c>
      <c r="G36" s="82">
        <v>3</v>
      </c>
      <c r="H36" s="7">
        <v>3183.01</v>
      </c>
    </row>
    <row r="37" spans="1:8" x14ac:dyDescent="0.25">
      <c r="A37" s="81" t="s">
        <v>493</v>
      </c>
      <c r="B37" s="81" t="s">
        <v>98</v>
      </c>
      <c r="C37" s="82">
        <v>0</v>
      </c>
      <c r="D37" s="82">
        <v>1</v>
      </c>
      <c r="E37" s="82">
        <v>0</v>
      </c>
      <c r="F37" s="82">
        <v>0</v>
      </c>
      <c r="G37" s="82">
        <v>1</v>
      </c>
      <c r="H37" s="7">
        <v>2189.9299999999998</v>
      </c>
    </row>
    <row r="38" spans="1:8" x14ac:dyDescent="0.25">
      <c r="A38" s="81" t="s">
        <v>493</v>
      </c>
      <c r="B38" s="81" t="s">
        <v>99</v>
      </c>
      <c r="C38" s="82">
        <v>0</v>
      </c>
      <c r="D38" s="82">
        <v>1</v>
      </c>
      <c r="E38" s="82">
        <v>0</v>
      </c>
      <c r="F38" s="82">
        <v>0</v>
      </c>
      <c r="G38" s="82">
        <v>1</v>
      </c>
      <c r="H38" s="7">
        <v>976.85</v>
      </c>
    </row>
    <row r="39" spans="1:8" x14ac:dyDescent="0.25">
      <c r="A39" s="81" t="s">
        <v>493</v>
      </c>
      <c r="B39" s="81" t="s">
        <v>100</v>
      </c>
      <c r="C39" s="82">
        <v>0</v>
      </c>
      <c r="D39" s="82">
        <v>2</v>
      </c>
      <c r="E39" s="82">
        <v>0</v>
      </c>
      <c r="F39" s="82">
        <v>0</v>
      </c>
      <c r="G39" s="82">
        <v>2</v>
      </c>
      <c r="H39" s="7">
        <v>2172.54</v>
      </c>
    </row>
    <row r="40" spans="1:8" x14ac:dyDescent="0.25">
      <c r="A40" s="81" t="s">
        <v>493</v>
      </c>
      <c r="B40" s="81" t="s">
        <v>101</v>
      </c>
      <c r="C40" s="82">
        <v>0</v>
      </c>
      <c r="D40" s="82">
        <v>0</v>
      </c>
      <c r="E40" s="82">
        <v>0</v>
      </c>
      <c r="F40" s="82">
        <v>0</v>
      </c>
      <c r="G40" s="82">
        <v>0</v>
      </c>
      <c r="H40" s="7">
        <v>0</v>
      </c>
    </row>
    <row r="41" spans="1:8" x14ac:dyDescent="0.25">
      <c r="A41" s="81" t="s">
        <v>493</v>
      </c>
      <c r="B41" s="81" t="s">
        <v>109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7">
        <v>0</v>
      </c>
    </row>
    <row r="42" spans="1:8" x14ac:dyDescent="0.25">
      <c r="A42" s="81" t="s">
        <v>493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25">
      <c r="A43" s="81" t="s">
        <v>493</v>
      </c>
      <c r="B43" s="81" t="s">
        <v>111</v>
      </c>
      <c r="C43" s="225">
        <v>0</v>
      </c>
      <c r="D43" s="225">
        <v>0</v>
      </c>
      <c r="E43" s="225">
        <v>0</v>
      </c>
      <c r="F43" s="225">
        <v>0</v>
      </c>
      <c r="G43" s="225">
        <v>0</v>
      </c>
      <c r="H43" s="7">
        <v>0</v>
      </c>
    </row>
    <row r="44" spans="1:8" x14ac:dyDescent="0.25">
      <c r="A44" s="7" t="s">
        <v>493</v>
      </c>
      <c r="B44" s="7" t="s">
        <v>421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1:8" x14ac:dyDescent="0.25">
      <c r="A45" s="7" t="s">
        <v>493</v>
      </c>
      <c r="B45" s="7" t="s">
        <v>486</v>
      </c>
      <c r="C45" s="7">
        <v>2</v>
      </c>
      <c r="D45" s="7">
        <v>6</v>
      </c>
      <c r="E45" s="7">
        <v>0</v>
      </c>
      <c r="F45" s="7">
        <v>0</v>
      </c>
      <c r="G45" s="7">
        <v>8</v>
      </c>
      <c r="H45" s="7">
        <v>2193.73</v>
      </c>
    </row>
    <row r="46" spans="1:8" x14ac:dyDescent="0.25">
      <c r="A46" s="81" t="s">
        <v>556</v>
      </c>
      <c r="B46" s="81" t="s">
        <v>76</v>
      </c>
      <c r="C46" s="82">
        <v>0</v>
      </c>
      <c r="D46" s="82">
        <v>310</v>
      </c>
      <c r="E46" s="82">
        <v>0</v>
      </c>
      <c r="F46" s="82">
        <v>0</v>
      </c>
      <c r="G46" s="82">
        <v>310</v>
      </c>
      <c r="H46" s="7">
        <v>50.27</v>
      </c>
    </row>
    <row r="47" spans="1:8" x14ac:dyDescent="0.25">
      <c r="A47" s="81" t="s">
        <v>556</v>
      </c>
      <c r="B47" s="81" t="s">
        <v>77</v>
      </c>
      <c r="C47" s="82">
        <v>20</v>
      </c>
      <c r="D47" s="82">
        <v>101</v>
      </c>
      <c r="E47" s="82">
        <v>191</v>
      </c>
      <c r="F47" s="82">
        <v>0</v>
      </c>
      <c r="G47" s="82">
        <v>312</v>
      </c>
      <c r="H47" s="7">
        <v>83.69</v>
      </c>
    </row>
    <row r="48" spans="1:8" x14ac:dyDescent="0.25">
      <c r="A48" s="81" t="s">
        <v>556</v>
      </c>
      <c r="B48" s="81" t="s">
        <v>95</v>
      </c>
      <c r="C48" s="82">
        <v>105</v>
      </c>
      <c r="D48" s="82">
        <v>96</v>
      </c>
      <c r="E48" s="82">
        <v>206</v>
      </c>
      <c r="F48" s="82">
        <v>0</v>
      </c>
      <c r="G48" s="82">
        <v>407</v>
      </c>
      <c r="H48" s="7">
        <v>175.41</v>
      </c>
    </row>
    <row r="49" spans="1:8" x14ac:dyDescent="0.25">
      <c r="A49" s="81" t="s">
        <v>556</v>
      </c>
      <c r="B49" s="81" t="s">
        <v>96</v>
      </c>
      <c r="C49" s="82">
        <v>1090</v>
      </c>
      <c r="D49" s="82">
        <v>177</v>
      </c>
      <c r="E49" s="82">
        <v>282</v>
      </c>
      <c r="F49" s="82">
        <v>0</v>
      </c>
      <c r="G49" s="82">
        <v>1549</v>
      </c>
      <c r="H49" s="7">
        <v>266.39999999999998</v>
      </c>
    </row>
    <row r="50" spans="1:8" x14ac:dyDescent="0.25">
      <c r="A50" s="81" t="s">
        <v>556</v>
      </c>
      <c r="B50" s="81" t="s">
        <v>97</v>
      </c>
      <c r="C50" s="82">
        <v>2373</v>
      </c>
      <c r="D50" s="82">
        <v>199</v>
      </c>
      <c r="E50" s="82">
        <v>247</v>
      </c>
      <c r="F50" s="82">
        <v>0</v>
      </c>
      <c r="G50" s="82">
        <v>2819</v>
      </c>
      <c r="H50" s="7">
        <v>291.68</v>
      </c>
    </row>
    <row r="51" spans="1:8" x14ac:dyDescent="0.25">
      <c r="A51" s="81" t="s">
        <v>556</v>
      </c>
      <c r="B51" s="81" t="s">
        <v>98</v>
      </c>
      <c r="C51" s="82">
        <v>1376</v>
      </c>
      <c r="D51" s="82">
        <v>291</v>
      </c>
      <c r="E51" s="82">
        <v>122</v>
      </c>
      <c r="F51" s="82">
        <v>0</v>
      </c>
      <c r="G51" s="82">
        <v>1789</v>
      </c>
      <c r="H51" s="7">
        <v>235.92</v>
      </c>
    </row>
    <row r="52" spans="1:8" x14ac:dyDescent="0.25">
      <c r="A52" s="81" t="s">
        <v>556</v>
      </c>
      <c r="B52" s="81" t="s">
        <v>99</v>
      </c>
      <c r="C52" s="82">
        <v>221</v>
      </c>
      <c r="D52" s="82">
        <v>308</v>
      </c>
      <c r="E52" s="82">
        <v>17</v>
      </c>
      <c r="F52" s="82">
        <v>0</v>
      </c>
      <c r="G52" s="82">
        <v>546</v>
      </c>
      <c r="H52" s="7">
        <v>199.52</v>
      </c>
    </row>
    <row r="53" spans="1:8" x14ac:dyDescent="0.25">
      <c r="A53" s="81" t="s">
        <v>556</v>
      </c>
      <c r="B53" s="81" t="s">
        <v>100</v>
      </c>
      <c r="C53" s="82">
        <v>50</v>
      </c>
      <c r="D53" s="82">
        <v>346</v>
      </c>
      <c r="E53" s="82">
        <v>3</v>
      </c>
      <c r="F53" s="82">
        <v>0</v>
      </c>
      <c r="G53" s="82">
        <v>399</v>
      </c>
      <c r="H53" s="7">
        <v>171.83</v>
      </c>
    </row>
    <row r="54" spans="1:8" x14ac:dyDescent="0.25">
      <c r="A54" s="81" t="s">
        <v>556</v>
      </c>
      <c r="B54" s="81" t="s">
        <v>101</v>
      </c>
      <c r="C54" s="82">
        <v>11</v>
      </c>
      <c r="D54" s="82">
        <v>273</v>
      </c>
      <c r="E54" s="82">
        <v>2</v>
      </c>
      <c r="F54" s="82">
        <v>0</v>
      </c>
      <c r="G54" s="82">
        <v>286</v>
      </c>
      <c r="H54" s="7">
        <v>153.87</v>
      </c>
    </row>
    <row r="55" spans="1:8" x14ac:dyDescent="0.25">
      <c r="A55" s="81" t="s">
        <v>556</v>
      </c>
      <c r="B55" s="81" t="s">
        <v>109</v>
      </c>
      <c r="C55" s="82">
        <v>4</v>
      </c>
      <c r="D55" s="82">
        <v>179</v>
      </c>
      <c r="E55" s="82">
        <v>0</v>
      </c>
      <c r="F55" s="82">
        <v>0</v>
      </c>
      <c r="G55" s="82">
        <v>183</v>
      </c>
      <c r="H55" s="7">
        <v>149.35</v>
      </c>
    </row>
    <row r="56" spans="1:8" x14ac:dyDescent="0.25">
      <c r="A56" s="81" t="s">
        <v>556</v>
      </c>
      <c r="B56" s="81" t="s">
        <v>110</v>
      </c>
      <c r="C56" s="82">
        <v>1</v>
      </c>
      <c r="D56" s="82">
        <v>68</v>
      </c>
      <c r="E56" s="82">
        <v>0</v>
      </c>
      <c r="F56" s="82">
        <v>0</v>
      </c>
      <c r="G56" s="82">
        <v>69</v>
      </c>
      <c r="H56" s="7">
        <v>133.13999999999999</v>
      </c>
    </row>
    <row r="57" spans="1:8" x14ac:dyDescent="0.25">
      <c r="A57" s="81" t="s">
        <v>556</v>
      </c>
      <c r="B57" s="81" t="s">
        <v>111</v>
      </c>
      <c r="C57" s="82">
        <v>0</v>
      </c>
      <c r="D57" s="82">
        <v>12</v>
      </c>
      <c r="E57" s="82">
        <v>0</v>
      </c>
      <c r="F57" s="82">
        <v>0</v>
      </c>
      <c r="G57" s="82">
        <v>12</v>
      </c>
      <c r="H57" s="7">
        <v>139.52000000000001</v>
      </c>
    </row>
    <row r="58" spans="1:8" x14ac:dyDescent="0.25">
      <c r="A58" s="81" t="s">
        <v>556</v>
      </c>
      <c r="B58" s="81" t="s">
        <v>421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7">
        <v>0</v>
      </c>
    </row>
    <row r="59" spans="1:8" x14ac:dyDescent="0.25">
      <c r="A59" s="81" t="s">
        <v>556</v>
      </c>
      <c r="B59" s="81" t="s">
        <v>486</v>
      </c>
      <c r="C59" s="82">
        <v>5251</v>
      </c>
      <c r="D59" s="82">
        <v>2360</v>
      </c>
      <c r="E59" s="82">
        <v>1070</v>
      </c>
      <c r="F59" s="82">
        <v>0</v>
      </c>
      <c r="G59" s="82">
        <v>8681</v>
      </c>
      <c r="H59" s="7">
        <v>233.81</v>
      </c>
    </row>
    <row r="60" spans="1:8" x14ac:dyDescent="0.25">
      <c r="A60" s="81" t="s">
        <v>590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590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590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590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590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590</v>
      </c>
      <c r="B65" s="81" t="s">
        <v>98</v>
      </c>
      <c r="C65" s="82">
        <v>0</v>
      </c>
      <c r="D65" s="82">
        <v>0</v>
      </c>
      <c r="E65" s="82">
        <v>0</v>
      </c>
      <c r="F65" s="82">
        <v>159</v>
      </c>
      <c r="G65" s="82">
        <v>159</v>
      </c>
      <c r="H65" s="7">
        <v>365.42</v>
      </c>
    </row>
    <row r="66" spans="1:8" x14ac:dyDescent="0.25">
      <c r="A66" s="81" t="s">
        <v>590</v>
      </c>
      <c r="B66" s="81" t="s">
        <v>99</v>
      </c>
      <c r="C66" s="82">
        <v>0</v>
      </c>
      <c r="D66" s="82">
        <v>0</v>
      </c>
      <c r="E66" s="82">
        <v>0</v>
      </c>
      <c r="F66" s="82">
        <v>70</v>
      </c>
      <c r="G66" s="82">
        <v>70</v>
      </c>
      <c r="H66" s="7">
        <v>350.71</v>
      </c>
    </row>
    <row r="67" spans="1:8" x14ac:dyDescent="0.25">
      <c r="A67" s="81" t="s">
        <v>590</v>
      </c>
      <c r="B67" s="81" t="s">
        <v>100</v>
      </c>
      <c r="C67" s="82">
        <v>0</v>
      </c>
      <c r="D67" s="82">
        <v>0</v>
      </c>
      <c r="E67" s="82">
        <v>0</v>
      </c>
      <c r="F67" s="82">
        <v>16</v>
      </c>
      <c r="G67" s="82">
        <v>16</v>
      </c>
      <c r="H67" s="7">
        <v>326.18</v>
      </c>
    </row>
    <row r="68" spans="1:8" x14ac:dyDescent="0.25">
      <c r="A68" s="81" t="s">
        <v>590</v>
      </c>
      <c r="B68" s="81" t="s">
        <v>101</v>
      </c>
      <c r="C68" s="82">
        <v>0</v>
      </c>
      <c r="D68" s="82">
        <v>0</v>
      </c>
      <c r="E68" s="82">
        <v>0</v>
      </c>
      <c r="F68" s="82">
        <v>3</v>
      </c>
      <c r="G68" s="82">
        <v>3</v>
      </c>
      <c r="H68" s="7">
        <v>307.89</v>
      </c>
    </row>
    <row r="69" spans="1:8" x14ac:dyDescent="0.25">
      <c r="A69" s="81" t="s">
        <v>590</v>
      </c>
      <c r="B69" s="81" t="s">
        <v>109</v>
      </c>
      <c r="C69" s="82">
        <v>0</v>
      </c>
      <c r="D69" s="82">
        <v>0</v>
      </c>
      <c r="E69" s="82">
        <v>0</v>
      </c>
      <c r="F69" s="82">
        <v>2</v>
      </c>
      <c r="G69" s="82">
        <v>2</v>
      </c>
      <c r="H69" s="7">
        <v>243.17</v>
      </c>
    </row>
    <row r="70" spans="1:8" x14ac:dyDescent="0.25">
      <c r="A70" s="81" t="s">
        <v>590</v>
      </c>
      <c r="B70" s="81" t="s">
        <v>110</v>
      </c>
      <c r="C70" s="82">
        <v>0</v>
      </c>
      <c r="D70" s="82">
        <v>0</v>
      </c>
      <c r="E70" s="82">
        <v>0</v>
      </c>
      <c r="F70" s="82">
        <v>1</v>
      </c>
      <c r="G70" s="82">
        <v>1</v>
      </c>
      <c r="H70" s="7">
        <v>216.9</v>
      </c>
    </row>
    <row r="71" spans="1:8" x14ac:dyDescent="0.25">
      <c r="A71" s="81" t="s">
        <v>590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25">
      <c r="A72" s="81" t="s">
        <v>590</v>
      </c>
      <c r="B72" s="81" t="s">
        <v>421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25">
      <c r="A73" s="81" t="s">
        <v>590</v>
      </c>
      <c r="B73" s="81" t="s">
        <v>486</v>
      </c>
      <c r="C73" s="82">
        <v>0</v>
      </c>
      <c r="D73" s="82">
        <v>0</v>
      </c>
      <c r="E73" s="82">
        <v>0</v>
      </c>
      <c r="F73" s="82">
        <v>251</v>
      </c>
      <c r="G73" s="82">
        <v>251</v>
      </c>
      <c r="H73" s="7">
        <v>356.56</v>
      </c>
    </row>
  </sheetData>
  <autoFilter ref="A3:H73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2024-07-25T08:00:10Z</dcterms:modified>
</cp:coreProperties>
</file>