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ΙΟΥΛΙΟΣ\"/>
    </mc:Choice>
  </mc:AlternateContent>
  <xr:revisionPtr revIDLastSave="0" documentId="13_ncr:1_{314D337C-587B-428E-9144-267B60DFA46C}" xr6:coauthVersionLast="47" xr6:coauthVersionMax="47" xr10:uidLastSave="{00000000-0000-0000-0000-000000000000}"/>
  <bookViews>
    <workbookView xWindow="315" yWindow="105" windowWidth="15810" windowHeight="15195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Σ8!$A$3:$H$73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L63" i="14" l="1"/>
  <c r="K63" i="14"/>
  <c r="I63" i="14"/>
  <c r="H63" i="14"/>
  <c r="F63" i="14"/>
  <c r="E63" i="14"/>
  <c r="C63" i="14"/>
  <c r="B63" i="14"/>
  <c r="G61" i="10"/>
  <c r="F61" i="10"/>
  <c r="E61" i="10"/>
  <c r="D61" i="10"/>
  <c r="F92" i="30"/>
  <c r="C138" i="4" l="1"/>
  <c r="E9" i="2"/>
  <c r="C9" i="2"/>
  <c r="B9" i="2"/>
  <c r="I57" i="5" l="1"/>
  <c r="H86" i="7" l="1"/>
  <c r="C21" i="11"/>
  <c r="B21" i="11"/>
  <c r="C11" i="11"/>
  <c r="B11" i="11"/>
  <c r="G56" i="9"/>
  <c r="F56" i="9"/>
  <c r="E56" i="9"/>
  <c r="D56" i="9"/>
  <c r="C56" i="9"/>
  <c r="C25" i="6"/>
  <c r="C34" i="6"/>
  <c r="H57" i="5"/>
  <c r="G57" i="5"/>
  <c r="F57" i="5"/>
  <c r="E57" i="5"/>
  <c r="D57" i="5"/>
  <c r="C57" i="5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H56" i="9" l="1"/>
  <c r="G86" i="7" l="1"/>
  <c r="F86" i="7"/>
  <c r="E86" i="7"/>
  <c r="D86" i="7"/>
  <c r="C86" i="7"/>
  <c r="B86" i="7"/>
  <c r="C26" i="13" l="1"/>
  <c r="B11" i="38" l="1"/>
  <c r="C11" i="38"/>
  <c r="B17" i="38"/>
  <c r="C17" i="38"/>
  <c r="D17" i="38" s="1"/>
  <c r="D11" i="38" l="1"/>
  <c r="K23" i="14"/>
  <c r="H23" i="14"/>
  <c r="E23" i="14"/>
  <c r="B23" i="14"/>
  <c r="B11" i="1" l="1"/>
  <c r="C11" i="1"/>
  <c r="B17" i="1"/>
  <c r="C17" i="1"/>
  <c r="D17" i="1" l="1"/>
  <c r="D11" i="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<sst xmlns="http://schemas.openxmlformats.org/spreadsheetml/2006/main" count="3248" uniqueCount="807">
  <si>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</si>
  <si>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</si>
  <si>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</si>
  <si>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</si>
  <si>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</si>
  <si>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</si>
  <si>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</si>
  <si>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</si>
  <si>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</si>
  <si>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</si>
  <si>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</si>
  <si>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</si>
  <si>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</si>
  <si>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</si>
  <si>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</si>
  <si>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</si>
  <si>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</si>
  <si>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</si>
  <si>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</si>
  <si>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</si>
  <si>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</si>
  <si>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</si>
  <si>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</si>
  <si>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</si>
  <si>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</si>
  <si>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</si>
  <si>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</si>
  <si>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</si>
  <si>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</si>
  <si>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</si>
  <si>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</si>
  <si>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</si>
  <si>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</si>
  <si>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</si>
  <si>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</si>
  <si>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</si>
  <si>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</si>
  <si>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</si>
  <si>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</si>
  <si>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</si>
  <si>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</si>
  <si>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</si>
  <si>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</si>
  <si>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</si>
  <si>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</si>
  <si>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</si>
  <si>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</si>
  <si>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</si>
  <si>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</si>
  <si>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</si>
  <si>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</si>
  <si>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</si>
  <si>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</si>
  <si>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</si>
  <si>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</si>
  <si>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</si>
  <si>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</si>
  <si>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</si>
  <si>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</si>
  <si>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</si>
  <si>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</si>
  <si>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</si>
  <si>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</si>
  <si>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</si>
  <si>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</si>
  <si>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</si>
  <si>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</si>
  <si>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</si>
  <si>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</si>
  <si>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</si>
  <si>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</si>
  <si>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</si>
  <si>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</si>
  <si>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</si>
  <si>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</si>
  <si>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</si>
  <si>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</si>
  <si>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</si>
  <si>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</si>
  <si>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</si>
  <si>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</si>
  <si>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</si>
  <si>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</si>
  <si>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</si>
  <si>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</si>
  <si>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</si>
  <si>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</si>
  <si>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</si>
  <si>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</si>
  <si>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</si>
  <si>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</si>
  <si>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</si>
  <si>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</si>
  <si>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</si>
  <si>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</si>
  <si>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</si>
  <si>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</si>
  <si>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</si>
  <si>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</si>
  <si>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</si>
  <si>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</si>
  <si>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</si>
  <si>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</si>
  <si>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</si>
  <si>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</si>
  <si>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</si>
  <si>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</si>
  <si>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</si>
  <si>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</si>
  <si>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</si>
  <si>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</si>
  <si>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</si>
  <si>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</si>
  <si>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</si>
  <si>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</si>
  <si>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</si>
  <si>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</si>
  <si>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</si>
  <si>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</si>
  <si>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</si>
  <si>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</si>
  <si>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</si>
  <si>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</si>
  <si>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</si>
  <si>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</si>
  <si>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</si>
  <si>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</si>
  <si>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</si>
  <si>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</si>
  <si>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</si>
  <si>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</si>
  <si>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</si>
  <si>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</si>
  <si>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</si>
  <si>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</si>
  <si>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</si>
  <si>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</si>
  <si>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</si>
  <si>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</si>
  <si>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</si>
  <si>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</si>
  <si>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</si>
  <si>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</si>
  <si>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</si>
  <si>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</si>
  <si>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</si>
  <si>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</si>
  <si>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</si>
  <si>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</si>
  <si>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</si>
  <si>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</si>
  <si>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</si>
  <si>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</si>
  <si>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</si>
  <si>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</si>
  <si>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</si>
  <si>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</si>
  <si>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</si>
  <si>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</si>
  <si>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</si>
  <si>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</si>
  <si>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</si>
  <si>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</si>
  <si>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</si>
  <si>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</si>
  <si>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</si>
  <si>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</si>
  <si>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</si>
  <si>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</si>
  <si>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</si>
  <si>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</si>
  <si>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</si>
  <si>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</si>
  <si>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</si>
  <si>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</si>
  <si>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</si>
  <si>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</si>
  <si>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</si>
  <si>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</si>
  <si>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</si>
  <si>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</si>
  <si>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</si>
  <si>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</si>
  <si>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</si>
  <si>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</si>
  <si>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</si>
  <si>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</si>
  <si>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</si>
  <si>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</si>
  <si>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</si>
  <si>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</si>
  <si>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</si>
  <si>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</si>
  <si>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</si>
  <si>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</si>
  <si>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</si>
  <si>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</si>
  <si>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</si>
  <si>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</si>
  <si>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</si>
  <si>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</si>
  <si>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</si>
  <si>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</si>
  <si>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</si>
  <si>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</si>
  <si>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</si>
  <si>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</si>
  <si>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</si>
  <si>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</si>
  <si>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</si>
  <si>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</si>
  <si>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</si>
  <si>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</si>
  <si>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</si>
  <si>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</si>
  <si>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</si>
  <si>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</si>
  <si>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</si>
  <si>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</si>
  <si>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</si>
  <si>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</si>
  <si>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</si>
  <si>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</si>
  <si>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</si>
  <si>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</si>
  <si>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</si>
  <si>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</si>
  <si>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</si>
  <si>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</si>
  <si>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</si>
  <si>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</si>
  <si>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</si>
  <si>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</si>
  <si>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</si>
  <si>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</si>
  <si>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</si>
  <si>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</si>
  <si>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</si>
  <si>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</si>
  <si>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</si>
  <si>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</si>
  <si>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</si>
  <si>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</si>
  <si>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</si>
  <si>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</si>
  <si>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</si>
  <si>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</si>
  <si>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</si>
  <si>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</si>
  <si>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</si>
  <si>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</si>
  <si>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</si>
  <si>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</si>
  <si>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</si>
  <si>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</si>
  <si>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</si>
  <si>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</si>
  <si>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</si>
  <si>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</si>
  <si>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</si>
  <si>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</si>
  <si>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</si>
  <si>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</si>
  <si>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</si>
  <si>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</si>
  <si>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</si>
  <si>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</si>
  <si>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</si>
  <si>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</si>
  <si>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</si>
  <si>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</si>
  <si>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</si>
  <si>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</si>
  <si>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</si>
  <si>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</si>
  <si>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</si>
  <si>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</si>
  <si>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</si>
  <si>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</si>
  <si>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</si>
  <si>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</si>
  <si>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</si>
  <si>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</si>
  <si>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</si>
  <si>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</si>
  <si>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</si>
  <si>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</si>
  <si>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</si>
  <si>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</si>
  <si>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</si>
  <si>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</si>
  <si>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</si>
  <si>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</si>
  <si>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</si>
  <si>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</si>
  <si>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</si>
  <si>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</si>
  <si>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</si>
  <si>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</si>
  <si>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</si>
  <si>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</si>
  <si>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</si>
  <si>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</si>
  <si>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</si>
  <si>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</si>
  <si>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</si>
  <si>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</si>
  <si>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</si>
  <si>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</si>
  <si>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</si>
  <si>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</si>
  <si>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</si>
  <si>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</si>
  <si>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</si>
  <si>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</si>
  <si>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</si>
  <si>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</si>
  <si>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</si>
  <si>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</si>
  <si>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</si>
  <si>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</si>
  <si>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</si>
  <si>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</si>
  <si>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</si>
  <si>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</si>
  <si>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</si>
  <si>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</si>
  <si>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</si>
  <si>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</si>
  <si>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</si>
  <si>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</si>
  <si>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</si>
  <si>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</si>
  <si>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</si>
  <si>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</si>
  <si>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</si>
  <si>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</si>
  <si>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</si>
  <si>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</si>
  <si>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</si>
  <si>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</si>
  <si>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</si>
  <si>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</si>
  <si>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</si>
  <si>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</si>
  <si>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</si>
  <si>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</si>
  <si>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</si>
  <si>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</si>
  <si>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</si>
  <si>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</si>
  <si>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</si>
  <si>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</si>
  <si>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</si>
  <si>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</si>
  <si>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</si>
  <si>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</si>
  <si>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</si>
  <si>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</si>
  <si>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</si>
  <si>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</si>
  <si>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</si>
  <si>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</si>
  <si>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</si>
  <si>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</si>
  <si>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</si>
  <si>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</si>
  <si>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</si>
  <si>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</si>
  <si>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</si>
  <si>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</si>
  <si>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</si>
  <si>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</si>
  <si>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</si>
  <si>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</si>
  <si>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</si>
  <si>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</si>
  <si>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</si>
  <si>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</si>
  <si>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</si>
  <si>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</si>
  <si>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</si>
  <si>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</si>
  <si>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</si>
  <si>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</si>
  <si>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</si>
  <si>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</si>
  <si>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</si>
  <si>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</si>
  <si>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</si>
  <si>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</si>
  <si>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</si>
  <si>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</si>
  <si>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</si>
  <si>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</si>
  <si>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</si>
  <si>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</si>
  <si>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</si>
  <si>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</si>
  <si>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</si>
  <si>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</si>
  <si>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</si>
  <si>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</si>
  <si>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</si>
  <si>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</si>
  <si>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</si>
  <si>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</si>
  <si>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</si>
  <si>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</si>
  <si>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</si>
  <si>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</si>
  <si>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</si>
  <si>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</si>
  <si>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</si>
  <si>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</si>
  <si>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</si>
  <si>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</si>
  <si>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</si>
  <si>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</si>
  <si>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</si>
  <si>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</si>
  <si>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</si>
  <si>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</si>
  <si>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</si>
  <si>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</si>
  <si>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</si>
  <si>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</si>
  <si>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</si>
  <si>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</si>
  <si>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</si>
  <si>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</si>
  <si>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</si>
  <si>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</si>
  <si>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</si>
  <si>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</si>
  <si>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</si>
  <si>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</si>
  <si>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</si>
  <si>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</si>
  <si>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</si>
  <si>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</si>
  <si>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</si>
  <si>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</si>
  <si>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</si>
  <si>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</si>
  <si>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</si>
  <si>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</si>
  <si>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</si>
  <si>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</si>
  <si>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</si>
  <si>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</si>
  <si>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</si>
  <si>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</si>
  <si>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</si>
  <si>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</si>
  <si>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</si>
  <si>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</si>
  <si>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</si>
  <si>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</si>
  <si>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</si>
  <si>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</si>
  <si>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</si>
  <si>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</si>
  <si>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</si>
  <si>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</si>
  <si>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</si>
  <si>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</si>
  <si>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</si>
  <si>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</si>
  <si>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</si>
  <si>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</si>
  <si>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</si>
  <si>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</si>
  <si>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</si>
  <si>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</si>
  <si>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</si>
  <si>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</si>
  <si>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</si>
  <si>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</si>
  <si>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</si>
  <si>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</si>
  <si>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</si>
  <si>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</si>
  <si>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</si>
  <si>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</si>
  <si>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</si>
  <si>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</si>
  <si>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</si>
  <si>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</si>
  <si>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</si>
  <si>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</si>
  <si>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</si>
  <si>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</si>
  <si>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</si>
  <si>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</si>
  <si>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</si>
  <si>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</si>
  <si>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</si>
  <si>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</si>
  <si>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</si>
  <si>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</si>
  <si>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</si>
  <si>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</si>
  <si>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</si>
  <si>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</si>
  <si>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</si>
  <si>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</si>
  <si>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</si>
  <si>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</si>
  <si>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</si>
  <si>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</si>
  <si>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</si>
  <si>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</si>
  <si>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</si>
  <si>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</si>
  <si>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</si>
  <si>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</si>
  <si>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</si>
  <si>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</si>
  <si>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</si>
  <si>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</si>
  <si>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</si>
  <si>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</si>
  <si>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</si>
  <si>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</si>
  <si>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</si>
  <si>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</si>
  <si>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</si>
  <si>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</si>
  <si>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</si>
  <si>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</si>
  <si>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</si>
  <si>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</si>
  <si>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</si>
  <si>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</si>
  <si>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</si>
  <si>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</si>
  <si>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</si>
  <si>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</si>
  <si>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</si>
  <si>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</si>
  <si>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</si>
  <si>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</si>
  <si>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</si>
  <si>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</si>
  <si>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</si>
  <si>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</si>
  <si>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</si>
  <si>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</si>
  <si>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</si>
  <si>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</si>
  <si>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</si>
  <si>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</si>
  <si>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</si>
  <si>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</si>
  <si>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</si>
  <si>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</si>
  <si>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</si>
  <si>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</si>
  <si>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</si>
  <si>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</si>
  <si>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</si>
  <si>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</si>
  <si>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</si>
  <si>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</si>
  <si>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</si>
  <si>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</si>
  <si>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</si>
  <si>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</si>
  <si>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</si>
  <si>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</si>
  <si>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</si>
  <si>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</si>
  <si>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</si>
  <si>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</si>
  <si>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</si>
  <si>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</si>
  <si>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</si>
  <si>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</si>
  <si>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</si>
  <si>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</si>
  <si>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</si>
  <si>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</si>
  <si>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</si>
  <si>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</si>
  <si>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</si>
  <si>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</si>
  <si>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</si>
  <si>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</si>
  <si>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</si>
  <si>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</si>
  <si>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</si>
  <si>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</si>
  <si>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</si>
  <si>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</si>
  <si>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</si>
  <si>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</si>
  <si>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</si>
  <si>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</si>
  <si>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</si>
  <si>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</si>
  <si>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</si>
  <si>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</si>
  <si>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</si>
  <si>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</si>
  <si>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</si>
  <si>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</si>
  <si>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</si>
  <si>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</si>
  <si>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</si>
  <si>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</si>
  <si>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</si>
  <si>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</si>
  <si>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</si>
  <si>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</si>
  <si>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</si>
  <si>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</si>
  <si>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</si>
  <si>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</si>
  <si>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</si>
  <si>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</si>
  <si>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</si>
  <si>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</si>
  <si>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</si>
  <si>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</si>
  <si>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</si>
  <si>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</si>
  <si>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</si>
  <si>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</si>
  <si>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</si>
  <si>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</si>
  <si>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</si>
  <si>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</si>
  <si>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</si>
  <si>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</si>
  <si>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</si>
  <si>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</si>
  <si>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</si>
  <si>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</si>
  <si>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</si>
  <si>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</si>
  <si>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</si>
  <si>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</si>
  <si>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</si>
  <si>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</si>
  <si>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</si>
  <si>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</si>
  <si>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</si>
  <si>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</si>
  <si>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</si>
  <si>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</si>
  <si>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</si>
  <si>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ΠΑΠΟΥΑ ΝΕΑ ΓΟΥΙΝΕΑ</t>
  </si>
  <si>
    <t>ΓΙΒΡΑΛΤΑΡ</t>
  </si>
  <si>
    <t>1.147,33 / 1.076,50</t>
  </si>
  <si>
    <t>1.083,00 / 1.014,65</t>
  </si>
  <si>
    <t>404,16 / 399,54</t>
  </si>
  <si>
    <t>380,08 / 375,57</t>
  </si>
  <si>
    <t>733,54 / 627,43</t>
  </si>
  <si>
    <t>693,29 / 590,75</t>
  </si>
  <si>
    <t>710,24 / 598,06</t>
  </si>
  <si>
    <t>673,91 / 565,16</t>
  </si>
  <si>
    <t>427,32 / 399,54</t>
  </si>
  <si>
    <t>417,70 / 399,54</t>
  </si>
  <si>
    <t>ΜΠΕΝΙΝ</t>
  </si>
  <si>
    <t>1.148,93 / 1.077,63</t>
  </si>
  <si>
    <t>1.084,51 / 1.015,80</t>
  </si>
  <si>
    <t>404,28 / 399,54</t>
  </si>
  <si>
    <t>380,19 / 375,57</t>
  </si>
  <si>
    <t>733,81 / 627,76</t>
  </si>
  <si>
    <t>693,55 / 591,03</t>
  </si>
  <si>
    <t>710,80 / 598,27</t>
  </si>
  <si>
    <t>674,45 / 565,64</t>
  </si>
  <si>
    <t>429,44 / 399,54</t>
  </si>
  <si>
    <t>419,72 / 399,54</t>
  </si>
  <si>
    <t>Κατανομή Συντάξεων ανά Κατηγορία Σύνταξης - ΔΑΠΑΝΗ (07/2024)</t>
  </si>
  <si>
    <t>Κατανομή Συντάξεων ανά Κατηγορία Σύνταξης - ΕΙΣΟΔΗΜΑ (07/2024)</t>
  </si>
  <si>
    <t>1.086,09 / 1.016,79</t>
  </si>
  <si>
    <t>380,21 / 375,57</t>
  </si>
  <si>
    <t>693,85 / 591,35</t>
  </si>
  <si>
    <t>674,77 / 565,63</t>
  </si>
  <si>
    <t>420,73 / 399,54</t>
  </si>
  <si>
    <t>1.150,66 / 1.078,61</t>
  </si>
  <si>
    <t>404,29 / 399,54</t>
  </si>
  <si>
    <t>734,15 / 627,97</t>
  </si>
  <si>
    <t>711,12 / 598,28</t>
  </si>
  <si>
    <t>430,48 / 399,54</t>
  </si>
  <si>
    <t>Διαστρωμάτωση Συντάξεων - ΔΑΠΑΝΗ (07/2024)</t>
  </si>
  <si>
    <t>Συνταξιοδοτική Δαπάνη ΜΕΡΙΣΜΑΤΑ 07/2024</t>
  </si>
  <si>
    <t>Συνταξιοδοτική Δαπάνη ΚΥΡΙΩΝ Συντάξεων 07/2024</t>
  </si>
  <si>
    <t>Συνταξιοδοτική Δαπάνη ΕΠΙΚΟΥΡΙΚΩΝ Συντάξεων 07/2024</t>
  </si>
  <si>
    <t>Διαστρωμάτωση Συντάξεων - ΕΙΣΟΔΗΜΑ (07/2024)</t>
  </si>
  <si>
    <t>Κατανομή Συντάξεων ανά Υπηκοότητα  (07/2024)</t>
  </si>
  <si>
    <t>Κατανομή Συντάξεων (Κύριων και Επικουρικών) ανά Νομό (07/2024)</t>
  </si>
  <si>
    <t>Κατανομή Κατά Αριθμό Καταβαλλόμενων Συντάξεων (07/2024)</t>
  </si>
  <si>
    <t>Κατανομή Συντάξεων  ανά Νομό και κατηγορία (Γήρατος/Θανάτου/Αναπηρίας) (07/2024)</t>
  </si>
  <si>
    <t>Κατανομή συντάξεων ανά ταμείο για ασφαλισμένους που λαμβάνουν 10, 9, 8 ή 7 Συντάξεις (07/2024)</t>
  </si>
  <si>
    <t>Μέσο Μηνιαίο Εισόδημα από Συντάξεις προ Φόρων ανά Φύλο Συνταξιούχου - ΔΑΠΑΝΗ (07/2024)</t>
  </si>
  <si>
    <t>Διαστρωμάτωση Συνταξιούχων (Εισόδημα από όλες τις Συντάξεις) - ΔΑΠΑΝΗ (07/2024)</t>
  </si>
  <si>
    <t>Διαστρωμάτωση Συνταξιούχων - Ολοι  - ΔΑΠΑΝΗ  07/2024</t>
  </si>
  <si>
    <t>Διαστρωμάτωση Συνταξιούχων - Άνδρες - ΔΑΠΑΝΗ  07/2024</t>
  </si>
  <si>
    <t>Διαστρωμάτωση Συνταξιούχων - Γυναίκες - ΔΑΠΑΝΗ 07/2024</t>
  </si>
  <si>
    <t>Διαστρωμάτωση Συνταξιούχων (Εισόδημα από όλες τις Συντάξεις) 07/2024</t>
  </si>
  <si>
    <t>Διαστρωμάτωση Συνταξιούχων - Ολοι (Εισόδημα από όλες τις Συντάξεις) 07/2024</t>
  </si>
  <si>
    <t>Διαστρωμάτωση Συνταξιούχων - Άνδρες (Εισόδημα από όλες τις Συντάξεις) 07/2024</t>
  </si>
  <si>
    <t>Διαστρωμάτωση Συνταξιούχων - Γυναίκες (Εισόδημα από όλες τις Συντάξεις) 07/2024</t>
  </si>
  <si>
    <t>Κατανομή Συντάξεων ανά Ταμείο και Κατηγορία - Ομαδοποίηση με Εποπτεύοντα Φορέα (07/2024)</t>
  </si>
  <si>
    <t>Στοιχεία Νέων Συντάξεων με αναδρομικά ποσά ανά κατηγορία - Οριστική Απόφαση (07/2024)</t>
  </si>
  <si>
    <t>Στοιχεία Νέων Συντάξεων με αναδρομικά ποσά ανά κατηγορία - Προσωρινή Απόφαση (07/2024)</t>
  </si>
  <si>
    <t>Στοιχεία Νέων Συντάξεων με αναδρομικά ποσά ανά κατηγορία - Τροποποιητική Απόφαση (07/2024)</t>
  </si>
  <si>
    <t xml:space="preserve">Αναστολές Συντάξεων Λόγω Γάμου -  Καθαρό Πληρωτέο (07/2024) </t>
  </si>
  <si>
    <t xml:space="preserve">Αναστολές Συντάξεων Λόγω Θανάτου - Καθαρό Πληρωτέο (07/2024) </t>
  </si>
  <si>
    <t>Κατανομή Ηλικιών Συνταξιούχων (07/2024)</t>
  </si>
  <si>
    <t>Κατανομή Συνταξιούχων ανά Ηλικία και Κατηγορία Σύνταξης - 'Ολοι (ΔΑΠΑΝΗ)_07/2024</t>
  </si>
  <si>
    <t>Κατανομή Συνταξιούχων ανά Ηλικία και Κατηγορία Σύνταξης - Άνδρες (ΔΑΠΑΝΗ)_07/2024</t>
  </si>
  <si>
    <t>Κατανομή Συνταξιούχων ανά Ηλικία και Κατηγορία Σύνταξης - Γυναίκες (ΔΑΠΑΝΗ)_07/2024</t>
  </si>
  <si>
    <t>Κατανομή Συνταξιούχων ανά Ηλικία και Κατηγορία Σύνταξης  - 'Ολοι (ΕΙΣΟΔΗΜΑ)_07/2024</t>
  </si>
  <si>
    <t>Κατανομή Συνταξιούχων ανά Ηλικία και Κατηγορία Σύνταξης - Άνδρες (ΕΙΣΟΔΗΜΑ)_07/2024</t>
  </si>
  <si>
    <t>Κατανομή Συνταξιούχων ανά Ηλικία και Κατηγορία Σύνταξης - Γυναίκες (ΕΙΣΟΔΗΜΑ)_07/2024</t>
  </si>
  <si>
    <t>Αναλυτική Κατανομή Κατά Αριθμό Καταβαλλόμενων Συντάξεων (07/2024)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</si>
  <si>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</si>
  <si>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</si>
  <si>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</si>
  <si>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</si>
  <si>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</si>
  <si>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</si>
  <si>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</si>
  <si>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</si>
  <si>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</si>
  <si>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</si>
  <si>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</si>
  <si>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</si>
  <si>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</si>
  <si>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</si>
  <si>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</si>
  <si>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</si>
  <si>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</si>
  <si>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</si>
  <si>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</si>
  <si>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</si>
  <si>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</si>
  <si>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</si>
  <si>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</si>
  <si>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</si>
  <si>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</si>
  <si>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</si>
  <si>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</si>
  <si>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</si>
  <si>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</si>
  <si>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</si>
  <si>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</si>
  <si>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</si>
  <si>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</si>
  <si>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</si>
  <si>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</si>
  <si>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</si>
  <si>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</si>
  <si>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</si>
  <si>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</si>
  <si>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</si>
  <si>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</si>
  <si>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</si>
  <si>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</si>
  <si>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</si>
  <si>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</si>
  <si>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</si>
  <si>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</si>
  <si>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</si>
  <si>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</si>
  <si>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</si>
  <si>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</si>
  <si>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</si>
  <si>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</si>
  <si>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</si>
  <si>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</si>
  <si>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</si>
  <si>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</si>
  <si>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</si>
  <si>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</si>
  <si>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</si>
  <si>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</si>
  <si>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</si>
  <si>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</si>
  <si>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</si>
  <si>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</si>
  <si>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</si>
  <si>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</si>
  <si>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</si>
  <si>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</si>
  <si>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</si>
  <si>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</si>
  <si>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</si>
  <si>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</si>
  <si>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</si>
  <si>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</si>
  <si>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</si>
  <si>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</si>
  <si>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</si>
  <si>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</si>
  <si>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</si>
  <si>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</si>
  <si>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</si>
  <si>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(07/2024)</t>
  </si>
  <si>
    <t>Μέσο Μηνιαίο Εισόδημα από Συντάξεις προ Φόρων (Με  περίθαλψη) (06/2024)</t>
  </si>
  <si>
    <t>Μέσο Μηνιαίο Εισόδημα από Συντάξεις προ Φόρων (Με  περίθαλψη) (05/2024)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</si>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</sst>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3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0" fontId="5" fillId="0" borderId="71" xfId="0" applyFont="1" applyBorder="1"/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0" fillId="4" borderId="2" xfId="0" applyFill="1" applyBorder="1"/>
    <xf numFmtId="3" fontId="10" fillId="0" borderId="11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10" fillId="0" borderId="8" xfId="0" applyFont="1" applyBorder="1"/>
    <xf numFmtId="0" fontId="10" fillId="0" borderId="5" xfId="0" applyFont="1" applyBorder="1"/>
    <xf numFmtId="0" fontId="10" fillId="0" borderId="15" xfId="0" applyFont="1" applyBorder="1"/>
    <xf numFmtId="0" fontId="0" fillId="4" borderId="12" xfId="0" applyFill="1" applyBorder="1"/>
    <xf numFmtId="0" fontId="0" fillId="4" borderId="51" xfId="0" applyFill="1" applyBorder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0" fillId="0" borderId="16" xfId="0" applyBorder="1"/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28" xfId="0" applyBorder="1"/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5" fillId="4" borderId="2" xfId="0" applyFont="1" applyFill="1" applyBorder="1" applyAlignment="1">
      <alignment horizontal="right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0" fontId="0" fillId="0" borderId="71" xfId="0" applyBorder="1"/>
    <xf numFmtId="3" fontId="0" fillId="0" borderId="15" xfId="0" applyNumberFormat="1" applyBorder="1"/>
    <xf numFmtId="0" fontId="8" fillId="0" borderId="71" xfId="0" applyFont="1" applyBorder="1" applyAlignment="1">
      <alignment horizontal="center"/>
    </xf>
    <xf numFmtId="0" fontId="0" fillId="0" borderId="15" xfId="0" applyBorder="1"/>
    <xf numFmtId="3" fontId="0" fillId="0" borderId="2" xfId="0" applyNumberFormat="1" applyBorder="1" applyAlignment="1">
      <alignment horizontal="right" vertical="center"/>
    </xf>
    <xf numFmtId="0" fontId="5" fillId="0" borderId="29" xfId="0" applyFont="1" applyBorder="1" applyAlignment="1">
      <alignment horizontal="right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0" fillId="0" borderId="0" xfId="0" applyFill="1" applyBorder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A4C79BC7-182B-4EBA-BFA7-9FFF767B5700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4C8C0EAE-10F4-4B47-B394-68ABBD5177A9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17A2AD42-2421-4002-AF68-618C64085CC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14C601AA-82FD-42EB-994C-0313D7A5BB8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BC29A-FD36-482E-B283-121BDB12161A}">
  <dimension ref="A1:B35"/>
  <sheetViews>
    <sheetView showGridLines="0" tabSelected="1" topLeftCell="A7" zoomScale="80" zoomScaleNormal="80" workbookViewId="0">
      <selection activeCell="E9" sqref="E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9" t="s">
        <v>720</v>
      </c>
      <c r="B1" s="470"/>
    </row>
    <row r="2" spans="1:2" ht="32.25" customHeight="1" x14ac:dyDescent="0.3">
      <c r="A2" s="471" t="s">
        <v>721</v>
      </c>
      <c r="B2" s="472"/>
    </row>
    <row r="3" spans="1:2" ht="23.25" customHeight="1" x14ac:dyDescent="0.3">
      <c r="A3" s="473" t="s">
        <v>722</v>
      </c>
      <c r="B3" s="474"/>
    </row>
    <row r="4" spans="1:2" ht="30" customHeight="1" x14ac:dyDescent="0.3">
      <c r="A4" s="473" t="s">
        <v>723</v>
      </c>
      <c r="B4" s="474"/>
    </row>
    <row r="5" spans="1:2" ht="27.75" customHeight="1" x14ac:dyDescent="0.25">
      <c r="A5" s="475" t="s">
        <v>724</v>
      </c>
      <c r="B5" s="476" t="s">
        <v>725</v>
      </c>
    </row>
    <row r="6" spans="1:2" ht="18.75" customHeight="1" x14ac:dyDescent="0.25">
      <c r="A6" s="475" t="s">
        <v>726</v>
      </c>
      <c r="B6" s="476" t="s">
        <v>727</v>
      </c>
    </row>
    <row r="7" spans="1:2" ht="30" x14ac:dyDescent="0.25">
      <c r="A7" s="475" t="s">
        <v>728</v>
      </c>
      <c r="B7" s="477" t="s">
        <v>729</v>
      </c>
    </row>
    <row r="8" spans="1:2" ht="27.75" customHeight="1" x14ac:dyDescent="0.25">
      <c r="A8" s="475" t="s">
        <v>730</v>
      </c>
      <c r="B8" s="477" t="s">
        <v>731</v>
      </c>
    </row>
    <row r="9" spans="1:2" ht="19.5" customHeight="1" x14ac:dyDescent="0.25">
      <c r="A9" s="475" t="s">
        <v>732</v>
      </c>
      <c r="B9" s="476" t="s">
        <v>733</v>
      </c>
    </row>
    <row r="10" spans="1:2" ht="14.25" customHeight="1" x14ac:dyDescent="0.25">
      <c r="A10" s="475" t="s">
        <v>734</v>
      </c>
      <c r="B10" s="476" t="s">
        <v>735</v>
      </c>
    </row>
    <row r="11" spans="1:2" x14ac:dyDescent="0.25">
      <c r="A11" s="475" t="s">
        <v>736</v>
      </c>
      <c r="B11" s="476" t="s">
        <v>737</v>
      </c>
    </row>
    <row r="12" spans="1:2" x14ac:dyDescent="0.25">
      <c r="A12" s="475" t="s">
        <v>738</v>
      </c>
      <c r="B12" s="476" t="s">
        <v>739</v>
      </c>
    </row>
    <row r="13" spans="1:2" x14ac:dyDescent="0.25">
      <c r="A13" s="475" t="s">
        <v>740</v>
      </c>
      <c r="B13" s="476" t="s">
        <v>741</v>
      </c>
    </row>
    <row r="14" spans="1:2" x14ac:dyDescent="0.25">
      <c r="A14" s="475" t="s">
        <v>742</v>
      </c>
      <c r="B14" s="476" t="s">
        <v>743</v>
      </c>
    </row>
    <row r="15" spans="1:2" ht="19.5" customHeight="1" x14ac:dyDescent="0.25">
      <c r="A15" s="475" t="s">
        <v>744</v>
      </c>
      <c r="B15" s="476" t="s">
        <v>745</v>
      </c>
    </row>
    <row r="16" spans="1:2" ht="19.5" customHeight="1" x14ac:dyDescent="0.25">
      <c r="A16" s="475" t="s">
        <v>746</v>
      </c>
      <c r="B16" s="476" t="s">
        <v>747</v>
      </c>
    </row>
    <row r="17" spans="1:2" ht="19.5" customHeight="1" x14ac:dyDescent="0.25">
      <c r="A17" s="475" t="s">
        <v>748</v>
      </c>
      <c r="B17" s="476" t="s">
        <v>749</v>
      </c>
    </row>
    <row r="18" spans="1:2" ht="19.5" customHeight="1" x14ac:dyDescent="0.25">
      <c r="A18" s="475" t="s">
        <v>750</v>
      </c>
      <c r="B18" s="476" t="s">
        <v>751</v>
      </c>
    </row>
    <row r="19" spans="1:2" ht="19.5" customHeight="1" x14ac:dyDescent="0.25">
      <c r="A19" s="475" t="s">
        <v>752</v>
      </c>
      <c r="B19" s="476" t="s">
        <v>753</v>
      </c>
    </row>
    <row r="20" spans="1:2" ht="19.5" customHeight="1" x14ac:dyDescent="0.25">
      <c r="A20" s="475" t="s">
        <v>754</v>
      </c>
      <c r="B20" s="476" t="s">
        <v>755</v>
      </c>
    </row>
    <row r="21" spans="1:2" ht="19.5" customHeight="1" x14ac:dyDescent="0.25">
      <c r="A21" s="475" t="s">
        <v>756</v>
      </c>
      <c r="B21" s="476" t="s">
        <v>757</v>
      </c>
    </row>
    <row r="22" spans="1:2" ht="19.5" customHeight="1" x14ac:dyDescent="0.25">
      <c r="A22" s="475" t="s">
        <v>758</v>
      </c>
      <c r="B22" s="476" t="s">
        <v>759</v>
      </c>
    </row>
    <row r="23" spans="1:2" ht="19.5" customHeight="1" x14ac:dyDescent="0.25">
      <c r="A23" s="475" t="s">
        <v>760</v>
      </c>
      <c r="B23" s="476" t="s">
        <v>761</v>
      </c>
    </row>
    <row r="24" spans="1:2" ht="19.5" customHeight="1" x14ac:dyDescent="0.25">
      <c r="A24" s="475" t="s">
        <v>762</v>
      </c>
      <c r="B24" s="476" t="s">
        <v>763</v>
      </c>
    </row>
    <row r="25" spans="1:2" ht="19.5" customHeight="1" x14ac:dyDescent="0.25">
      <c r="A25" s="475" t="s">
        <v>764</v>
      </c>
      <c r="B25" s="476" t="s">
        <v>765</v>
      </c>
    </row>
    <row r="26" spans="1:2" ht="19.5" customHeight="1" x14ac:dyDescent="0.25">
      <c r="A26" s="475" t="s">
        <v>766</v>
      </c>
      <c r="B26" s="476" t="s">
        <v>767</v>
      </c>
    </row>
    <row r="27" spans="1:2" ht="19.5" customHeight="1" x14ac:dyDescent="0.25">
      <c r="A27" s="475" t="s">
        <v>768</v>
      </c>
      <c r="B27" s="476" t="s">
        <v>769</v>
      </c>
    </row>
    <row r="28" spans="1:2" ht="19.5" customHeight="1" x14ac:dyDescent="0.25">
      <c r="A28" s="475" t="s">
        <v>770</v>
      </c>
      <c r="B28" s="476" t="s">
        <v>771</v>
      </c>
    </row>
    <row r="29" spans="1:2" ht="19.5" customHeight="1" x14ac:dyDescent="0.25">
      <c r="A29" s="475" t="s">
        <v>772</v>
      </c>
      <c r="B29" s="476" t="s">
        <v>773</v>
      </c>
    </row>
    <row r="30" spans="1:2" ht="19.5" customHeight="1" x14ac:dyDescent="0.25">
      <c r="A30" s="475" t="s">
        <v>774</v>
      </c>
      <c r="B30" s="476" t="s">
        <v>775</v>
      </c>
    </row>
    <row r="31" spans="1:2" ht="19.5" customHeight="1" x14ac:dyDescent="0.25">
      <c r="A31" s="475" t="s">
        <v>776</v>
      </c>
      <c r="B31" s="476" t="s">
        <v>777</v>
      </c>
    </row>
    <row r="32" spans="1:2" ht="19.5" customHeight="1" x14ac:dyDescent="0.25">
      <c r="A32" s="475" t="s">
        <v>778</v>
      </c>
      <c r="B32" s="476" t="s">
        <v>779</v>
      </c>
    </row>
    <row r="33" spans="1:2" ht="19.5" customHeight="1" x14ac:dyDescent="0.25">
      <c r="A33" s="475" t="s">
        <v>780</v>
      </c>
      <c r="B33" s="476" t="s">
        <v>781</v>
      </c>
    </row>
    <row r="34" spans="1:2" ht="19.5" customHeight="1" x14ac:dyDescent="0.25">
      <c r="A34" s="475" t="s">
        <v>782</v>
      </c>
      <c r="B34" s="476" t="s">
        <v>783</v>
      </c>
    </row>
    <row r="35" spans="1:2" ht="45" customHeight="1" thickBot="1" x14ac:dyDescent="0.3">
      <c r="A35" s="478"/>
      <c r="B35" s="479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topLeftCell="A33" workbookViewId="0">
      <selection activeCell="F63" sqref="F63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09" t="s">
        <v>693</v>
      </c>
      <c r="B1" s="409"/>
      <c r="C1" s="409"/>
      <c r="D1" s="409"/>
      <c r="E1" s="409"/>
      <c r="F1" s="409"/>
      <c r="G1" s="409"/>
      <c r="H1" s="409"/>
      <c r="I1" s="409"/>
      <c r="J1" s="409"/>
    </row>
    <row r="2" spans="1:10" x14ac:dyDescent="0.25">
      <c r="A2" s="185"/>
    </row>
    <row r="3" spans="1:10" s="42" customFormat="1" ht="21" customHeight="1" x14ac:dyDescent="0.25">
      <c r="A3" s="413" t="s">
        <v>17</v>
      </c>
      <c r="B3" s="413" t="s">
        <v>30</v>
      </c>
      <c r="C3" s="422" t="s">
        <v>51</v>
      </c>
      <c r="D3" s="423"/>
      <c r="E3" s="422" t="s">
        <v>31</v>
      </c>
      <c r="F3" s="423"/>
      <c r="G3" s="422" t="s">
        <v>32</v>
      </c>
      <c r="H3" s="423"/>
      <c r="I3" s="422" t="s">
        <v>20</v>
      </c>
      <c r="J3" s="423"/>
    </row>
    <row r="4" spans="1:10" s="38" customFormat="1" ht="15.75" x14ac:dyDescent="0.25">
      <c r="A4" s="414"/>
      <c r="B4" s="414"/>
      <c r="C4" s="183" t="s">
        <v>1</v>
      </c>
      <c r="D4" s="183" t="s">
        <v>50</v>
      </c>
      <c r="E4" s="183" t="s">
        <v>1</v>
      </c>
      <c r="F4" s="187" t="s">
        <v>50</v>
      </c>
      <c r="G4" s="183" t="s">
        <v>1</v>
      </c>
      <c r="H4" s="183" t="s">
        <v>50</v>
      </c>
      <c r="I4" s="183" t="s">
        <v>1</v>
      </c>
      <c r="J4" s="183" t="s">
        <v>50</v>
      </c>
    </row>
    <row r="5" spans="1:10" x14ac:dyDescent="0.25">
      <c r="A5" s="35">
        <v>1</v>
      </c>
      <c r="B5" s="7" t="s">
        <v>34</v>
      </c>
      <c r="C5" s="6">
        <v>78836</v>
      </c>
      <c r="D5" s="22">
        <v>43103499.75</v>
      </c>
      <c r="E5" s="6">
        <v>54680</v>
      </c>
      <c r="F5" s="22">
        <v>39109518.700000003</v>
      </c>
      <c r="G5" s="6">
        <v>24156</v>
      </c>
      <c r="H5" s="22">
        <v>3993981.05</v>
      </c>
      <c r="I5" s="7">
        <v>0</v>
      </c>
      <c r="J5" s="22" t="s">
        <v>431</v>
      </c>
    </row>
    <row r="6" spans="1:10" x14ac:dyDescent="0.25">
      <c r="A6" s="35">
        <v>2</v>
      </c>
      <c r="B6" s="7" t="s">
        <v>208</v>
      </c>
      <c r="C6" s="6">
        <v>37286</v>
      </c>
      <c r="D6" s="22">
        <v>21209855.77</v>
      </c>
      <c r="E6" s="6">
        <v>25901</v>
      </c>
      <c r="F6" s="22">
        <v>19281155.16</v>
      </c>
      <c r="G6" s="6">
        <v>11385</v>
      </c>
      <c r="H6" s="22">
        <v>1928700.61</v>
      </c>
      <c r="I6" s="7">
        <v>0</v>
      </c>
      <c r="J6" s="22" t="s">
        <v>431</v>
      </c>
    </row>
    <row r="7" spans="1:10" x14ac:dyDescent="0.25">
      <c r="A7" s="35">
        <v>3</v>
      </c>
      <c r="B7" s="7" t="s">
        <v>209</v>
      </c>
      <c r="C7" s="6">
        <v>34922</v>
      </c>
      <c r="D7" s="22">
        <v>21004885.309999999</v>
      </c>
      <c r="E7" s="6">
        <v>23317</v>
      </c>
      <c r="F7" s="22">
        <v>18822761.199999999</v>
      </c>
      <c r="G7" s="6">
        <v>11605</v>
      </c>
      <c r="H7" s="22">
        <v>2182124.11</v>
      </c>
      <c r="I7" s="7">
        <v>0</v>
      </c>
      <c r="J7" s="22" t="s">
        <v>431</v>
      </c>
    </row>
    <row r="8" spans="1:10" x14ac:dyDescent="0.25">
      <c r="A8" s="35">
        <v>4</v>
      </c>
      <c r="B8" s="7" t="s">
        <v>210</v>
      </c>
      <c r="C8" s="6">
        <v>32304</v>
      </c>
      <c r="D8" s="22">
        <v>17356439.890000001</v>
      </c>
      <c r="E8" s="6">
        <v>21701</v>
      </c>
      <c r="F8" s="22">
        <v>15672997.65</v>
      </c>
      <c r="G8" s="6">
        <v>10603</v>
      </c>
      <c r="H8" s="22">
        <v>1683442.24</v>
      </c>
      <c r="I8" s="7">
        <v>0</v>
      </c>
      <c r="J8" s="22" t="s">
        <v>431</v>
      </c>
    </row>
    <row r="9" spans="1:10" x14ac:dyDescent="0.25">
      <c r="A9" s="35">
        <v>5</v>
      </c>
      <c r="B9" s="7" t="s">
        <v>211</v>
      </c>
      <c r="C9" s="6">
        <v>1755282</v>
      </c>
      <c r="D9" s="22">
        <v>1084434119.0799999</v>
      </c>
      <c r="E9" s="6">
        <v>1025504</v>
      </c>
      <c r="F9" s="22">
        <v>946042766.22000003</v>
      </c>
      <c r="G9" s="6">
        <v>729778</v>
      </c>
      <c r="H9" s="22">
        <v>138391352.86000001</v>
      </c>
      <c r="I9" s="7">
        <v>0</v>
      </c>
      <c r="J9" s="22" t="s">
        <v>431</v>
      </c>
    </row>
    <row r="10" spans="1:10" x14ac:dyDescent="0.25">
      <c r="A10" s="35">
        <v>6</v>
      </c>
      <c r="B10" s="7" t="s">
        <v>212</v>
      </c>
      <c r="C10" s="6">
        <v>131639</v>
      </c>
      <c r="D10" s="22">
        <v>73920208.769999996</v>
      </c>
      <c r="E10" s="6">
        <v>78504</v>
      </c>
      <c r="F10" s="22">
        <v>64931543.240000002</v>
      </c>
      <c r="G10" s="6">
        <v>53135</v>
      </c>
      <c r="H10" s="22">
        <v>8988665.5299999993</v>
      </c>
      <c r="I10" s="7">
        <v>0</v>
      </c>
      <c r="J10" s="22" t="s">
        <v>431</v>
      </c>
    </row>
    <row r="11" spans="1:10" x14ac:dyDescent="0.25">
      <c r="A11" s="35">
        <v>7</v>
      </c>
      <c r="B11" s="7" t="s">
        <v>213</v>
      </c>
      <c r="C11" s="6">
        <v>43754</v>
      </c>
      <c r="D11" s="22">
        <v>24978059.329999998</v>
      </c>
      <c r="E11" s="6">
        <v>28528</v>
      </c>
      <c r="F11" s="22">
        <v>22172996.219999999</v>
      </c>
      <c r="G11" s="6">
        <v>15226</v>
      </c>
      <c r="H11" s="22">
        <v>2805063.11</v>
      </c>
      <c r="I11" s="7">
        <v>0</v>
      </c>
      <c r="J11" s="22" t="s">
        <v>431</v>
      </c>
    </row>
    <row r="12" spans="1:10" x14ac:dyDescent="0.25">
      <c r="A12" s="35">
        <v>8</v>
      </c>
      <c r="B12" s="7" t="s">
        <v>214</v>
      </c>
      <c r="C12" s="6">
        <v>12754</v>
      </c>
      <c r="D12" s="22">
        <v>6645488.8200000003</v>
      </c>
      <c r="E12" s="6">
        <v>9190</v>
      </c>
      <c r="F12" s="22">
        <v>6075333.4400000004</v>
      </c>
      <c r="G12" s="6">
        <v>3564</v>
      </c>
      <c r="H12" s="22">
        <v>570155.38</v>
      </c>
      <c r="I12" s="7">
        <v>0</v>
      </c>
      <c r="J12" s="22" t="s">
        <v>431</v>
      </c>
    </row>
    <row r="13" spans="1:10" x14ac:dyDescent="0.25">
      <c r="A13" s="35">
        <v>9</v>
      </c>
      <c r="B13" s="7" t="s">
        <v>215</v>
      </c>
      <c r="C13" s="6">
        <v>41379</v>
      </c>
      <c r="D13" s="22">
        <v>21442179.5</v>
      </c>
      <c r="E13" s="6">
        <v>26978</v>
      </c>
      <c r="F13" s="22">
        <v>19189839.309999999</v>
      </c>
      <c r="G13" s="6">
        <v>14401</v>
      </c>
      <c r="H13" s="22">
        <v>2252340.19</v>
      </c>
      <c r="I13" s="7">
        <v>0</v>
      </c>
      <c r="J13" s="22" t="s">
        <v>431</v>
      </c>
    </row>
    <row r="14" spans="1:10" x14ac:dyDescent="0.25">
      <c r="A14" s="35">
        <v>10</v>
      </c>
      <c r="B14" s="7" t="s">
        <v>216</v>
      </c>
      <c r="C14" s="6">
        <v>68412</v>
      </c>
      <c r="D14" s="22">
        <v>37367141.25</v>
      </c>
      <c r="E14" s="6">
        <v>43242</v>
      </c>
      <c r="F14" s="22">
        <v>33003708.190000001</v>
      </c>
      <c r="G14" s="6">
        <v>25170</v>
      </c>
      <c r="H14" s="22">
        <v>4363433.0599999996</v>
      </c>
      <c r="I14" s="7">
        <v>0</v>
      </c>
      <c r="J14" s="22" t="s">
        <v>431</v>
      </c>
    </row>
    <row r="15" spans="1:10" x14ac:dyDescent="0.25">
      <c r="A15" s="35">
        <v>11</v>
      </c>
      <c r="B15" s="7" t="s">
        <v>217</v>
      </c>
      <c r="C15" s="6">
        <v>57721</v>
      </c>
      <c r="D15" s="22">
        <v>31367823.75</v>
      </c>
      <c r="E15" s="6">
        <v>39811</v>
      </c>
      <c r="F15" s="22">
        <v>28476896.940000001</v>
      </c>
      <c r="G15" s="6">
        <v>17910</v>
      </c>
      <c r="H15" s="22">
        <v>2890926.81</v>
      </c>
      <c r="I15" s="7">
        <v>0</v>
      </c>
      <c r="J15" s="22" t="s">
        <v>431</v>
      </c>
    </row>
    <row r="16" spans="1:10" x14ac:dyDescent="0.25">
      <c r="A16" s="35">
        <v>12</v>
      </c>
      <c r="B16" s="7" t="s">
        <v>218</v>
      </c>
      <c r="C16" s="6">
        <v>87544</v>
      </c>
      <c r="D16" s="22">
        <v>50503869.68</v>
      </c>
      <c r="E16" s="6">
        <v>54875</v>
      </c>
      <c r="F16" s="22">
        <v>44417347.439999998</v>
      </c>
      <c r="G16" s="6">
        <v>32669</v>
      </c>
      <c r="H16" s="22">
        <v>6086522.2400000002</v>
      </c>
      <c r="I16" s="7">
        <v>0</v>
      </c>
      <c r="J16" s="22" t="s">
        <v>431</v>
      </c>
    </row>
    <row r="17" spans="1:10" x14ac:dyDescent="0.25">
      <c r="A17" s="35">
        <v>13</v>
      </c>
      <c r="B17" s="7" t="s">
        <v>219</v>
      </c>
      <c r="C17" s="6">
        <v>6690</v>
      </c>
      <c r="D17" s="22">
        <v>3475230.2</v>
      </c>
      <c r="E17" s="6">
        <v>4616</v>
      </c>
      <c r="F17" s="22">
        <v>3148659.95</v>
      </c>
      <c r="G17" s="6">
        <v>2074</v>
      </c>
      <c r="H17" s="22">
        <v>326570.25</v>
      </c>
      <c r="I17" s="7">
        <v>0</v>
      </c>
      <c r="J17" s="22" t="s">
        <v>431</v>
      </c>
    </row>
    <row r="18" spans="1:10" x14ac:dyDescent="0.25">
      <c r="A18" s="35">
        <v>14</v>
      </c>
      <c r="B18" s="7" t="s">
        <v>220</v>
      </c>
      <c r="C18" s="6">
        <v>12730</v>
      </c>
      <c r="D18" s="22">
        <v>6924090.5099999998</v>
      </c>
      <c r="E18" s="6">
        <v>8755</v>
      </c>
      <c r="F18" s="22">
        <v>6265060.1900000004</v>
      </c>
      <c r="G18" s="6">
        <v>3975</v>
      </c>
      <c r="H18" s="22">
        <v>659030.31999999995</v>
      </c>
      <c r="I18" s="7">
        <v>0</v>
      </c>
      <c r="J18" s="22" t="s">
        <v>431</v>
      </c>
    </row>
    <row r="19" spans="1:10" x14ac:dyDescent="0.25">
      <c r="A19" s="35">
        <v>15</v>
      </c>
      <c r="B19" s="7" t="s">
        <v>221</v>
      </c>
      <c r="C19" s="6">
        <v>52991</v>
      </c>
      <c r="D19" s="22">
        <v>29137441.280000001</v>
      </c>
      <c r="E19" s="6">
        <v>37034</v>
      </c>
      <c r="F19" s="22">
        <v>26476126.390000001</v>
      </c>
      <c r="G19" s="6">
        <v>15957</v>
      </c>
      <c r="H19" s="22">
        <v>2661314.89</v>
      </c>
      <c r="I19" s="7">
        <v>0</v>
      </c>
      <c r="J19" s="22" t="s">
        <v>431</v>
      </c>
    </row>
    <row r="20" spans="1:10" x14ac:dyDescent="0.25">
      <c r="A20" s="35">
        <v>16</v>
      </c>
      <c r="B20" s="7" t="s">
        <v>222</v>
      </c>
      <c r="C20" s="6">
        <v>57802</v>
      </c>
      <c r="D20" s="22">
        <v>30737260.030000001</v>
      </c>
      <c r="E20" s="6">
        <v>39308</v>
      </c>
      <c r="F20" s="22">
        <v>27742464.039999999</v>
      </c>
      <c r="G20" s="6">
        <v>18494</v>
      </c>
      <c r="H20" s="22">
        <v>2994795.99</v>
      </c>
      <c r="I20" s="7">
        <v>0</v>
      </c>
      <c r="J20" s="22" t="s">
        <v>431</v>
      </c>
    </row>
    <row r="21" spans="1:10" x14ac:dyDescent="0.25">
      <c r="A21" s="35">
        <v>17</v>
      </c>
      <c r="B21" s="7" t="s">
        <v>223</v>
      </c>
      <c r="C21" s="6">
        <v>113418</v>
      </c>
      <c r="D21" s="22">
        <v>63433985.689999998</v>
      </c>
      <c r="E21" s="6">
        <v>73634</v>
      </c>
      <c r="F21" s="22">
        <v>56644643.68</v>
      </c>
      <c r="G21" s="6">
        <v>39784</v>
      </c>
      <c r="H21" s="22">
        <v>6789342.0099999998</v>
      </c>
      <c r="I21" s="7">
        <v>0</v>
      </c>
      <c r="J21" s="22" t="s">
        <v>431</v>
      </c>
    </row>
    <row r="22" spans="1:10" x14ac:dyDescent="0.25">
      <c r="A22" s="35">
        <v>18</v>
      </c>
      <c r="B22" s="7" t="s">
        <v>224</v>
      </c>
      <c r="C22" s="6">
        <v>17033</v>
      </c>
      <c r="D22" s="22">
        <v>8910303.0800000001</v>
      </c>
      <c r="E22" s="6">
        <v>12141</v>
      </c>
      <c r="F22" s="22">
        <v>8116014.4800000004</v>
      </c>
      <c r="G22" s="6">
        <v>4892</v>
      </c>
      <c r="H22" s="22">
        <v>794288.6</v>
      </c>
      <c r="I22" s="7">
        <v>0</v>
      </c>
      <c r="J22" s="22" t="s">
        <v>431</v>
      </c>
    </row>
    <row r="23" spans="1:10" x14ac:dyDescent="0.25">
      <c r="A23" s="35">
        <v>19</v>
      </c>
      <c r="B23" s="7" t="s">
        <v>225</v>
      </c>
      <c r="C23" s="6">
        <v>460791</v>
      </c>
      <c r="D23" s="22">
        <v>265183328.75999999</v>
      </c>
      <c r="E23" s="6">
        <v>277368</v>
      </c>
      <c r="F23" s="22">
        <v>233678459.16</v>
      </c>
      <c r="G23" s="6">
        <v>183423</v>
      </c>
      <c r="H23" s="22">
        <v>31504869.600000001</v>
      </c>
      <c r="I23" s="7">
        <v>0</v>
      </c>
      <c r="J23" s="22" t="s">
        <v>431</v>
      </c>
    </row>
    <row r="24" spans="1:10" x14ac:dyDescent="0.25">
      <c r="A24" s="35">
        <v>20</v>
      </c>
      <c r="B24" s="7" t="s">
        <v>226</v>
      </c>
      <c r="C24" s="6">
        <v>73998</v>
      </c>
      <c r="D24" s="22">
        <v>40243038.060000002</v>
      </c>
      <c r="E24" s="6">
        <v>45136</v>
      </c>
      <c r="F24" s="22">
        <v>35662063.659999996</v>
      </c>
      <c r="G24" s="6">
        <v>28862</v>
      </c>
      <c r="H24" s="22">
        <v>4580974.4000000004</v>
      </c>
      <c r="I24" s="7">
        <v>0</v>
      </c>
      <c r="J24" s="22" t="s">
        <v>431</v>
      </c>
    </row>
    <row r="25" spans="1:10" x14ac:dyDescent="0.25">
      <c r="A25" s="35">
        <v>21</v>
      </c>
      <c r="B25" s="7" t="s">
        <v>227</v>
      </c>
      <c r="C25" s="6">
        <v>59738</v>
      </c>
      <c r="D25" s="22">
        <v>31702569.899999999</v>
      </c>
      <c r="E25" s="6">
        <v>38234</v>
      </c>
      <c r="F25" s="22">
        <v>28202350.41</v>
      </c>
      <c r="G25" s="6">
        <v>21504</v>
      </c>
      <c r="H25" s="22">
        <v>3500219.49</v>
      </c>
      <c r="I25" s="7">
        <v>0</v>
      </c>
      <c r="J25" s="22" t="s">
        <v>431</v>
      </c>
    </row>
    <row r="26" spans="1:10" x14ac:dyDescent="0.25">
      <c r="A26" s="35">
        <v>22</v>
      </c>
      <c r="B26" s="7" t="s">
        <v>228</v>
      </c>
      <c r="C26" s="6">
        <v>47080</v>
      </c>
      <c r="D26" s="22">
        <v>25442073.969999999</v>
      </c>
      <c r="E26" s="6">
        <v>33020</v>
      </c>
      <c r="F26" s="22">
        <v>23210127.460000001</v>
      </c>
      <c r="G26" s="6">
        <v>14060</v>
      </c>
      <c r="H26" s="22">
        <v>2231946.5099999998</v>
      </c>
      <c r="I26" s="7">
        <v>0</v>
      </c>
      <c r="J26" s="22" t="s">
        <v>431</v>
      </c>
    </row>
    <row r="27" spans="1:10" x14ac:dyDescent="0.25">
      <c r="A27" s="35">
        <v>23</v>
      </c>
      <c r="B27" s="7" t="s">
        <v>229</v>
      </c>
      <c r="C27" s="6">
        <v>18597</v>
      </c>
      <c r="D27" s="22">
        <v>10207307.83</v>
      </c>
      <c r="E27" s="6">
        <v>13764</v>
      </c>
      <c r="F27" s="22">
        <v>9448387.6300000008</v>
      </c>
      <c r="G27" s="6">
        <v>4833</v>
      </c>
      <c r="H27" s="22">
        <v>758920.2</v>
      </c>
      <c r="I27" s="7">
        <v>0</v>
      </c>
      <c r="J27" s="22" t="s">
        <v>431</v>
      </c>
    </row>
    <row r="28" spans="1:10" x14ac:dyDescent="0.25">
      <c r="A28" s="35">
        <v>24</v>
      </c>
      <c r="B28" s="7" t="s">
        <v>230</v>
      </c>
      <c r="C28" s="6">
        <v>43204</v>
      </c>
      <c r="D28" s="22">
        <v>22827357.800000001</v>
      </c>
      <c r="E28" s="6">
        <v>27490</v>
      </c>
      <c r="F28" s="22">
        <v>20297269.41</v>
      </c>
      <c r="G28" s="6">
        <v>15714</v>
      </c>
      <c r="H28" s="22">
        <v>2530088.39</v>
      </c>
      <c r="I28" s="7">
        <v>0</v>
      </c>
      <c r="J28" s="22" t="s">
        <v>431</v>
      </c>
    </row>
    <row r="29" spans="1:10" x14ac:dyDescent="0.25">
      <c r="A29" s="35">
        <v>25</v>
      </c>
      <c r="B29" s="7" t="s">
        <v>231</v>
      </c>
      <c r="C29" s="6">
        <v>14674</v>
      </c>
      <c r="D29" s="22">
        <v>8297848.1100000003</v>
      </c>
      <c r="E29" s="6">
        <v>9997</v>
      </c>
      <c r="F29" s="22">
        <v>7421863.1900000004</v>
      </c>
      <c r="G29" s="6">
        <v>4677</v>
      </c>
      <c r="H29" s="22">
        <v>875984.92</v>
      </c>
      <c r="I29" s="7">
        <v>0</v>
      </c>
      <c r="J29" s="22" t="s">
        <v>431</v>
      </c>
    </row>
    <row r="30" spans="1:10" x14ac:dyDescent="0.25">
      <c r="A30" s="35">
        <v>26</v>
      </c>
      <c r="B30" s="7" t="s">
        <v>232</v>
      </c>
      <c r="C30" s="6">
        <v>27936</v>
      </c>
      <c r="D30" s="22">
        <v>14330291.9</v>
      </c>
      <c r="E30" s="6">
        <v>19653</v>
      </c>
      <c r="F30" s="22">
        <v>13030721.49</v>
      </c>
      <c r="G30" s="6">
        <v>8283</v>
      </c>
      <c r="H30" s="22">
        <v>1299570.4099999999</v>
      </c>
      <c r="I30" s="7">
        <v>0</v>
      </c>
      <c r="J30" s="22" t="s">
        <v>431</v>
      </c>
    </row>
    <row r="31" spans="1:10" x14ac:dyDescent="0.25">
      <c r="A31" s="35">
        <v>27</v>
      </c>
      <c r="B31" s="7" t="s">
        <v>233</v>
      </c>
      <c r="C31" s="6">
        <v>63447</v>
      </c>
      <c r="D31" s="22">
        <v>42154944.009999998</v>
      </c>
      <c r="E31" s="6">
        <v>39760</v>
      </c>
      <c r="F31" s="22">
        <v>36837450.240000002</v>
      </c>
      <c r="G31" s="6">
        <v>23687</v>
      </c>
      <c r="H31" s="22">
        <v>5317493.7699999996</v>
      </c>
      <c r="I31" s="7">
        <v>0</v>
      </c>
      <c r="J31" s="22" t="s">
        <v>431</v>
      </c>
    </row>
    <row r="32" spans="1:10" x14ac:dyDescent="0.25">
      <c r="A32" s="35">
        <v>28</v>
      </c>
      <c r="B32" s="7" t="s">
        <v>234</v>
      </c>
      <c r="C32" s="6">
        <v>57154</v>
      </c>
      <c r="D32" s="22">
        <v>33335900.579999998</v>
      </c>
      <c r="E32" s="6">
        <v>38830</v>
      </c>
      <c r="F32" s="22">
        <v>30052320.210000001</v>
      </c>
      <c r="G32" s="6">
        <v>18324</v>
      </c>
      <c r="H32" s="22">
        <v>3283580.37</v>
      </c>
      <c r="I32" s="7">
        <v>0</v>
      </c>
      <c r="J32" s="22" t="s">
        <v>431</v>
      </c>
    </row>
    <row r="33" spans="1:10" x14ac:dyDescent="0.25">
      <c r="A33" s="35">
        <v>29</v>
      </c>
      <c r="B33" s="7" t="s">
        <v>235</v>
      </c>
      <c r="C33" s="6">
        <v>39582</v>
      </c>
      <c r="D33" s="22">
        <v>23316137.649999999</v>
      </c>
      <c r="E33" s="6">
        <v>26114</v>
      </c>
      <c r="F33" s="22">
        <v>20755605.600000001</v>
      </c>
      <c r="G33" s="6">
        <v>13468</v>
      </c>
      <c r="H33" s="22">
        <v>2560532.0499999998</v>
      </c>
      <c r="I33" s="7">
        <v>0</v>
      </c>
      <c r="J33" s="22" t="s">
        <v>431</v>
      </c>
    </row>
    <row r="34" spans="1:10" x14ac:dyDescent="0.25">
      <c r="A34" s="35">
        <v>30</v>
      </c>
      <c r="B34" s="7" t="s">
        <v>236</v>
      </c>
      <c r="C34" s="6">
        <v>30875</v>
      </c>
      <c r="D34" s="22">
        <v>17148557.309999999</v>
      </c>
      <c r="E34" s="6">
        <v>23177</v>
      </c>
      <c r="F34" s="22">
        <v>15833603.41</v>
      </c>
      <c r="G34" s="6">
        <v>7698</v>
      </c>
      <c r="H34" s="22">
        <v>1314953.8999999999</v>
      </c>
      <c r="I34" s="7">
        <v>0</v>
      </c>
      <c r="J34" s="22" t="s">
        <v>431</v>
      </c>
    </row>
    <row r="35" spans="1:10" x14ac:dyDescent="0.25">
      <c r="A35" s="35">
        <v>31</v>
      </c>
      <c r="B35" s="7" t="s">
        <v>237</v>
      </c>
      <c r="C35" s="6">
        <v>115501</v>
      </c>
      <c r="D35" s="22">
        <v>63960449.5</v>
      </c>
      <c r="E35" s="6">
        <v>75875</v>
      </c>
      <c r="F35" s="22">
        <v>57314744.450000003</v>
      </c>
      <c r="G35" s="6">
        <v>39626</v>
      </c>
      <c r="H35" s="22">
        <v>6645705.0499999998</v>
      </c>
      <c r="I35" s="7">
        <v>0</v>
      </c>
      <c r="J35" s="22" t="s">
        <v>431</v>
      </c>
    </row>
    <row r="36" spans="1:10" x14ac:dyDescent="0.25">
      <c r="A36" s="35">
        <v>32</v>
      </c>
      <c r="B36" s="7" t="s">
        <v>238</v>
      </c>
      <c r="C36" s="6">
        <v>31833</v>
      </c>
      <c r="D36" s="22">
        <v>17576543.84</v>
      </c>
      <c r="E36" s="6">
        <v>21022</v>
      </c>
      <c r="F36" s="22">
        <v>15816482.51</v>
      </c>
      <c r="G36" s="6">
        <v>10811</v>
      </c>
      <c r="H36" s="22">
        <v>1760061.33</v>
      </c>
      <c r="I36" s="7">
        <v>0</v>
      </c>
      <c r="J36" s="22" t="s">
        <v>431</v>
      </c>
    </row>
    <row r="37" spans="1:10" x14ac:dyDescent="0.25">
      <c r="A37" s="35">
        <v>33</v>
      </c>
      <c r="B37" s="7" t="s">
        <v>239</v>
      </c>
      <c r="C37" s="6">
        <v>39461</v>
      </c>
      <c r="D37" s="22">
        <v>21854398.289999999</v>
      </c>
      <c r="E37" s="6">
        <v>26486</v>
      </c>
      <c r="F37" s="22">
        <v>19638134.59</v>
      </c>
      <c r="G37" s="6">
        <v>12975</v>
      </c>
      <c r="H37" s="22">
        <v>2216263.7000000002</v>
      </c>
      <c r="I37" s="7">
        <v>0</v>
      </c>
      <c r="J37" s="22" t="s">
        <v>431</v>
      </c>
    </row>
    <row r="38" spans="1:10" x14ac:dyDescent="0.25">
      <c r="A38" s="35">
        <v>34</v>
      </c>
      <c r="B38" s="7" t="s">
        <v>240</v>
      </c>
      <c r="C38" s="6">
        <v>9254</v>
      </c>
      <c r="D38" s="22">
        <v>5063128.96</v>
      </c>
      <c r="E38" s="6">
        <v>6179</v>
      </c>
      <c r="F38" s="22">
        <v>4556447.57</v>
      </c>
      <c r="G38" s="6">
        <v>3075</v>
      </c>
      <c r="H38" s="22">
        <v>506681.39</v>
      </c>
      <c r="I38" s="7">
        <v>0</v>
      </c>
      <c r="J38" s="22" t="s">
        <v>431</v>
      </c>
    </row>
    <row r="39" spans="1:10" x14ac:dyDescent="0.25">
      <c r="A39" s="35">
        <v>35</v>
      </c>
      <c r="B39" s="7" t="s">
        <v>241</v>
      </c>
      <c r="C39" s="6">
        <v>85769</v>
      </c>
      <c r="D39" s="22">
        <v>49373334.109999999</v>
      </c>
      <c r="E39" s="6">
        <v>52903</v>
      </c>
      <c r="F39" s="22">
        <v>43548773.039999999</v>
      </c>
      <c r="G39" s="6">
        <v>32866</v>
      </c>
      <c r="H39" s="22">
        <v>5824561.0700000003</v>
      </c>
      <c r="I39" s="7">
        <v>0</v>
      </c>
      <c r="J39" s="22" t="s">
        <v>431</v>
      </c>
    </row>
    <row r="40" spans="1:10" x14ac:dyDescent="0.25">
      <c r="A40" s="35">
        <v>36</v>
      </c>
      <c r="B40" s="7" t="s">
        <v>242</v>
      </c>
      <c r="C40" s="6">
        <v>63430</v>
      </c>
      <c r="D40" s="22">
        <v>36215952.200000003</v>
      </c>
      <c r="E40" s="6">
        <v>42396</v>
      </c>
      <c r="F40" s="22">
        <v>32573374.350000001</v>
      </c>
      <c r="G40" s="6">
        <v>21034</v>
      </c>
      <c r="H40" s="22">
        <v>3642577.85</v>
      </c>
      <c r="I40" s="7">
        <v>0</v>
      </c>
      <c r="J40" s="22" t="s">
        <v>431</v>
      </c>
    </row>
    <row r="41" spans="1:10" x14ac:dyDescent="0.25">
      <c r="A41" s="35">
        <v>37</v>
      </c>
      <c r="B41" s="7" t="s">
        <v>243</v>
      </c>
      <c r="C41" s="6">
        <v>38664</v>
      </c>
      <c r="D41" s="22">
        <v>19968704.859999999</v>
      </c>
      <c r="E41" s="6">
        <v>25470</v>
      </c>
      <c r="F41" s="22">
        <v>17884505.309999999</v>
      </c>
      <c r="G41" s="6">
        <v>13194</v>
      </c>
      <c r="H41" s="22">
        <v>2084199.55</v>
      </c>
      <c r="I41" s="7">
        <v>0</v>
      </c>
      <c r="J41" s="22" t="s">
        <v>431</v>
      </c>
    </row>
    <row r="42" spans="1:10" x14ac:dyDescent="0.25">
      <c r="A42" s="35">
        <v>38</v>
      </c>
      <c r="B42" s="7" t="s">
        <v>244</v>
      </c>
      <c r="C42" s="6">
        <v>52217</v>
      </c>
      <c r="D42" s="22">
        <v>27555057.760000002</v>
      </c>
      <c r="E42" s="6">
        <v>37690</v>
      </c>
      <c r="F42" s="22">
        <v>25237821.140000001</v>
      </c>
      <c r="G42" s="6">
        <v>14527</v>
      </c>
      <c r="H42" s="22">
        <v>2317236.62</v>
      </c>
      <c r="I42" s="7">
        <v>0</v>
      </c>
      <c r="J42" s="22" t="s">
        <v>431</v>
      </c>
    </row>
    <row r="43" spans="1:10" x14ac:dyDescent="0.25">
      <c r="A43" s="35">
        <v>39</v>
      </c>
      <c r="B43" s="7" t="s">
        <v>245</v>
      </c>
      <c r="C43" s="6">
        <v>45770</v>
      </c>
      <c r="D43" s="22">
        <v>24371858.73</v>
      </c>
      <c r="E43" s="6">
        <v>31868</v>
      </c>
      <c r="F43" s="22">
        <v>22207596.289999999</v>
      </c>
      <c r="G43" s="6">
        <v>13902</v>
      </c>
      <c r="H43" s="22">
        <v>2164262.44</v>
      </c>
      <c r="I43" s="7">
        <v>0</v>
      </c>
      <c r="J43" s="22" t="s">
        <v>431</v>
      </c>
    </row>
    <row r="44" spans="1:10" x14ac:dyDescent="0.25">
      <c r="A44" s="35">
        <v>40</v>
      </c>
      <c r="B44" s="7" t="s">
        <v>246</v>
      </c>
      <c r="C44" s="6">
        <v>27603</v>
      </c>
      <c r="D44" s="22">
        <v>14924499.68</v>
      </c>
      <c r="E44" s="6">
        <v>18757</v>
      </c>
      <c r="F44" s="22">
        <v>13500200.130000001</v>
      </c>
      <c r="G44" s="6">
        <v>8846</v>
      </c>
      <c r="H44" s="22">
        <v>1424299.55</v>
      </c>
      <c r="I44" s="7">
        <v>0</v>
      </c>
      <c r="J44" s="22" t="s">
        <v>431</v>
      </c>
    </row>
    <row r="45" spans="1:10" x14ac:dyDescent="0.25">
      <c r="A45" s="35">
        <v>41</v>
      </c>
      <c r="B45" s="7" t="s">
        <v>247</v>
      </c>
      <c r="C45" s="6">
        <v>29138</v>
      </c>
      <c r="D45" s="22">
        <v>15876942.07</v>
      </c>
      <c r="E45" s="6">
        <v>18950</v>
      </c>
      <c r="F45" s="22">
        <v>14217071.939999999</v>
      </c>
      <c r="G45" s="6">
        <v>10188</v>
      </c>
      <c r="H45" s="22">
        <v>1659870.13</v>
      </c>
      <c r="I45" s="7">
        <v>0</v>
      </c>
      <c r="J45" s="22" t="s">
        <v>431</v>
      </c>
    </row>
    <row r="46" spans="1:10" x14ac:dyDescent="0.25">
      <c r="A46" s="35">
        <v>42</v>
      </c>
      <c r="B46" s="7" t="s">
        <v>248</v>
      </c>
      <c r="C46" s="6">
        <v>39897</v>
      </c>
      <c r="D46" s="22">
        <v>21003926.199999999</v>
      </c>
      <c r="E46" s="6">
        <v>29395</v>
      </c>
      <c r="F46" s="22">
        <v>19312191.190000001</v>
      </c>
      <c r="G46" s="6">
        <v>10502</v>
      </c>
      <c r="H46" s="22">
        <v>1691735.01</v>
      </c>
      <c r="I46" s="7">
        <v>0</v>
      </c>
      <c r="J46" s="22" t="s">
        <v>431</v>
      </c>
    </row>
    <row r="47" spans="1:10" x14ac:dyDescent="0.25">
      <c r="A47" s="35">
        <v>43</v>
      </c>
      <c r="B47" s="7" t="s">
        <v>249</v>
      </c>
      <c r="C47" s="6">
        <v>16125</v>
      </c>
      <c r="D47" s="22">
        <v>9212588.9600000009</v>
      </c>
      <c r="E47" s="6">
        <v>11110</v>
      </c>
      <c r="F47" s="22">
        <v>8311712.8700000001</v>
      </c>
      <c r="G47" s="6">
        <v>5015</v>
      </c>
      <c r="H47" s="22">
        <v>900876.09</v>
      </c>
      <c r="I47" s="7">
        <v>0</v>
      </c>
      <c r="J47" s="22" t="s">
        <v>431</v>
      </c>
    </row>
    <row r="48" spans="1:10" x14ac:dyDescent="0.25">
      <c r="A48" s="35">
        <v>44</v>
      </c>
      <c r="B48" s="7" t="s">
        <v>250</v>
      </c>
      <c r="C48" s="6">
        <v>71579</v>
      </c>
      <c r="D48" s="22">
        <v>37844549.149999999</v>
      </c>
      <c r="E48" s="6">
        <v>50853</v>
      </c>
      <c r="F48" s="22">
        <v>34633709.5</v>
      </c>
      <c r="G48" s="6">
        <v>20726</v>
      </c>
      <c r="H48" s="22">
        <v>3210839.65</v>
      </c>
      <c r="I48" s="7">
        <v>0</v>
      </c>
      <c r="J48" s="22" t="s">
        <v>431</v>
      </c>
    </row>
    <row r="49" spans="1:10" x14ac:dyDescent="0.25">
      <c r="A49" s="35">
        <v>45</v>
      </c>
      <c r="B49" s="7" t="s">
        <v>251</v>
      </c>
      <c r="C49" s="6">
        <v>58647</v>
      </c>
      <c r="D49" s="22">
        <v>31176458.550000001</v>
      </c>
      <c r="E49" s="6">
        <v>39893</v>
      </c>
      <c r="F49" s="22">
        <v>28238430.710000001</v>
      </c>
      <c r="G49" s="6">
        <v>18754</v>
      </c>
      <c r="H49" s="22">
        <v>2938027.84</v>
      </c>
      <c r="I49" s="7">
        <v>0</v>
      </c>
      <c r="J49" s="22" t="s">
        <v>431</v>
      </c>
    </row>
    <row r="50" spans="1:10" x14ac:dyDescent="0.25">
      <c r="A50" s="35">
        <v>46</v>
      </c>
      <c r="B50" s="7" t="s">
        <v>252</v>
      </c>
      <c r="C50" s="6">
        <v>65206</v>
      </c>
      <c r="D50" s="22">
        <v>36915775.189999998</v>
      </c>
      <c r="E50" s="6">
        <v>42682</v>
      </c>
      <c r="F50" s="22">
        <v>33135403.809999999</v>
      </c>
      <c r="G50" s="6">
        <v>22524</v>
      </c>
      <c r="H50" s="22">
        <v>3780371.38</v>
      </c>
      <c r="I50" s="7">
        <v>0</v>
      </c>
      <c r="J50" s="22" t="s">
        <v>431</v>
      </c>
    </row>
    <row r="51" spans="1:10" x14ac:dyDescent="0.25">
      <c r="A51" s="35">
        <v>47</v>
      </c>
      <c r="B51" s="7" t="s">
        <v>253</v>
      </c>
      <c r="C51" s="6">
        <v>18975</v>
      </c>
      <c r="D51" s="22">
        <v>10642591.24</v>
      </c>
      <c r="E51" s="6">
        <v>12681</v>
      </c>
      <c r="F51" s="22">
        <v>9499184.4000000004</v>
      </c>
      <c r="G51" s="6">
        <v>6294</v>
      </c>
      <c r="H51" s="22">
        <v>1143406.8400000001</v>
      </c>
      <c r="I51" s="7">
        <v>0</v>
      </c>
      <c r="J51" s="22" t="s">
        <v>431</v>
      </c>
    </row>
    <row r="52" spans="1:10" x14ac:dyDescent="0.25">
      <c r="A52" s="35">
        <v>48</v>
      </c>
      <c r="B52" s="7" t="s">
        <v>254</v>
      </c>
      <c r="C52" s="6">
        <v>15166</v>
      </c>
      <c r="D52" s="22">
        <v>8463005.0099999998</v>
      </c>
      <c r="E52" s="6">
        <v>9780</v>
      </c>
      <c r="F52" s="22">
        <v>7539496.1900000004</v>
      </c>
      <c r="G52" s="6">
        <v>5386</v>
      </c>
      <c r="H52" s="22">
        <v>923508.82</v>
      </c>
      <c r="I52" s="7">
        <v>0</v>
      </c>
      <c r="J52" s="22" t="s">
        <v>431</v>
      </c>
    </row>
    <row r="53" spans="1:10" x14ac:dyDescent="0.25">
      <c r="A53" s="35">
        <v>49</v>
      </c>
      <c r="B53" s="7" t="s">
        <v>255</v>
      </c>
      <c r="C53" s="6">
        <v>35513</v>
      </c>
      <c r="D53" s="22">
        <v>18792051.609999999</v>
      </c>
      <c r="E53" s="6">
        <v>23846</v>
      </c>
      <c r="F53" s="22">
        <v>16862899.190000001</v>
      </c>
      <c r="G53" s="6">
        <v>11667</v>
      </c>
      <c r="H53" s="22">
        <v>1929152.42</v>
      </c>
      <c r="I53" s="7">
        <v>0</v>
      </c>
      <c r="J53" s="22" t="s">
        <v>431</v>
      </c>
    </row>
    <row r="54" spans="1:10" x14ac:dyDescent="0.25">
      <c r="A54" s="35">
        <v>50</v>
      </c>
      <c r="B54" s="7" t="s">
        <v>256</v>
      </c>
      <c r="C54" s="6">
        <v>58039</v>
      </c>
      <c r="D54" s="22">
        <v>33367477.469999999</v>
      </c>
      <c r="E54" s="6">
        <v>36170</v>
      </c>
      <c r="F54" s="22">
        <v>29665785.140000001</v>
      </c>
      <c r="G54" s="6">
        <v>21869</v>
      </c>
      <c r="H54" s="22">
        <v>3701692.33</v>
      </c>
      <c r="I54" s="7">
        <v>0</v>
      </c>
      <c r="J54" s="22" t="s">
        <v>431</v>
      </c>
    </row>
    <row r="55" spans="1:10" x14ac:dyDescent="0.25">
      <c r="A55" s="35">
        <v>51</v>
      </c>
      <c r="B55" s="7" t="s">
        <v>257</v>
      </c>
      <c r="C55" s="6">
        <v>21147</v>
      </c>
      <c r="D55" s="22">
        <v>13138336.26</v>
      </c>
      <c r="E55" s="6">
        <v>13853</v>
      </c>
      <c r="F55" s="22">
        <v>11549878.619999999</v>
      </c>
      <c r="G55" s="6">
        <v>7294</v>
      </c>
      <c r="H55" s="22">
        <v>1588457.64</v>
      </c>
      <c r="I55" s="7">
        <v>0</v>
      </c>
      <c r="J55" s="22" t="s">
        <v>431</v>
      </c>
    </row>
    <row r="56" spans="1:10" x14ac:dyDescent="0.25">
      <c r="A56" s="35">
        <v>52</v>
      </c>
      <c r="B56" s="7" t="s">
        <v>431</v>
      </c>
      <c r="C56" s="6">
        <v>114818</v>
      </c>
      <c r="D56" s="22">
        <v>28295986.629999999</v>
      </c>
      <c r="E56" s="6">
        <v>19644</v>
      </c>
      <c r="F56" s="22">
        <v>15580656.6</v>
      </c>
      <c r="G56" s="6">
        <v>95174</v>
      </c>
      <c r="H56" s="22">
        <v>12715330.029999999</v>
      </c>
      <c r="I56" s="7">
        <v>0</v>
      </c>
      <c r="J56" s="22" t="s">
        <v>431</v>
      </c>
    </row>
    <row r="57" spans="1:10" s="42" customFormat="1" ht="15.75" x14ac:dyDescent="0.25">
      <c r="A57" s="186"/>
      <c r="B57" s="45" t="s">
        <v>530</v>
      </c>
      <c r="C57" s="63">
        <f t="shared" ref="C57:H57" si="0">SUM(C5:C56)</f>
        <v>4633325</v>
      </c>
      <c r="D57" s="46">
        <f t="shared" si="0"/>
        <v>2655734853.8400006</v>
      </c>
      <c r="E57" s="63">
        <f t="shared" si="0"/>
        <v>2847765</v>
      </c>
      <c r="F57" s="46">
        <f t="shared" si="0"/>
        <v>2340844553.8500009</v>
      </c>
      <c r="G57" s="63">
        <f t="shared" si="0"/>
        <v>1785560</v>
      </c>
      <c r="H57" s="46">
        <f t="shared" si="0"/>
        <v>314890299.98999983</v>
      </c>
      <c r="I57" s="63">
        <f>SUM(I5:I56)</f>
        <v>0</v>
      </c>
      <c r="J57" s="340">
        <v>0</v>
      </c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40"/>
      <c r="D63" s="316"/>
      <c r="E63" s="240"/>
      <c r="F63" s="316"/>
      <c r="G63" s="240"/>
      <c r="H63" s="316"/>
      <c r="I63" s="240"/>
      <c r="J63" s="316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2"/>
  <sheetViews>
    <sheetView workbookViewId="0">
      <selection activeCell="C22" sqref="C22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9" t="s">
        <v>692</v>
      </c>
      <c r="B1" s="409"/>
      <c r="C1" s="409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431</v>
      </c>
      <c r="B4" s="398" t="s">
        <v>577</v>
      </c>
      <c r="C4" s="407">
        <v>11</v>
      </c>
    </row>
    <row r="5" spans="1:3" x14ac:dyDescent="0.25">
      <c r="A5" s="59" t="s">
        <v>431</v>
      </c>
      <c r="B5" s="398" t="s">
        <v>113</v>
      </c>
      <c r="C5" s="407">
        <v>8</v>
      </c>
    </row>
    <row r="6" spans="1:3" x14ac:dyDescent="0.25">
      <c r="A6" s="58" t="s">
        <v>431</v>
      </c>
      <c r="B6" s="398" t="s">
        <v>114</v>
      </c>
      <c r="C6" s="407">
        <v>600</v>
      </c>
    </row>
    <row r="7" spans="1:3" x14ac:dyDescent="0.25">
      <c r="A7" s="58" t="s">
        <v>431</v>
      </c>
      <c r="B7" s="398" t="s">
        <v>115</v>
      </c>
      <c r="C7" s="407">
        <v>47</v>
      </c>
    </row>
    <row r="8" spans="1:3" x14ac:dyDescent="0.25">
      <c r="A8" s="59" t="s">
        <v>431</v>
      </c>
      <c r="B8" s="398" t="s">
        <v>616</v>
      </c>
      <c r="C8" s="407">
        <v>1</v>
      </c>
    </row>
    <row r="9" spans="1:3" x14ac:dyDescent="0.25">
      <c r="A9" s="7" t="s">
        <v>431</v>
      </c>
      <c r="B9" s="398" t="s">
        <v>116</v>
      </c>
      <c r="C9" s="407">
        <v>13602</v>
      </c>
    </row>
    <row r="10" spans="1:3" x14ac:dyDescent="0.25">
      <c r="A10" s="58" t="s">
        <v>431</v>
      </c>
      <c r="B10" s="398" t="s">
        <v>584</v>
      </c>
      <c r="C10" s="407">
        <v>5</v>
      </c>
    </row>
    <row r="11" spans="1:3" x14ac:dyDescent="0.25">
      <c r="A11" s="59" t="s">
        <v>47</v>
      </c>
      <c r="B11" s="398" t="s">
        <v>117</v>
      </c>
      <c r="C11" s="407">
        <v>112</v>
      </c>
    </row>
    <row r="12" spans="1:3" x14ac:dyDescent="0.25">
      <c r="A12" s="58" t="s">
        <v>431</v>
      </c>
      <c r="B12" s="398" t="s">
        <v>119</v>
      </c>
      <c r="C12" s="407">
        <v>24</v>
      </c>
    </row>
    <row r="13" spans="1:3" x14ac:dyDescent="0.25">
      <c r="A13" s="58" t="s">
        <v>431</v>
      </c>
      <c r="B13" s="398" t="s">
        <v>120</v>
      </c>
      <c r="C13" s="407">
        <v>538</v>
      </c>
    </row>
    <row r="14" spans="1:3" x14ac:dyDescent="0.25">
      <c r="A14" s="58" t="s">
        <v>431</v>
      </c>
      <c r="B14" s="398" t="s">
        <v>122</v>
      </c>
      <c r="C14" s="407">
        <v>362</v>
      </c>
    </row>
    <row r="15" spans="1:3" x14ac:dyDescent="0.25">
      <c r="A15" s="58" t="s">
        <v>431</v>
      </c>
      <c r="B15" s="398" t="s">
        <v>124</v>
      </c>
      <c r="C15" s="407">
        <v>157</v>
      </c>
    </row>
    <row r="16" spans="1:3" ht="17.25" customHeight="1" x14ac:dyDescent="0.25">
      <c r="A16" s="58" t="s">
        <v>431</v>
      </c>
      <c r="B16" s="398" t="s">
        <v>422</v>
      </c>
      <c r="C16" s="407">
        <v>6</v>
      </c>
    </row>
    <row r="17" spans="1:4" x14ac:dyDescent="0.25">
      <c r="A17" s="58" t="s">
        <v>431</v>
      </c>
      <c r="B17" s="398" t="s">
        <v>125</v>
      </c>
      <c r="C17" s="407">
        <v>134</v>
      </c>
    </row>
    <row r="18" spans="1:4" x14ac:dyDescent="0.25">
      <c r="A18" s="58" t="s">
        <v>431</v>
      </c>
      <c r="B18" s="398" t="s">
        <v>567</v>
      </c>
      <c r="C18" s="407">
        <v>4</v>
      </c>
    </row>
    <row r="19" spans="1:4" x14ac:dyDescent="0.25">
      <c r="A19" s="58" t="s">
        <v>431</v>
      </c>
      <c r="B19" s="398" t="s">
        <v>126</v>
      </c>
      <c r="C19" s="407">
        <v>22</v>
      </c>
    </row>
    <row r="20" spans="1:4" x14ac:dyDescent="0.25">
      <c r="A20" s="58" t="s">
        <v>431</v>
      </c>
      <c r="B20" s="398" t="s">
        <v>127</v>
      </c>
      <c r="C20" s="407">
        <v>3</v>
      </c>
    </row>
    <row r="21" spans="1:4" x14ac:dyDescent="0.25">
      <c r="A21" s="58" t="s">
        <v>431</v>
      </c>
      <c r="B21" s="398" t="s">
        <v>128</v>
      </c>
      <c r="C21" s="407">
        <v>12</v>
      </c>
    </row>
    <row r="22" spans="1:4" x14ac:dyDescent="0.25">
      <c r="A22" s="58" t="s">
        <v>431</v>
      </c>
      <c r="B22" s="398" t="s">
        <v>129</v>
      </c>
      <c r="C22" s="407">
        <v>8502</v>
      </c>
      <c r="D22" s="56"/>
    </row>
    <row r="23" spans="1:4" x14ac:dyDescent="0.25">
      <c r="A23" s="58" t="s">
        <v>431</v>
      </c>
      <c r="B23" s="398" t="s">
        <v>130</v>
      </c>
      <c r="C23" s="407">
        <v>67</v>
      </c>
      <c r="D23" s="56"/>
    </row>
    <row r="24" spans="1:4" x14ac:dyDescent="0.25">
      <c r="A24" s="58" t="s">
        <v>431</v>
      </c>
      <c r="B24" s="398" t="s">
        <v>131</v>
      </c>
      <c r="C24" s="407">
        <v>505</v>
      </c>
      <c r="D24" s="56"/>
    </row>
    <row r="25" spans="1:4" x14ac:dyDescent="0.25">
      <c r="A25" s="7" t="s">
        <v>431</v>
      </c>
      <c r="B25" s="398" t="s">
        <v>132</v>
      </c>
      <c r="C25" s="407">
        <v>1163</v>
      </c>
      <c r="D25" s="56"/>
    </row>
    <row r="26" spans="1:4" x14ac:dyDescent="0.25">
      <c r="A26" s="59" t="s">
        <v>431</v>
      </c>
      <c r="B26" s="398" t="s">
        <v>133</v>
      </c>
      <c r="C26" s="407">
        <v>1200</v>
      </c>
      <c r="D26" s="56"/>
    </row>
    <row r="27" spans="1:4" ht="16.5" customHeight="1" x14ac:dyDescent="0.25">
      <c r="A27" s="58" t="s">
        <v>431</v>
      </c>
      <c r="B27" s="398" t="s">
        <v>653</v>
      </c>
      <c r="C27" s="407">
        <v>2</v>
      </c>
      <c r="D27" s="56"/>
    </row>
    <row r="28" spans="1:4" x14ac:dyDescent="0.25">
      <c r="A28" s="58" t="s">
        <v>431</v>
      </c>
      <c r="B28" s="398" t="s">
        <v>134</v>
      </c>
      <c r="C28" s="407">
        <v>92</v>
      </c>
      <c r="D28" s="56"/>
    </row>
    <row r="29" spans="1:4" x14ac:dyDescent="0.25">
      <c r="A29" s="58" t="s">
        <v>431</v>
      </c>
      <c r="B29" s="398" t="s">
        <v>135</v>
      </c>
      <c r="C29" s="407">
        <v>2</v>
      </c>
      <c r="D29" s="56"/>
    </row>
    <row r="30" spans="1:4" x14ac:dyDescent="0.25">
      <c r="A30" s="58" t="s">
        <v>431</v>
      </c>
      <c r="B30" s="398" t="s">
        <v>136</v>
      </c>
      <c r="C30" s="407">
        <v>24</v>
      </c>
      <c r="D30" s="56"/>
    </row>
    <row r="31" spans="1:4" x14ac:dyDescent="0.25">
      <c r="A31" s="58" t="s">
        <v>431</v>
      </c>
      <c r="B31" s="398" t="s">
        <v>137</v>
      </c>
      <c r="C31" s="407">
        <v>1</v>
      </c>
      <c r="D31" s="56"/>
    </row>
    <row r="32" spans="1:4" x14ac:dyDescent="0.25">
      <c r="A32" s="59" t="s">
        <v>431</v>
      </c>
      <c r="B32" s="398" t="s">
        <v>138</v>
      </c>
      <c r="C32" s="407">
        <v>65</v>
      </c>
      <c r="D32" s="56"/>
    </row>
    <row r="33" spans="1:4" x14ac:dyDescent="0.25">
      <c r="A33" s="59" t="s">
        <v>431</v>
      </c>
      <c r="B33" s="398" t="s">
        <v>139</v>
      </c>
      <c r="C33" s="407">
        <v>15</v>
      </c>
      <c r="D33" s="56"/>
    </row>
    <row r="34" spans="1:4" x14ac:dyDescent="0.25">
      <c r="A34" s="58" t="s">
        <v>431</v>
      </c>
      <c r="B34" s="398" t="s">
        <v>627</v>
      </c>
      <c r="C34" s="407">
        <v>3</v>
      </c>
      <c r="D34" s="56"/>
    </row>
    <row r="35" spans="1:4" x14ac:dyDescent="0.25">
      <c r="A35" s="59"/>
      <c r="B35" s="398" t="s">
        <v>618</v>
      </c>
      <c r="C35" s="407">
        <v>3</v>
      </c>
      <c r="D35" s="56"/>
    </row>
    <row r="36" spans="1:4" x14ac:dyDescent="0.25">
      <c r="A36" s="59"/>
      <c r="B36" s="398" t="s">
        <v>140</v>
      </c>
      <c r="C36" s="407">
        <v>88</v>
      </c>
      <c r="D36" s="56"/>
    </row>
    <row r="37" spans="1:4" x14ac:dyDescent="0.25">
      <c r="A37" s="59" t="s">
        <v>46</v>
      </c>
      <c r="B37" s="398" t="s">
        <v>141</v>
      </c>
      <c r="C37" s="407">
        <v>4590520</v>
      </c>
      <c r="D37" s="56"/>
    </row>
    <row r="38" spans="1:4" x14ac:dyDescent="0.25">
      <c r="A38" s="58" t="s">
        <v>431</v>
      </c>
      <c r="B38" s="398" t="s">
        <v>142</v>
      </c>
      <c r="C38" s="407">
        <v>4</v>
      </c>
      <c r="D38" s="56"/>
    </row>
    <row r="39" spans="1:4" x14ac:dyDescent="0.25">
      <c r="A39" s="58" t="s">
        <v>431</v>
      </c>
      <c r="B39" s="398" t="s">
        <v>494</v>
      </c>
      <c r="C39" s="407">
        <v>4</v>
      </c>
      <c r="D39" s="56"/>
    </row>
    <row r="40" spans="1:4" x14ac:dyDescent="0.25">
      <c r="A40" s="58" t="s">
        <v>431</v>
      </c>
      <c r="B40" s="398" t="s">
        <v>427</v>
      </c>
      <c r="C40" s="407">
        <v>1</v>
      </c>
      <c r="D40" s="56"/>
    </row>
    <row r="41" spans="1:4" x14ac:dyDescent="0.25">
      <c r="A41" s="58" t="s">
        <v>431</v>
      </c>
      <c r="B41" s="398" t="s">
        <v>418</v>
      </c>
      <c r="C41" s="407">
        <v>2</v>
      </c>
      <c r="D41" s="56"/>
    </row>
    <row r="42" spans="1:4" x14ac:dyDescent="0.25">
      <c r="A42" s="58" t="s">
        <v>431</v>
      </c>
      <c r="B42" s="398" t="s">
        <v>16</v>
      </c>
      <c r="C42" s="407">
        <v>1090</v>
      </c>
      <c r="D42" s="56"/>
    </row>
    <row r="43" spans="1:4" x14ac:dyDescent="0.25">
      <c r="A43" s="58" t="s">
        <v>431</v>
      </c>
      <c r="B43" s="398" t="s">
        <v>143</v>
      </c>
      <c r="C43" s="407">
        <v>365</v>
      </c>
      <c r="D43" s="56"/>
    </row>
    <row r="44" spans="1:4" x14ac:dyDescent="0.25">
      <c r="A44" s="58" t="s">
        <v>431</v>
      </c>
      <c r="B44" s="398" t="s">
        <v>144</v>
      </c>
      <c r="C44" s="407">
        <v>16</v>
      </c>
      <c r="D44" s="56"/>
    </row>
    <row r="45" spans="1:4" x14ac:dyDescent="0.25">
      <c r="A45" s="58" t="s">
        <v>431</v>
      </c>
      <c r="B45" s="398" t="s">
        <v>145</v>
      </c>
      <c r="C45" s="407">
        <v>349</v>
      </c>
      <c r="D45" s="56"/>
    </row>
    <row r="46" spans="1:4" x14ac:dyDescent="0.25">
      <c r="A46" s="58" t="s">
        <v>431</v>
      </c>
      <c r="B46" s="398" t="s">
        <v>146</v>
      </c>
      <c r="C46" s="407">
        <v>20</v>
      </c>
      <c r="D46" s="56"/>
    </row>
    <row r="47" spans="1:4" x14ac:dyDescent="0.25">
      <c r="A47" s="58" t="s">
        <v>431</v>
      </c>
      <c r="B47" s="398" t="s">
        <v>147</v>
      </c>
      <c r="C47" s="407">
        <v>35</v>
      </c>
      <c r="D47" s="56"/>
    </row>
    <row r="48" spans="1:4" x14ac:dyDescent="0.25">
      <c r="A48" s="58" t="s">
        <v>431</v>
      </c>
      <c r="B48" s="398" t="s">
        <v>148</v>
      </c>
      <c r="C48" s="407">
        <v>20</v>
      </c>
      <c r="D48" s="56"/>
    </row>
    <row r="49" spans="1:4" x14ac:dyDescent="0.25">
      <c r="A49" s="58" t="s">
        <v>431</v>
      </c>
      <c r="B49" s="398" t="s">
        <v>149</v>
      </c>
      <c r="C49" s="407">
        <v>18</v>
      </c>
      <c r="D49" s="56"/>
    </row>
    <row r="50" spans="1:4" x14ac:dyDescent="0.25">
      <c r="A50" s="58" t="s">
        <v>431</v>
      </c>
      <c r="B50" s="398" t="s">
        <v>150</v>
      </c>
      <c r="C50" s="407">
        <v>63</v>
      </c>
      <c r="D50" s="56"/>
    </row>
    <row r="51" spans="1:4" x14ac:dyDescent="0.25">
      <c r="A51" s="58" t="s">
        <v>431</v>
      </c>
      <c r="B51" s="398" t="s">
        <v>646</v>
      </c>
      <c r="C51" s="407">
        <v>1</v>
      </c>
      <c r="D51" s="56"/>
    </row>
    <row r="52" spans="1:4" x14ac:dyDescent="0.25">
      <c r="A52" s="58" t="s">
        <v>431</v>
      </c>
      <c r="B52" s="398" t="s">
        <v>560</v>
      </c>
      <c r="C52" s="407">
        <v>3</v>
      </c>
      <c r="D52" s="56"/>
    </row>
    <row r="53" spans="1:4" x14ac:dyDescent="0.25">
      <c r="A53" s="58" t="s">
        <v>431</v>
      </c>
      <c r="B53" s="398" t="s">
        <v>151</v>
      </c>
      <c r="C53" s="407">
        <v>86</v>
      </c>
      <c r="D53" s="56"/>
    </row>
    <row r="54" spans="1:4" x14ac:dyDescent="0.25">
      <c r="A54" s="58" t="s">
        <v>431</v>
      </c>
      <c r="B54" s="398" t="s">
        <v>152</v>
      </c>
      <c r="C54" s="407">
        <v>19</v>
      </c>
      <c r="D54" s="56"/>
    </row>
    <row r="55" spans="1:4" x14ac:dyDescent="0.25">
      <c r="A55" s="58" t="s">
        <v>431</v>
      </c>
      <c r="B55" s="398" t="s">
        <v>153</v>
      </c>
      <c r="C55" s="407">
        <v>644</v>
      </c>
      <c r="D55" s="56"/>
    </row>
    <row r="56" spans="1:4" x14ac:dyDescent="0.25">
      <c r="A56" s="58" t="s">
        <v>431</v>
      </c>
      <c r="B56" s="398" t="s">
        <v>154</v>
      </c>
      <c r="C56" s="407">
        <v>111</v>
      </c>
      <c r="D56" s="56"/>
    </row>
    <row r="57" spans="1:4" x14ac:dyDescent="0.25">
      <c r="A57" s="58" t="s">
        <v>431</v>
      </c>
      <c r="B57" s="398" t="s">
        <v>155</v>
      </c>
      <c r="C57" s="407">
        <v>319</v>
      </c>
      <c r="D57" s="56"/>
    </row>
    <row r="58" spans="1:4" x14ac:dyDescent="0.25">
      <c r="A58" s="58" t="s">
        <v>431</v>
      </c>
      <c r="B58" s="398" t="s">
        <v>572</v>
      </c>
      <c r="C58" s="407">
        <v>13</v>
      </c>
      <c r="D58" s="56"/>
    </row>
    <row r="59" spans="1:4" x14ac:dyDescent="0.25">
      <c r="A59" s="58" t="s">
        <v>431</v>
      </c>
      <c r="B59" s="398" t="s">
        <v>561</v>
      </c>
      <c r="C59" s="407">
        <v>31</v>
      </c>
      <c r="D59" s="56"/>
    </row>
    <row r="60" spans="1:4" x14ac:dyDescent="0.25">
      <c r="A60" s="58" t="s">
        <v>431</v>
      </c>
      <c r="B60" s="398" t="s">
        <v>643</v>
      </c>
      <c r="C60" s="407">
        <v>2</v>
      </c>
      <c r="D60" s="56"/>
    </row>
    <row r="61" spans="1:4" x14ac:dyDescent="0.25">
      <c r="A61" s="58" t="s">
        <v>431</v>
      </c>
      <c r="B61" s="398" t="s">
        <v>156</v>
      </c>
      <c r="C61" s="407">
        <v>16</v>
      </c>
      <c r="D61" s="56"/>
    </row>
    <row r="62" spans="1:4" x14ac:dyDescent="0.25">
      <c r="A62" s="58" t="s">
        <v>431</v>
      </c>
      <c r="B62" s="398" t="s">
        <v>495</v>
      </c>
      <c r="C62" s="407">
        <v>15</v>
      </c>
      <c r="D62" s="56"/>
    </row>
    <row r="63" spans="1:4" x14ac:dyDescent="0.25">
      <c r="A63" s="58" t="s">
        <v>431</v>
      </c>
      <c r="B63" s="398" t="s">
        <v>157</v>
      </c>
      <c r="C63" s="407">
        <v>12</v>
      </c>
      <c r="D63" s="56"/>
    </row>
    <row r="64" spans="1:4" x14ac:dyDescent="0.25">
      <c r="A64" s="58" t="s">
        <v>431</v>
      </c>
      <c r="B64" s="398" t="s">
        <v>158</v>
      </c>
      <c r="C64" s="407">
        <v>7</v>
      </c>
      <c r="D64" s="56"/>
    </row>
    <row r="65" spans="1:4" x14ac:dyDescent="0.25">
      <c r="A65" s="58" t="s">
        <v>431</v>
      </c>
      <c r="B65" s="398" t="s">
        <v>159</v>
      </c>
      <c r="C65" s="407">
        <v>3</v>
      </c>
      <c r="D65" s="56"/>
    </row>
    <row r="66" spans="1:4" x14ac:dyDescent="0.25">
      <c r="A66" s="58" t="s">
        <v>431</v>
      </c>
      <c r="B66" s="398" t="s">
        <v>160</v>
      </c>
      <c r="C66" s="407">
        <v>17</v>
      </c>
      <c r="D66" s="56"/>
    </row>
    <row r="67" spans="1:4" x14ac:dyDescent="0.25">
      <c r="A67" s="58" t="s">
        <v>431</v>
      </c>
      <c r="B67" s="398" t="s">
        <v>161</v>
      </c>
      <c r="C67" s="407">
        <v>2039</v>
      </c>
      <c r="D67" s="56"/>
    </row>
    <row r="68" spans="1:4" x14ac:dyDescent="0.25">
      <c r="A68" s="58" t="s">
        <v>431</v>
      </c>
      <c r="B68" s="398" t="s">
        <v>162</v>
      </c>
      <c r="C68" s="407">
        <v>10</v>
      </c>
      <c r="D68" s="56"/>
    </row>
    <row r="69" spans="1:4" x14ac:dyDescent="0.25">
      <c r="A69" s="58" t="s">
        <v>431</v>
      </c>
      <c r="B69" s="398" t="s">
        <v>163</v>
      </c>
      <c r="C69" s="407">
        <v>106</v>
      </c>
      <c r="D69" s="56"/>
    </row>
    <row r="70" spans="1:4" x14ac:dyDescent="0.25">
      <c r="A70" s="58" t="s">
        <v>431</v>
      </c>
      <c r="B70" s="398" t="s">
        <v>164</v>
      </c>
      <c r="C70" s="407">
        <v>45</v>
      </c>
      <c r="D70" s="56"/>
    </row>
    <row r="71" spans="1:4" x14ac:dyDescent="0.25">
      <c r="A71" s="58" t="s">
        <v>431</v>
      </c>
      <c r="B71" s="398" t="s">
        <v>165</v>
      </c>
      <c r="C71" s="407">
        <v>4</v>
      </c>
      <c r="D71" s="56"/>
    </row>
    <row r="72" spans="1:4" x14ac:dyDescent="0.25">
      <c r="A72" s="58" t="s">
        <v>431</v>
      </c>
      <c r="B72" s="398" t="s">
        <v>166</v>
      </c>
      <c r="C72" s="407">
        <v>31</v>
      </c>
      <c r="D72" s="56"/>
    </row>
    <row r="73" spans="1:4" x14ac:dyDescent="0.25">
      <c r="A73" s="58" t="s">
        <v>431</v>
      </c>
      <c r="B73" s="398" t="s">
        <v>423</v>
      </c>
      <c r="C73" s="407">
        <v>5</v>
      </c>
      <c r="D73" s="56"/>
    </row>
    <row r="74" spans="1:4" x14ac:dyDescent="0.25">
      <c r="A74" s="58" t="s">
        <v>431</v>
      </c>
      <c r="B74" s="398" t="s">
        <v>644</v>
      </c>
      <c r="C74" s="407">
        <v>3</v>
      </c>
      <c r="D74" s="56"/>
    </row>
    <row r="75" spans="1:4" x14ac:dyDescent="0.25">
      <c r="A75" s="58" t="s">
        <v>431</v>
      </c>
      <c r="B75" s="398" t="s">
        <v>615</v>
      </c>
      <c r="C75" s="407">
        <v>2</v>
      </c>
      <c r="D75" s="56"/>
    </row>
    <row r="76" spans="1:4" x14ac:dyDescent="0.25">
      <c r="A76" s="58" t="s">
        <v>431</v>
      </c>
      <c r="B76" s="398" t="s">
        <v>167</v>
      </c>
      <c r="C76" s="407">
        <v>1</v>
      </c>
      <c r="D76" s="56"/>
    </row>
    <row r="77" spans="1:4" x14ac:dyDescent="0.25">
      <c r="A77" s="58" t="s">
        <v>431</v>
      </c>
      <c r="B77" s="398" t="s">
        <v>168</v>
      </c>
      <c r="C77" s="407">
        <v>46</v>
      </c>
      <c r="D77" s="56"/>
    </row>
    <row r="78" spans="1:4" x14ac:dyDescent="0.25">
      <c r="A78" s="58" t="s">
        <v>431</v>
      </c>
      <c r="B78" s="398" t="s">
        <v>645</v>
      </c>
      <c r="C78" s="407">
        <v>2</v>
      </c>
      <c r="D78" s="56"/>
    </row>
    <row r="79" spans="1:4" x14ac:dyDescent="0.25">
      <c r="A79" s="58" t="s">
        <v>431</v>
      </c>
      <c r="B79" s="398" t="s">
        <v>651</v>
      </c>
      <c r="C79" s="407">
        <v>1</v>
      </c>
      <c r="D79" s="56"/>
    </row>
    <row r="80" spans="1:4" x14ac:dyDescent="0.25">
      <c r="A80" s="58" t="s">
        <v>431</v>
      </c>
      <c r="B80" s="398" t="s">
        <v>640</v>
      </c>
      <c r="C80" s="407">
        <v>1</v>
      </c>
      <c r="D80" s="56"/>
    </row>
    <row r="81" spans="1:4" x14ac:dyDescent="0.25">
      <c r="A81" s="58" t="s">
        <v>431</v>
      </c>
      <c r="B81" s="398" t="s">
        <v>414</v>
      </c>
      <c r="C81" s="407">
        <v>11</v>
      </c>
      <c r="D81" s="56"/>
    </row>
    <row r="82" spans="1:4" x14ac:dyDescent="0.25">
      <c r="A82" s="58" t="s">
        <v>431</v>
      </c>
      <c r="B82" s="398" t="s">
        <v>613</v>
      </c>
      <c r="C82" s="407">
        <v>1</v>
      </c>
      <c r="D82" s="56"/>
    </row>
    <row r="83" spans="1:4" x14ac:dyDescent="0.25">
      <c r="A83" s="58" t="s">
        <v>431</v>
      </c>
      <c r="B83" s="398" t="s">
        <v>169</v>
      </c>
      <c r="C83" s="407">
        <v>476</v>
      </c>
      <c r="D83" s="56"/>
    </row>
    <row r="84" spans="1:4" x14ac:dyDescent="0.25">
      <c r="A84" s="58" t="s">
        <v>431</v>
      </c>
      <c r="B84" s="398" t="s">
        <v>171</v>
      </c>
      <c r="C84" s="407">
        <v>39</v>
      </c>
      <c r="D84" s="56"/>
    </row>
    <row r="85" spans="1:4" x14ac:dyDescent="0.25">
      <c r="A85" s="58" t="s">
        <v>431</v>
      </c>
      <c r="B85" s="398" t="s">
        <v>664</v>
      </c>
      <c r="C85" s="407">
        <v>1</v>
      </c>
      <c r="D85" s="56"/>
    </row>
    <row r="86" spans="1:4" x14ac:dyDescent="0.25">
      <c r="A86" s="58" t="s">
        <v>431</v>
      </c>
      <c r="B86" s="398" t="s">
        <v>172</v>
      </c>
      <c r="C86" s="407">
        <v>1</v>
      </c>
      <c r="D86" s="56"/>
    </row>
    <row r="87" spans="1:4" x14ac:dyDescent="0.25">
      <c r="A87" s="58" t="s">
        <v>431</v>
      </c>
      <c r="B87" s="398" t="s">
        <v>565</v>
      </c>
      <c r="C87" s="407">
        <v>1</v>
      </c>
      <c r="D87" s="56"/>
    </row>
    <row r="88" spans="1:4" x14ac:dyDescent="0.25">
      <c r="A88" s="58" t="s">
        <v>431</v>
      </c>
      <c r="B88" s="398" t="s">
        <v>416</v>
      </c>
      <c r="C88" s="407">
        <v>2</v>
      </c>
      <c r="D88" s="56"/>
    </row>
    <row r="89" spans="1:4" x14ac:dyDescent="0.25">
      <c r="A89" s="58" t="s">
        <v>431</v>
      </c>
      <c r="B89" s="398" t="s">
        <v>173</v>
      </c>
      <c r="C89" s="407">
        <v>6</v>
      </c>
      <c r="D89" s="56"/>
    </row>
    <row r="90" spans="1:4" x14ac:dyDescent="0.25">
      <c r="A90" s="58" t="s">
        <v>431</v>
      </c>
      <c r="B90" s="398" t="s">
        <v>588</v>
      </c>
      <c r="C90" s="407">
        <v>1</v>
      </c>
      <c r="D90" s="56"/>
    </row>
    <row r="91" spans="1:4" x14ac:dyDescent="0.25">
      <c r="A91" s="58" t="s">
        <v>431</v>
      </c>
      <c r="B91" s="398" t="s">
        <v>604</v>
      </c>
      <c r="C91" s="407">
        <v>2</v>
      </c>
      <c r="D91" s="56"/>
    </row>
    <row r="92" spans="1:4" x14ac:dyDescent="0.25">
      <c r="A92" s="58" t="s">
        <v>431</v>
      </c>
      <c r="B92" s="398" t="s">
        <v>174</v>
      </c>
      <c r="C92" s="407">
        <v>28</v>
      </c>
      <c r="D92" s="56"/>
    </row>
    <row r="93" spans="1:4" x14ac:dyDescent="0.25">
      <c r="A93" s="58" t="s">
        <v>431</v>
      </c>
      <c r="B93" s="398" t="s">
        <v>175</v>
      </c>
      <c r="C93" s="407">
        <v>3</v>
      </c>
      <c r="D93" s="56"/>
    </row>
    <row r="94" spans="1:4" x14ac:dyDescent="0.25">
      <c r="A94" s="58" t="s">
        <v>431</v>
      </c>
      <c r="B94" s="398" t="s">
        <v>176</v>
      </c>
      <c r="C94" s="407">
        <v>24</v>
      </c>
      <c r="D94" s="56"/>
    </row>
    <row r="95" spans="1:4" x14ac:dyDescent="0.25">
      <c r="A95" s="58" t="s">
        <v>431</v>
      </c>
      <c r="B95" s="398" t="s">
        <v>496</v>
      </c>
      <c r="C95" s="407">
        <v>7</v>
      </c>
      <c r="D95" s="56"/>
    </row>
    <row r="96" spans="1:4" x14ac:dyDescent="0.25">
      <c r="A96" s="58" t="s">
        <v>431</v>
      </c>
      <c r="B96" s="398" t="s">
        <v>177</v>
      </c>
      <c r="C96" s="407">
        <v>27</v>
      </c>
      <c r="D96" s="56"/>
    </row>
    <row r="97" spans="1:4" x14ac:dyDescent="0.25">
      <c r="A97" s="58" t="s">
        <v>431</v>
      </c>
      <c r="B97" s="398" t="s">
        <v>178</v>
      </c>
      <c r="C97" s="407">
        <v>250</v>
      </c>
      <c r="D97" s="56"/>
    </row>
    <row r="98" spans="1:4" x14ac:dyDescent="0.25">
      <c r="A98" s="58" t="s">
        <v>431</v>
      </c>
      <c r="B98" s="398" t="s">
        <v>179</v>
      </c>
      <c r="C98" s="407">
        <v>34</v>
      </c>
      <c r="D98" s="56"/>
    </row>
    <row r="99" spans="1:4" x14ac:dyDescent="0.25">
      <c r="A99" s="58" t="s">
        <v>431</v>
      </c>
      <c r="B99" s="398" t="s">
        <v>180</v>
      </c>
      <c r="C99" s="407">
        <v>6</v>
      </c>
      <c r="D99" s="56"/>
    </row>
    <row r="100" spans="1:4" x14ac:dyDescent="0.25">
      <c r="A100" s="58" t="s">
        <v>431</v>
      </c>
      <c r="B100" s="398" t="s">
        <v>181</v>
      </c>
      <c r="C100" s="407">
        <v>73</v>
      </c>
      <c r="D100" s="56"/>
    </row>
    <row r="101" spans="1:4" x14ac:dyDescent="0.25">
      <c r="A101" s="58" t="s">
        <v>431</v>
      </c>
      <c r="B101" s="398" t="s">
        <v>182</v>
      </c>
      <c r="C101" s="407">
        <v>1627</v>
      </c>
      <c r="D101" s="56"/>
    </row>
    <row r="102" spans="1:4" x14ac:dyDescent="0.25">
      <c r="A102" s="58" t="s">
        <v>431</v>
      </c>
      <c r="B102" s="398" t="s">
        <v>183</v>
      </c>
      <c r="C102" s="407">
        <v>5</v>
      </c>
      <c r="D102" s="56"/>
    </row>
    <row r="103" spans="1:4" x14ac:dyDescent="0.25">
      <c r="A103" s="58" t="s">
        <v>431</v>
      </c>
      <c r="B103" s="398" t="s">
        <v>184</v>
      </c>
      <c r="C103" s="407">
        <v>616</v>
      </c>
    </row>
    <row r="104" spans="1:4" x14ac:dyDescent="0.25">
      <c r="A104" s="58" t="s">
        <v>431</v>
      </c>
      <c r="B104" s="398" t="s">
        <v>185</v>
      </c>
      <c r="C104" s="407">
        <v>7</v>
      </c>
    </row>
    <row r="105" spans="1:4" x14ac:dyDescent="0.25">
      <c r="A105" s="58" t="s">
        <v>431</v>
      </c>
      <c r="B105" s="398" t="s">
        <v>652</v>
      </c>
      <c r="C105" s="407">
        <v>2</v>
      </c>
    </row>
    <row r="106" spans="1:4" x14ac:dyDescent="0.25">
      <c r="A106" s="58" t="s">
        <v>431</v>
      </c>
      <c r="B106" s="398" t="s">
        <v>186</v>
      </c>
      <c r="C106" s="407">
        <v>6</v>
      </c>
    </row>
    <row r="107" spans="1:4" x14ac:dyDescent="0.25">
      <c r="A107" s="58" t="s">
        <v>431</v>
      </c>
      <c r="B107" s="398" t="s">
        <v>187</v>
      </c>
      <c r="C107" s="407">
        <v>6</v>
      </c>
    </row>
    <row r="108" spans="1:4" x14ac:dyDescent="0.25">
      <c r="A108" s="58" t="s">
        <v>431</v>
      </c>
      <c r="B108" s="398" t="s">
        <v>188</v>
      </c>
      <c r="C108" s="407">
        <v>989</v>
      </c>
    </row>
    <row r="109" spans="1:4" x14ac:dyDescent="0.25">
      <c r="A109" s="58" t="s">
        <v>431</v>
      </c>
      <c r="B109" s="398" t="s">
        <v>497</v>
      </c>
      <c r="C109" s="407">
        <v>17</v>
      </c>
    </row>
    <row r="110" spans="1:4" x14ac:dyDescent="0.25">
      <c r="A110" s="58" t="s">
        <v>431</v>
      </c>
      <c r="B110" s="398" t="s">
        <v>428</v>
      </c>
      <c r="C110" s="407">
        <v>5</v>
      </c>
    </row>
    <row r="111" spans="1:4" x14ac:dyDescent="0.25">
      <c r="A111" s="58" t="s">
        <v>431</v>
      </c>
      <c r="B111" s="398" t="s">
        <v>617</v>
      </c>
      <c r="C111" s="407">
        <v>2</v>
      </c>
    </row>
    <row r="112" spans="1:4" x14ac:dyDescent="0.25">
      <c r="A112" s="58" t="s">
        <v>431</v>
      </c>
      <c r="B112" s="398" t="s">
        <v>189</v>
      </c>
      <c r="C112" s="407">
        <v>1501</v>
      </c>
    </row>
    <row r="113" spans="1:4" x14ac:dyDescent="0.25">
      <c r="A113" s="58" t="s">
        <v>431</v>
      </c>
      <c r="B113" s="398" t="s">
        <v>190</v>
      </c>
      <c r="C113" s="407">
        <v>1302</v>
      </c>
    </row>
    <row r="114" spans="1:4" x14ac:dyDescent="0.25">
      <c r="A114" s="58" t="s">
        <v>431</v>
      </c>
      <c r="B114" s="398" t="s">
        <v>429</v>
      </c>
      <c r="C114" s="407">
        <v>4</v>
      </c>
    </row>
    <row r="115" spans="1:4" x14ac:dyDescent="0.25">
      <c r="A115" s="58" t="s">
        <v>431</v>
      </c>
      <c r="B115" s="398" t="s">
        <v>650</v>
      </c>
      <c r="C115" s="407">
        <v>1</v>
      </c>
      <c r="D115" s="38"/>
    </row>
    <row r="116" spans="1:4" x14ac:dyDescent="0.25">
      <c r="A116" s="387" t="s">
        <v>431</v>
      </c>
      <c r="B116" s="398" t="s">
        <v>191</v>
      </c>
      <c r="C116" s="407">
        <v>79</v>
      </c>
    </row>
    <row r="117" spans="1:4" x14ac:dyDescent="0.25">
      <c r="A117" s="1" t="s">
        <v>431</v>
      </c>
      <c r="B117" s="398" t="s">
        <v>192</v>
      </c>
      <c r="C117" s="407">
        <v>6</v>
      </c>
    </row>
    <row r="118" spans="1:4" x14ac:dyDescent="0.25">
      <c r="A118" s="7" t="s">
        <v>431</v>
      </c>
      <c r="B118" s="398" t="s">
        <v>573</v>
      </c>
      <c r="C118" s="407">
        <v>3</v>
      </c>
    </row>
    <row r="119" spans="1:4" x14ac:dyDescent="0.25">
      <c r="A119" s="58" t="s">
        <v>431</v>
      </c>
      <c r="B119" s="398" t="s">
        <v>193</v>
      </c>
      <c r="C119" s="407">
        <v>4</v>
      </c>
    </row>
    <row r="120" spans="1:4" x14ac:dyDescent="0.25">
      <c r="A120" s="58" t="s">
        <v>431</v>
      </c>
      <c r="B120" s="398" t="s">
        <v>194</v>
      </c>
      <c r="C120" s="407">
        <v>24</v>
      </c>
    </row>
    <row r="121" spans="1:4" x14ac:dyDescent="0.25">
      <c r="A121" s="1" t="s">
        <v>431</v>
      </c>
      <c r="B121" s="398" t="s">
        <v>424</v>
      </c>
      <c r="C121" s="407">
        <v>9</v>
      </c>
    </row>
    <row r="122" spans="1:4" x14ac:dyDescent="0.25">
      <c r="A122" s="7" t="s">
        <v>431</v>
      </c>
      <c r="B122" s="398" t="s">
        <v>195</v>
      </c>
      <c r="C122" s="407">
        <v>21</v>
      </c>
    </row>
    <row r="123" spans="1:4" x14ac:dyDescent="0.25">
      <c r="A123" s="7" t="s">
        <v>431</v>
      </c>
      <c r="B123" s="398" t="s">
        <v>196</v>
      </c>
      <c r="C123" s="407">
        <v>119</v>
      </c>
    </row>
    <row r="124" spans="1:4" x14ac:dyDescent="0.25">
      <c r="A124" s="7" t="s">
        <v>431</v>
      </c>
      <c r="B124" s="398" t="s">
        <v>197</v>
      </c>
      <c r="C124" s="407">
        <v>85</v>
      </c>
    </row>
    <row r="125" spans="1:4" x14ac:dyDescent="0.25">
      <c r="A125" s="7" t="s">
        <v>431</v>
      </c>
      <c r="B125" s="398" t="s">
        <v>198</v>
      </c>
      <c r="C125" s="407">
        <v>103</v>
      </c>
    </row>
    <row r="126" spans="1:4" x14ac:dyDescent="0.25">
      <c r="A126" s="7" t="s">
        <v>431</v>
      </c>
      <c r="B126" s="398" t="s">
        <v>568</v>
      </c>
      <c r="C126" s="407">
        <v>13</v>
      </c>
    </row>
    <row r="127" spans="1:4" x14ac:dyDescent="0.25">
      <c r="A127" s="7" t="s">
        <v>431</v>
      </c>
      <c r="B127" s="398" t="s">
        <v>199</v>
      </c>
      <c r="C127" s="407">
        <v>6</v>
      </c>
    </row>
    <row r="128" spans="1:4" x14ac:dyDescent="0.25">
      <c r="A128" s="7"/>
      <c r="B128" s="398" t="s">
        <v>200</v>
      </c>
      <c r="C128" s="407">
        <v>21</v>
      </c>
    </row>
    <row r="129" spans="1:3" x14ac:dyDescent="0.25">
      <c r="A129" s="7"/>
      <c r="B129" s="398" t="s">
        <v>634</v>
      </c>
      <c r="C129" s="407">
        <v>1</v>
      </c>
    </row>
    <row r="130" spans="1:3" x14ac:dyDescent="0.25">
      <c r="A130" s="7"/>
      <c r="B130" s="398" t="s">
        <v>201</v>
      </c>
      <c r="C130" s="407">
        <v>997</v>
      </c>
    </row>
    <row r="131" spans="1:3" x14ac:dyDescent="0.25">
      <c r="A131" s="58"/>
      <c r="B131" s="7" t="s">
        <v>202</v>
      </c>
      <c r="C131" s="407">
        <v>59</v>
      </c>
    </row>
    <row r="132" spans="1:3" x14ac:dyDescent="0.25">
      <c r="A132" s="58"/>
      <c r="B132" s="7" t="s">
        <v>203</v>
      </c>
      <c r="C132" s="407">
        <v>18</v>
      </c>
    </row>
    <row r="133" spans="1:3" x14ac:dyDescent="0.25">
      <c r="A133" s="58"/>
      <c r="B133" s="7" t="s">
        <v>578</v>
      </c>
      <c r="C133" s="407">
        <v>3</v>
      </c>
    </row>
    <row r="134" spans="1:3" x14ac:dyDescent="0.25">
      <c r="A134" s="58"/>
      <c r="B134" s="7" t="s">
        <v>204</v>
      </c>
      <c r="C134" s="17">
        <v>1045</v>
      </c>
    </row>
    <row r="135" spans="1:3" x14ac:dyDescent="0.25">
      <c r="A135" s="58"/>
      <c r="B135" s="7" t="s">
        <v>205</v>
      </c>
      <c r="C135" s="17">
        <v>64</v>
      </c>
    </row>
    <row r="136" spans="1:3" x14ac:dyDescent="0.25">
      <c r="A136" s="58"/>
      <c r="B136" s="7" t="s">
        <v>206</v>
      </c>
      <c r="C136" s="17">
        <v>60</v>
      </c>
    </row>
    <row r="137" spans="1:3" x14ac:dyDescent="0.25">
      <c r="A137" s="58"/>
      <c r="B137" s="7" t="s">
        <v>207</v>
      </c>
      <c r="C137" s="17">
        <v>20</v>
      </c>
    </row>
    <row r="138" spans="1:3" x14ac:dyDescent="0.25">
      <c r="A138" s="399"/>
      <c r="B138" s="45" t="s">
        <v>528</v>
      </c>
      <c r="C138" s="53">
        <f>SUM(C4:C137)</f>
        <v>4633325</v>
      </c>
    </row>
    <row r="141" spans="1:3" x14ac:dyDescent="0.25">
      <c r="A141" s="135" t="s">
        <v>46</v>
      </c>
      <c r="B141" s="44" t="s">
        <v>425</v>
      </c>
    </row>
    <row r="142" spans="1:3" x14ac:dyDescent="0.25">
      <c r="A142" s="135" t="s">
        <v>47</v>
      </c>
      <c r="B142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2"/>
  <sheetViews>
    <sheetView workbookViewId="0">
      <selection activeCell="C93" sqref="C93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9" t="s">
        <v>719</v>
      </c>
      <c r="B1" s="409"/>
      <c r="C1" s="409"/>
      <c r="D1" s="409"/>
      <c r="E1" s="409"/>
      <c r="F1" s="409"/>
    </row>
    <row r="2" spans="1:6" ht="15.75" thickBot="1" x14ac:dyDescent="0.3"/>
    <row r="3" spans="1:6" s="38" customFormat="1" ht="15.75" x14ac:dyDescent="0.25">
      <c r="A3" s="256" t="s">
        <v>35</v>
      </c>
      <c r="B3" s="257" t="s">
        <v>37</v>
      </c>
      <c r="C3" s="257" t="s">
        <v>38</v>
      </c>
      <c r="D3" s="257" t="s">
        <v>435</v>
      </c>
      <c r="E3" s="257" t="s">
        <v>39</v>
      </c>
      <c r="F3" s="258" t="s">
        <v>1</v>
      </c>
    </row>
    <row r="4" spans="1:6" x14ac:dyDescent="0.25">
      <c r="A4" s="400">
        <v>10</v>
      </c>
      <c r="B4" s="28">
        <v>6</v>
      </c>
      <c r="C4" s="28">
        <v>2</v>
      </c>
      <c r="D4" s="28">
        <v>2</v>
      </c>
      <c r="E4" s="28">
        <v>0</v>
      </c>
      <c r="F4" s="401">
        <v>1</v>
      </c>
    </row>
    <row r="5" spans="1:6" x14ac:dyDescent="0.25">
      <c r="A5" s="400">
        <v>10</v>
      </c>
      <c r="B5" s="28">
        <v>5</v>
      </c>
      <c r="C5" s="28">
        <v>3</v>
      </c>
      <c r="D5" s="28">
        <v>2</v>
      </c>
      <c r="E5" s="28">
        <v>0</v>
      </c>
      <c r="F5" s="401">
        <v>1</v>
      </c>
    </row>
    <row r="6" spans="1:6" x14ac:dyDescent="0.25">
      <c r="A6" s="400">
        <v>10</v>
      </c>
      <c r="B6" s="28">
        <v>4</v>
      </c>
      <c r="C6" s="28">
        <v>4</v>
      </c>
      <c r="D6" s="28">
        <v>2</v>
      </c>
      <c r="E6" s="28">
        <v>0</v>
      </c>
      <c r="F6" s="401">
        <v>2</v>
      </c>
    </row>
    <row r="7" spans="1:6" x14ac:dyDescent="0.25">
      <c r="A7" s="400">
        <v>9</v>
      </c>
      <c r="B7" s="28">
        <v>5</v>
      </c>
      <c r="C7" s="28">
        <v>2</v>
      </c>
      <c r="D7" s="28">
        <v>2</v>
      </c>
      <c r="E7" s="28">
        <v>0</v>
      </c>
      <c r="F7" s="401">
        <v>1</v>
      </c>
    </row>
    <row r="8" spans="1:6" x14ac:dyDescent="0.25">
      <c r="A8" s="400">
        <v>9</v>
      </c>
      <c r="B8" s="28">
        <v>4</v>
      </c>
      <c r="C8" s="28">
        <v>3</v>
      </c>
      <c r="D8" s="28">
        <v>2</v>
      </c>
      <c r="E8" s="28">
        <v>0</v>
      </c>
      <c r="F8" s="401">
        <v>4</v>
      </c>
    </row>
    <row r="9" spans="1:6" x14ac:dyDescent="0.25">
      <c r="A9" s="400">
        <v>9</v>
      </c>
      <c r="B9" s="28">
        <v>3</v>
      </c>
      <c r="C9" s="28">
        <v>2</v>
      </c>
      <c r="D9" s="28">
        <v>4</v>
      </c>
      <c r="E9" s="28">
        <v>0</v>
      </c>
      <c r="F9" s="401">
        <v>1</v>
      </c>
    </row>
    <row r="10" spans="1:6" x14ac:dyDescent="0.25">
      <c r="A10" s="400">
        <v>8</v>
      </c>
      <c r="B10" s="28">
        <v>6</v>
      </c>
      <c r="C10" s="28">
        <v>2</v>
      </c>
      <c r="D10" s="28">
        <v>0</v>
      </c>
      <c r="E10" s="28">
        <v>0</v>
      </c>
      <c r="F10" s="401">
        <v>1</v>
      </c>
    </row>
    <row r="11" spans="1:6" x14ac:dyDescent="0.25">
      <c r="A11" s="400">
        <v>8</v>
      </c>
      <c r="B11" s="28">
        <v>5</v>
      </c>
      <c r="C11" s="28">
        <v>2</v>
      </c>
      <c r="D11" s="28">
        <v>1</v>
      </c>
      <c r="E11" s="28">
        <v>0</v>
      </c>
      <c r="F11" s="401">
        <v>5</v>
      </c>
    </row>
    <row r="12" spans="1:6" x14ac:dyDescent="0.25">
      <c r="A12" s="400">
        <v>8</v>
      </c>
      <c r="B12" s="28">
        <v>5</v>
      </c>
      <c r="C12" s="28">
        <v>3</v>
      </c>
      <c r="D12" s="28">
        <v>0</v>
      </c>
      <c r="E12" s="28">
        <v>0</v>
      </c>
      <c r="F12" s="401">
        <v>1</v>
      </c>
    </row>
    <row r="13" spans="1:6" s="2" customFormat="1" x14ac:dyDescent="0.25">
      <c r="A13" s="400">
        <v>8</v>
      </c>
      <c r="B13" s="28">
        <v>4</v>
      </c>
      <c r="C13" s="28">
        <v>1</v>
      </c>
      <c r="D13" s="28">
        <v>3</v>
      </c>
      <c r="E13" s="28">
        <v>0</v>
      </c>
      <c r="F13" s="401">
        <v>2</v>
      </c>
    </row>
    <row r="14" spans="1:6" x14ac:dyDescent="0.25">
      <c r="A14" s="400">
        <v>8</v>
      </c>
      <c r="B14" s="28">
        <v>4</v>
      </c>
      <c r="C14" s="28">
        <v>2</v>
      </c>
      <c r="D14" s="28">
        <v>2</v>
      </c>
      <c r="E14" s="28">
        <v>0</v>
      </c>
      <c r="F14" s="401">
        <v>80</v>
      </c>
    </row>
    <row r="15" spans="1:6" x14ac:dyDescent="0.25">
      <c r="A15" s="400">
        <v>8</v>
      </c>
      <c r="B15" s="28">
        <v>4</v>
      </c>
      <c r="C15" s="28">
        <v>3</v>
      </c>
      <c r="D15" s="28">
        <v>1</v>
      </c>
      <c r="E15" s="28">
        <v>0</v>
      </c>
      <c r="F15" s="401">
        <v>10</v>
      </c>
    </row>
    <row r="16" spans="1:6" x14ac:dyDescent="0.25">
      <c r="A16" s="400">
        <v>8</v>
      </c>
      <c r="B16" s="28">
        <v>3</v>
      </c>
      <c r="C16" s="28">
        <v>1</v>
      </c>
      <c r="D16" s="28">
        <v>4</v>
      </c>
      <c r="E16" s="28">
        <v>0</v>
      </c>
      <c r="F16" s="401">
        <v>2</v>
      </c>
    </row>
    <row r="17" spans="1:6" x14ac:dyDescent="0.25">
      <c r="A17" s="400">
        <v>8</v>
      </c>
      <c r="B17" s="28">
        <v>3</v>
      </c>
      <c r="C17" s="28">
        <v>2</v>
      </c>
      <c r="D17" s="28">
        <v>3</v>
      </c>
      <c r="E17" s="28">
        <v>0</v>
      </c>
      <c r="F17" s="401">
        <v>5</v>
      </c>
    </row>
    <row r="18" spans="1:6" x14ac:dyDescent="0.25">
      <c r="A18" s="400">
        <v>8</v>
      </c>
      <c r="B18" s="28">
        <v>3</v>
      </c>
      <c r="C18" s="28">
        <v>3</v>
      </c>
      <c r="D18" s="28">
        <v>2</v>
      </c>
      <c r="E18" s="28">
        <v>0</v>
      </c>
      <c r="F18" s="401">
        <v>17</v>
      </c>
    </row>
    <row r="19" spans="1:6" x14ac:dyDescent="0.25">
      <c r="A19" s="400">
        <v>8</v>
      </c>
      <c r="B19" s="28">
        <v>3</v>
      </c>
      <c r="C19" s="28">
        <v>4</v>
      </c>
      <c r="D19" s="28">
        <v>1</v>
      </c>
      <c r="E19" s="28">
        <v>0</v>
      </c>
      <c r="F19" s="401">
        <v>1</v>
      </c>
    </row>
    <row r="20" spans="1:6" x14ac:dyDescent="0.25">
      <c r="A20" s="400">
        <v>8</v>
      </c>
      <c r="B20" s="28">
        <v>2</v>
      </c>
      <c r="C20" s="28">
        <v>1</v>
      </c>
      <c r="D20" s="28">
        <v>5</v>
      </c>
      <c r="E20" s="28">
        <v>0</v>
      </c>
      <c r="F20" s="401">
        <v>1</v>
      </c>
    </row>
    <row r="21" spans="1:6" x14ac:dyDescent="0.25">
      <c r="A21" s="400">
        <v>8</v>
      </c>
      <c r="B21" s="28">
        <v>2</v>
      </c>
      <c r="C21" s="28">
        <v>4</v>
      </c>
      <c r="D21" s="28">
        <v>2</v>
      </c>
      <c r="E21" s="28">
        <v>0</v>
      </c>
      <c r="F21" s="401">
        <v>3</v>
      </c>
    </row>
    <row r="22" spans="1:6" x14ac:dyDescent="0.25">
      <c r="A22" s="400">
        <v>7</v>
      </c>
      <c r="B22" s="28">
        <v>5</v>
      </c>
      <c r="C22" s="28">
        <v>0</v>
      </c>
      <c r="D22" s="28">
        <v>2</v>
      </c>
      <c r="E22" s="28">
        <v>0</v>
      </c>
      <c r="F22" s="401">
        <v>1</v>
      </c>
    </row>
    <row r="23" spans="1:6" x14ac:dyDescent="0.25">
      <c r="A23" s="400">
        <v>7</v>
      </c>
      <c r="B23" s="28">
        <v>5</v>
      </c>
      <c r="C23" s="28">
        <v>1</v>
      </c>
      <c r="D23" s="28">
        <v>1</v>
      </c>
      <c r="E23" s="28">
        <v>0</v>
      </c>
      <c r="F23" s="401">
        <v>2</v>
      </c>
    </row>
    <row r="24" spans="1:6" x14ac:dyDescent="0.25">
      <c r="A24" s="400">
        <v>7</v>
      </c>
      <c r="B24" s="28">
        <v>5</v>
      </c>
      <c r="C24" s="28">
        <v>2</v>
      </c>
      <c r="D24" s="28">
        <v>0</v>
      </c>
      <c r="E24" s="28">
        <v>0</v>
      </c>
      <c r="F24" s="401">
        <v>1</v>
      </c>
    </row>
    <row r="25" spans="1:6" x14ac:dyDescent="0.25">
      <c r="A25" s="400">
        <v>7</v>
      </c>
      <c r="B25" s="28">
        <v>4</v>
      </c>
      <c r="C25" s="28">
        <v>0</v>
      </c>
      <c r="D25" s="28">
        <v>3</v>
      </c>
      <c r="E25" s="28">
        <v>0</v>
      </c>
      <c r="F25" s="401">
        <v>1</v>
      </c>
    </row>
    <row r="26" spans="1:6" x14ac:dyDescent="0.25">
      <c r="A26" s="400">
        <v>7</v>
      </c>
      <c r="B26" s="28">
        <v>4</v>
      </c>
      <c r="C26" s="28">
        <v>1</v>
      </c>
      <c r="D26" s="28">
        <v>2</v>
      </c>
      <c r="E26" s="28">
        <v>0</v>
      </c>
      <c r="F26" s="401">
        <v>90</v>
      </c>
    </row>
    <row r="27" spans="1:6" x14ac:dyDescent="0.25">
      <c r="A27" s="400">
        <v>7</v>
      </c>
      <c r="B27" s="28">
        <v>4</v>
      </c>
      <c r="C27" s="28">
        <v>2</v>
      </c>
      <c r="D27" s="28">
        <v>1</v>
      </c>
      <c r="E27" s="28">
        <v>0</v>
      </c>
      <c r="F27" s="401">
        <v>107</v>
      </c>
    </row>
    <row r="28" spans="1:6" x14ac:dyDescent="0.25">
      <c r="A28" s="400">
        <v>7</v>
      </c>
      <c r="B28" s="28">
        <v>4</v>
      </c>
      <c r="C28" s="28">
        <v>3</v>
      </c>
      <c r="D28" s="28">
        <v>0</v>
      </c>
      <c r="E28" s="28">
        <v>0</v>
      </c>
      <c r="F28" s="401">
        <v>9</v>
      </c>
    </row>
    <row r="29" spans="1:6" x14ac:dyDescent="0.25">
      <c r="A29" s="400">
        <v>7</v>
      </c>
      <c r="B29" s="28">
        <v>3</v>
      </c>
      <c r="C29" s="28">
        <v>0</v>
      </c>
      <c r="D29" s="28">
        <v>4</v>
      </c>
      <c r="E29" s="28">
        <v>0</v>
      </c>
      <c r="F29" s="401">
        <v>12</v>
      </c>
    </row>
    <row r="30" spans="1:6" x14ac:dyDescent="0.25">
      <c r="A30" s="400">
        <v>7</v>
      </c>
      <c r="B30" s="28">
        <v>3</v>
      </c>
      <c r="C30" s="28">
        <v>1</v>
      </c>
      <c r="D30" s="28">
        <v>3</v>
      </c>
      <c r="E30" s="28">
        <v>0</v>
      </c>
      <c r="F30" s="401">
        <v>61</v>
      </c>
    </row>
    <row r="31" spans="1:6" x14ac:dyDescent="0.25">
      <c r="A31" s="400">
        <v>7</v>
      </c>
      <c r="B31" s="28">
        <v>3</v>
      </c>
      <c r="C31" s="28">
        <v>2</v>
      </c>
      <c r="D31" s="28">
        <v>2</v>
      </c>
      <c r="E31" s="28">
        <v>0</v>
      </c>
      <c r="F31" s="401">
        <v>379</v>
      </c>
    </row>
    <row r="32" spans="1:6" x14ac:dyDescent="0.25">
      <c r="A32" s="400">
        <v>7</v>
      </c>
      <c r="B32" s="28">
        <v>3</v>
      </c>
      <c r="C32" s="28">
        <v>3</v>
      </c>
      <c r="D32" s="28">
        <v>1</v>
      </c>
      <c r="E32" s="28">
        <v>0</v>
      </c>
      <c r="F32" s="401">
        <v>56</v>
      </c>
    </row>
    <row r="33" spans="1:6" x14ac:dyDescent="0.25">
      <c r="A33" s="400">
        <v>7</v>
      </c>
      <c r="B33" s="28">
        <v>3</v>
      </c>
      <c r="C33" s="28">
        <v>4</v>
      </c>
      <c r="D33" s="28">
        <v>0</v>
      </c>
      <c r="E33" s="28">
        <v>0</v>
      </c>
      <c r="F33" s="401">
        <v>1</v>
      </c>
    </row>
    <row r="34" spans="1:6" x14ac:dyDescent="0.25">
      <c r="A34" s="400">
        <v>7</v>
      </c>
      <c r="B34" s="28">
        <v>2</v>
      </c>
      <c r="C34" s="28">
        <v>1</v>
      </c>
      <c r="D34" s="28">
        <v>4</v>
      </c>
      <c r="E34" s="28">
        <v>0</v>
      </c>
      <c r="F34" s="401">
        <v>2</v>
      </c>
    </row>
    <row r="35" spans="1:6" x14ac:dyDescent="0.25">
      <c r="A35" s="400">
        <v>7</v>
      </c>
      <c r="B35" s="28">
        <v>2</v>
      </c>
      <c r="C35" s="28">
        <v>2</v>
      </c>
      <c r="D35" s="28">
        <v>3</v>
      </c>
      <c r="E35" s="28">
        <v>0</v>
      </c>
      <c r="F35" s="401">
        <v>2</v>
      </c>
    </row>
    <row r="36" spans="1:6" x14ac:dyDescent="0.25">
      <c r="A36" s="400">
        <v>7</v>
      </c>
      <c r="B36" s="28">
        <v>2</v>
      </c>
      <c r="C36" s="28">
        <v>3</v>
      </c>
      <c r="D36" s="28">
        <v>2</v>
      </c>
      <c r="E36" s="28">
        <v>0</v>
      </c>
      <c r="F36" s="401">
        <v>22</v>
      </c>
    </row>
    <row r="37" spans="1:6" x14ac:dyDescent="0.25">
      <c r="A37" s="400">
        <v>6</v>
      </c>
      <c r="B37" s="28">
        <v>5</v>
      </c>
      <c r="C37" s="28">
        <v>0</v>
      </c>
      <c r="D37" s="28">
        <v>1</v>
      </c>
      <c r="E37" s="28">
        <v>0</v>
      </c>
      <c r="F37" s="401">
        <v>2</v>
      </c>
    </row>
    <row r="38" spans="1:6" x14ac:dyDescent="0.25">
      <c r="A38" s="400">
        <v>6</v>
      </c>
      <c r="B38" s="28">
        <v>5</v>
      </c>
      <c r="C38" s="28">
        <v>1</v>
      </c>
      <c r="D38" s="28">
        <v>0</v>
      </c>
      <c r="E38" s="28">
        <v>0</v>
      </c>
      <c r="F38" s="401">
        <v>4</v>
      </c>
    </row>
    <row r="39" spans="1:6" x14ac:dyDescent="0.25">
      <c r="A39" s="400">
        <v>6</v>
      </c>
      <c r="B39" s="28">
        <v>4</v>
      </c>
      <c r="C39" s="28">
        <v>0</v>
      </c>
      <c r="D39" s="28">
        <v>2</v>
      </c>
      <c r="E39" s="28">
        <v>0</v>
      </c>
      <c r="F39" s="401">
        <v>33</v>
      </c>
    </row>
    <row r="40" spans="1:6" x14ac:dyDescent="0.25">
      <c r="A40" s="400">
        <v>6</v>
      </c>
      <c r="B40" s="28">
        <v>4</v>
      </c>
      <c r="C40" s="28">
        <v>1</v>
      </c>
      <c r="D40" s="28">
        <v>1</v>
      </c>
      <c r="E40" s="28">
        <v>0</v>
      </c>
      <c r="F40" s="401">
        <v>118</v>
      </c>
    </row>
    <row r="41" spans="1:6" x14ac:dyDescent="0.25">
      <c r="A41" s="400">
        <v>6</v>
      </c>
      <c r="B41" s="28">
        <v>4</v>
      </c>
      <c r="C41" s="28">
        <v>2</v>
      </c>
      <c r="D41" s="28">
        <v>0</v>
      </c>
      <c r="E41" s="28">
        <v>0</v>
      </c>
      <c r="F41" s="401">
        <v>161</v>
      </c>
    </row>
    <row r="42" spans="1:6" x14ac:dyDescent="0.25">
      <c r="A42" s="400">
        <v>6</v>
      </c>
      <c r="B42" s="28">
        <v>3</v>
      </c>
      <c r="C42" s="28">
        <v>0</v>
      </c>
      <c r="D42" s="28">
        <v>3</v>
      </c>
      <c r="E42" s="28">
        <v>0</v>
      </c>
      <c r="F42" s="401">
        <v>21</v>
      </c>
    </row>
    <row r="43" spans="1:6" x14ac:dyDescent="0.25">
      <c r="A43" s="400">
        <v>6</v>
      </c>
      <c r="B43" s="28">
        <v>3</v>
      </c>
      <c r="C43" s="28">
        <v>1</v>
      </c>
      <c r="D43" s="28">
        <v>2</v>
      </c>
      <c r="E43" s="28">
        <v>0</v>
      </c>
      <c r="F43" s="401">
        <v>524</v>
      </c>
    </row>
    <row r="44" spans="1:6" x14ac:dyDescent="0.25">
      <c r="A44" s="400">
        <v>6</v>
      </c>
      <c r="B44" s="28">
        <v>3</v>
      </c>
      <c r="C44" s="28">
        <v>2</v>
      </c>
      <c r="D44" s="28">
        <v>1</v>
      </c>
      <c r="E44" s="28">
        <v>0</v>
      </c>
      <c r="F44" s="401">
        <v>1188</v>
      </c>
    </row>
    <row r="45" spans="1:6" x14ac:dyDescent="0.25">
      <c r="A45" s="400">
        <v>6</v>
      </c>
      <c r="B45" s="28">
        <v>3</v>
      </c>
      <c r="C45" s="28">
        <v>3</v>
      </c>
      <c r="D45" s="28">
        <v>0</v>
      </c>
      <c r="E45" s="28">
        <v>0</v>
      </c>
      <c r="F45" s="401">
        <v>87</v>
      </c>
    </row>
    <row r="46" spans="1:6" x14ac:dyDescent="0.25">
      <c r="A46" s="400">
        <v>6</v>
      </c>
      <c r="B46" s="28">
        <v>2</v>
      </c>
      <c r="C46" s="28">
        <v>0</v>
      </c>
      <c r="D46" s="28">
        <v>4</v>
      </c>
      <c r="E46" s="28">
        <v>0</v>
      </c>
      <c r="F46" s="401">
        <v>54</v>
      </c>
    </row>
    <row r="47" spans="1:6" x14ac:dyDescent="0.25">
      <c r="A47" s="400">
        <v>6</v>
      </c>
      <c r="B47" s="28">
        <v>2</v>
      </c>
      <c r="C47" s="28">
        <v>1</v>
      </c>
      <c r="D47" s="28">
        <v>3</v>
      </c>
      <c r="E47" s="28">
        <v>0</v>
      </c>
      <c r="F47" s="401">
        <v>547</v>
      </c>
    </row>
    <row r="48" spans="1:6" x14ac:dyDescent="0.25">
      <c r="A48" s="400">
        <v>6</v>
      </c>
      <c r="B48" s="28">
        <v>2</v>
      </c>
      <c r="C48" s="28">
        <v>2</v>
      </c>
      <c r="D48" s="28">
        <v>2</v>
      </c>
      <c r="E48" s="28">
        <v>0</v>
      </c>
      <c r="F48" s="401">
        <v>6692</v>
      </c>
    </row>
    <row r="49" spans="1:6" x14ac:dyDescent="0.25">
      <c r="A49" s="400">
        <v>6</v>
      </c>
      <c r="B49" s="28">
        <v>2</v>
      </c>
      <c r="C49" s="28">
        <v>3</v>
      </c>
      <c r="D49" s="28">
        <v>1</v>
      </c>
      <c r="E49" s="28">
        <v>0</v>
      </c>
      <c r="F49" s="401">
        <v>67</v>
      </c>
    </row>
    <row r="50" spans="1:6" x14ac:dyDescent="0.25">
      <c r="A50" s="400">
        <v>6</v>
      </c>
      <c r="B50" s="28">
        <v>2</v>
      </c>
      <c r="C50" s="28">
        <v>4</v>
      </c>
      <c r="D50" s="28">
        <v>0</v>
      </c>
      <c r="E50" s="28">
        <v>0</v>
      </c>
      <c r="F50" s="401">
        <v>4</v>
      </c>
    </row>
    <row r="51" spans="1:6" x14ac:dyDescent="0.25">
      <c r="A51" s="400">
        <v>5</v>
      </c>
      <c r="B51" s="28">
        <v>5</v>
      </c>
      <c r="C51" s="28">
        <v>0</v>
      </c>
      <c r="D51" s="28">
        <v>0</v>
      </c>
      <c r="E51" s="28">
        <v>0</v>
      </c>
      <c r="F51" s="401">
        <v>2</v>
      </c>
    </row>
    <row r="52" spans="1:6" x14ac:dyDescent="0.25">
      <c r="A52" s="400">
        <v>5</v>
      </c>
      <c r="B52" s="28">
        <v>4</v>
      </c>
      <c r="C52" s="28">
        <v>0</v>
      </c>
      <c r="D52" s="28">
        <v>1</v>
      </c>
      <c r="E52" s="28">
        <v>0</v>
      </c>
      <c r="F52" s="401">
        <v>32</v>
      </c>
    </row>
    <row r="53" spans="1:6" x14ac:dyDescent="0.25">
      <c r="A53" s="400">
        <v>5</v>
      </c>
      <c r="B53" s="28">
        <v>4</v>
      </c>
      <c r="C53" s="28">
        <v>1</v>
      </c>
      <c r="D53" s="28">
        <v>0</v>
      </c>
      <c r="E53" s="28">
        <v>0</v>
      </c>
      <c r="F53" s="401">
        <v>189</v>
      </c>
    </row>
    <row r="54" spans="1:6" x14ac:dyDescent="0.25">
      <c r="A54" s="400">
        <v>5</v>
      </c>
      <c r="B54" s="28">
        <v>3</v>
      </c>
      <c r="C54" s="28">
        <v>0</v>
      </c>
      <c r="D54" s="28">
        <v>2</v>
      </c>
      <c r="E54" s="28">
        <v>0</v>
      </c>
      <c r="F54" s="401">
        <v>191</v>
      </c>
    </row>
    <row r="55" spans="1:6" x14ac:dyDescent="0.25">
      <c r="A55" s="400">
        <v>5</v>
      </c>
      <c r="B55" s="28">
        <v>3</v>
      </c>
      <c r="C55" s="28">
        <v>1</v>
      </c>
      <c r="D55" s="28">
        <v>1</v>
      </c>
      <c r="E55" s="28">
        <v>0</v>
      </c>
      <c r="F55" s="401">
        <v>1780</v>
      </c>
    </row>
    <row r="56" spans="1:6" x14ac:dyDescent="0.25">
      <c r="A56" s="400">
        <v>5</v>
      </c>
      <c r="B56" s="28">
        <v>3</v>
      </c>
      <c r="C56" s="28">
        <v>2</v>
      </c>
      <c r="D56" s="28">
        <v>0</v>
      </c>
      <c r="E56" s="28">
        <v>0</v>
      </c>
      <c r="F56" s="401">
        <v>2423</v>
      </c>
    </row>
    <row r="57" spans="1:6" x14ac:dyDescent="0.25">
      <c r="A57" s="400">
        <v>5</v>
      </c>
      <c r="B57" s="28">
        <v>2</v>
      </c>
      <c r="C57" s="28">
        <v>0</v>
      </c>
      <c r="D57" s="28">
        <v>3</v>
      </c>
      <c r="E57" s="28">
        <v>0</v>
      </c>
      <c r="F57" s="401">
        <v>144</v>
      </c>
    </row>
    <row r="58" spans="1:6" x14ac:dyDescent="0.25">
      <c r="A58" s="400">
        <v>5</v>
      </c>
      <c r="B58" s="28">
        <v>2</v>
      </c>
      <c r="C58" s="28">
        <v>1</v>
      </c>
      <c r="D58" s="28">
        <v>2</v>
      </c>
      <c r="E58" s="28">
        <v>0</v>
      </c>
      <c r="F58" s="401">
        <v>3989</v>
      </c>
    </row>
    <row r="59" spans="1:6" x14ac:dyDescent="0.25">
      <c r="A59" s="400">
        <v>5</v>
      </c>
      <c r="B59" s="28">
        <v>2</v>
      </c>
      <c r="C59" s="28">
        <v>2</v>
      </c>
      <c r="D59" s="28">
        <v>1</v>
      </c>
      <c r="E59" s="28">
        <v>0</v>
      </c>
      <c r="F59" s="401">
        <v>12993</v>
      </c>
    </row>
    <row r="60" spans="1:6" x14ac:dyDescent="0.25">
      <c r="A60" s="400">
        <v>5</v>
      </c>
      <c r="B60" s="28">
        <v>2</v>
      </c>
      <c r="C60" s="28">
        <v>3</v>
      </c>
      <c r="D60" s="28">
        <v>0</v>
      </c>
      <c r="E60" s="28">
        <v>0</v>
      </c>
      <c r="F60" s="401">
        <v>161</v>
      </c>
    </row>
    <row r="61" spans="1:6" x14ac:dyDescent="0.25">
      <c r="A61" s="400">
        <v>5</v>
      </c>
      <c r="B61" s="28">
        <v>1</v>
      </c>
      <c r="C61" s="28">
        <v>0</v>
      </c>
      <c r="D61" s="28">
        <v>4</v>
      </c>
      <c r="E61" s="28">
        <v>0</v>
      </c>
      <c r="F61" s="401">
        <v>12</v>
      </c>
    </row>
    <row r="62" spans="1:6" x14ac:dyDescent="0.25">
      <c r="A62" s="400">
        <v>5</v>
      </c>
      <c r="B62" s="28">
        <v>1</v>
      </c>
      <c r="C62" s="28">
        <v>1</v>
      </c>
      <c r="D62" s="28">
        <v>3</v>
      </c>
      <c r="E62" s="28">
        <v>0</v>
      </c>
      <c r="F62" s="401">
        <v>63</v>
      </c>
    </row>
    <row r="63" spans="1:6" x14ac:dyDescent="0.25">
      <c r="A63" s="400">
        <v>5</v>
      </c>
      <c r="B63" s="28">
        <v>1</v>
      </c>
      <c r="C63" s="28">
        <v>2</v>
      </c>
      <c r="D63" s="28">
        <v>2</v>
      </c>
      <c r="E63" s="28">
        <v>0</v>
      </c>
      <c r="F63" s="401">
        <v>66</v>
      </c>
    </row>
    <row r="64" spans="1:6" x14ac:dyDescent="0.25">
      <c r="A64" s="400">
        <v>5</v>
      </c>
      <c r="B64" s="28">
        <v>1</v>
      </c>
      <c r="C64" s="28">
        <v>3</v>
      </c>
      <c r="D64" s="28">
        <v>1</v>
      </c>
      <c r="E64" s="28">
        <v>0</v>
      </c>
      <c r="F64" s="401">
        <v>2</v>
      </c>
    </row>
    <row r="65" spans="1:6" x14ac:dyDescent="0.25">
      <c r="A65" s="400">
        <v>4</v>
      </c>
      <c r="B65" s="28">
        <v>4</v>
      </c>
      <c r="C65" s="28">
        <v>0</v>
      </c>
      <c r="D65" s="28">
        <v>0</v>
      </c>
      <c r="E65" s="28">
        <v>0</v>
      </c>
      <c r="F65" s="401">
        <v>102</v>
      </c>
    </row>
    <row r="66" spans="1:6" x14ac:dyDescent="0.25">
      <c r="A66" s="400">
        <v>4</v>
      </c>
      <c r="B66" s="28">
        <v>3</v>
      </c>
      <c r="C66" s="28">
        <v>0</v>
      </c>
      <c r="D66" s="28">
        <v>1</v>
      </c>
      <c r="E66" s="28">
        <v>0</v>
      </c>
      <c r="F66" s="401">
        <v>485</v>
      </c>
    </row>
    <row r="67" spans="1:6" x14ac:dyDescent="0.25">
      <c r="A67" s="400">
        <v>4</v>
      </c>
      <c r="B67" s="28">
        <v>3</v>
      </c>
      <c r="C67" s="28">
        <v>1</v>
      </c>
      <c r="D67" s="28">
        <v>0</v>
      </c>
      <c r="E67" s="28">
        <v>0</v>
      </c>
      <c r="F67" s="401">
        <v>4732</v>
      </c>
    </row>
    <row r="68" spans="1:6" x14ac:dyDescent="0.25">
      <c r="A68" s="400">
        <v>4</v>
      </c>
      <c r="B68" s="28">
        <v>2</v>
      </c>
      <c r="C68" s="28">
        <v>0</v>
      </c>
      <c r="D68" s="28">
        <v>2</v>
      </c>
      <c r="E68" s="28">
        <v>0</v>
      </c>
      <c r="F68" s="401">
        <v>2819</v>
      </c>
    </row>
    <row r="69" spans="1:6" s="37" customFormat="1" x14ac:dyDescent="0.25">
      <c r="A69" s="402">
        <v>4</v>
      </c>
      <c r="B69" s="250">
        <v>2</v>
      </c>
      <c r="C69" s="250">
        <v>1</v>
      </c>
      <c r="D69" s="250">
        <v>1</v>
      </c>
      <c r="E69" s="250">
        <v>0</v>
      </c>
      <c r="F69" s="401">
        <v>27330</v>
      </c>
    </row>
    <row r="70" spans="1:6" x14ac:dyDescent="0.25">
      <c r="A70" s="400">
        <v>4</v>
      </c>
      <c r="B70" s="7">
        <v>2</v>
      </c>
      <c r="C70" s="7">
        <v>2</v>
      </c>
      <c r="D70" s="7">
        <v>0</v>
      </c>
      <c r="E70" s="7">
        <v>0</v>
      </c>
      <c r="F70" s="401">
        <v>45598</v>
      </c>
    </row>
    <row r="71" spans="1:6" x14ac:dyDescent="0.25">
      <c r="A71" s="400">
        <v>4</v>
      </c>
      <c r="B71" s="7">
        <v>1</v>
      </c>
      <c r="C71" s="7">
        <v>0</v>
      </c>
      <c r="D71" s="7">
        <v>3</v>
      </c>
      <c r="E71" s="7">
        <v>0</v>
      </c>
      <c r="F71" s="401">
        <v>53</v>
      </c>
    </row>
    <row r="72" spans="1:6" x14ac:dyDescent="0.25">
      <c r="A72" s="400">
        <v>4</v>
      </c>
      <c r="B72" s="7">
        <v>1</v>
      </c>
      <c r="C72" s="7">
        <v>1</v>
      </c>
      <c r="D72" s="7">
        <v>2</v>
      </c>
      <c r="E72" s="7">
        <v>0</v>
      </c>
      <c r="F72" s="401">
        <v>932</v>
      </c>
    </row>
    <row r="73" spans="1:6" x14ac:dyDescent="0.25">
      <c r="A73" s="400">
        <v>4</v>
      </c>
      <c r="B73" s="7">
        <v>1</v>
      </c>
      <c r="C73" s="7">
        <v>2</v>
      </c>
      <c r="D73" s="7">
        <v>1</v>
      </c>
      <c r="E73" s="7">
        <v>0</v>
      </c>
      <c r="F73" s="401">
        <v>482</v>
      </c>
    </row>
    <row r="74" spans="1:6" x14ac:dyDescent="0.25">
      <c r="A74" s="400">
        <v>4</v>
      </c>
      <c r="B74" s="7">
        <v>1</v>
      </c>
      <c r="C74" s="7">
        <v>3</v>
      </c>
      <c r="D74" s="7">
        <v>0</v>
      </c>
      <c r="E74" s="7">
        <v>0</v>
      </c>
      <c r="F74" s="401">
        <v>9</v>
      </c>
    </row>
    <row r="75" spans="1:6" x14ac:dyDescent="0.25">
      <c r="A75" s="400">
        <v>3</v>
      </c>
      <c r="B75" s="7">
        <v>3</v>
      </c>
      <c r="C75" s="7">
        <v>0</v>
      </c>
      <c r="D75" s="7">
        <v>0</v>
      </c>
      <c r="E75" s="7">
        <v>0</v>
      </c>
      <c r="F75" s="401">
        <v>3668</v>
      </c>
    </row>
    <row r="76" spans="1:6" x14ac:dyDescent="0.25">
      <c r="A76" s="400">
        <v>3</v>
      </c>
      <c r="B76" s="7">
        <v>2</v>
      </c>
      <c r="C76" s="7">
        <v>0</v>
      </c>
      <c r="D76" s="7">
        <v>1</v>
      </c>
      <c r="E76" s="7">
        <v>0</v>
      </c>
      <c r="F76" s="401">
        <v>6502</v>
      </c>
    </row>
    <row r="77" spans="1:6" x14ac:dyDescent="0.25">
      <c r="A77" s="400">
        <v>3</v>
      </c>
      <c r="B77" s="7">
        <v>2</v>
      </c>
      <c r="C77" s="7">
        <v>1</v>
      </c>
      <c r="D77" s="7">
        <v>0</v>
      </c>
      <c r="E77" s="7">
        <v>0</v>
      </c>
      <c r="F77" s="401">
        <v>107309</v>
      </c>
    </row>
    <row r="78" spans="1:6" x14ac:dyDescent="0.25">
      <c r="A78" s="400">
        <v>3</v>
      </c>
      <c r="B78" s="7">
        <v>1</v>
      </c>
      <c r="C78" s="7">
        <v>0</v>
      </c>
      <c r="D78" s="7">
        <v>2</v>
      </c>
      <c r="E78" s="7">
        <v>0</v>
      </c>
      <c r="F78" s="401">
        <v>35876</v>
      </c>
    </row>
    <row r="79" spans="1:6" x14ac:dyDescent="0.25">
      <c r="A79" s="400">
        <v>3</v>
      </c>
      <c r="B79" s="7">
        <v>1</v>
      </c>
      <c r="C79" s="7">
        <v>1</v>
      </c>
      <c r="D79" s="7">
        <v>1</v>
      </c>
      <c r="E79" s="7">
        <v>0</v>
      </c>
      <c r="F79" s="401">
        <v>234658</v>
      </c>
    </row>
    <row r="80" spans="1:6" x14ac:dyDescent="0.25">
      <c r="A80" s="400">
        <v>3</v>
      </c>
      <c r="B80" s="7">
        <v>1</v>
      </c>
      <c r="C80" s="7">
        <v>2</v>
      </c>
      <c r="D80" s="7">
        <v>0</v>
      </c>
      <c r="E80" s="7">
        <v>0</v>
      </c>
      <c r="F80" s="401">
        <v>1665</v>
      </c>
    </row>
    <row r="81" spans="1:6" x14ac:dyDescent="0.25">
      <c r="A81" s="400">
        <v>3</v>
      </c>
      <c r="B81" s="7">
        <v>0</v>
      </c>
      <c r="C81" s="7">
        <v>0</v>
      </c>
      <c r="D81" s="7">
        <v>3</v>
      </c>
      <c r="E81" s="7">
        <v>0</v>
      </c>
      <c r="F81" s="401">
        <v>1</v>
      </c>
    </row>
    <row r="82" spans="1:6" x14ac:dyDescent="0.25">
      <c r="A82" s="400">
        <v>3</v>
      </c>
      <c r="B82" s="7">
        <v>0</v>
      </c>
      <c r="C82" s="7">
        <v>1</v>
      </c>
      <c r="D82" s="7">
        <v>2</v>
      </c>
      <c r="E82" s="7">
        <v>0</v>
      </c>
      <c r="F82" s="401">
        <v>1</v>
      </c>
    </row>
    <row r="83" spans="1:6" x14ac:dyDescent="0.25">
      <c r="A83" s="400">
        <v>2</v>
      </c>
      <c r="B83" s="7">
        <v>2</v>
      </c>
      <c r="C83" s="7">
        <v>0</v>
      </c>
      <c r="D83" s="7">
        <v>0</v>
      </c>
      <c r="E83" s="7">
        <v>0</v>
      </c>
      <c r="F83" s="401">
        <v>105048</v>
      </c>
    </row>
    <row r="84" spans="1:6" x14ac:dyDescent="0.25">
      <c r="A84" s="400">
        <v>2</v>
      </c>
      <c r="B84" s="7">
        <v>1</v>
      </c>
      <c r="C84" s="7">
        <v>0</v>
      </c>
      <c r="D84" s="7">
        <v>1</v>
      </c>
      <c r="E84" s="7">
        <v>0</v>
      </c>
      <c r="F84" s="401">
        <v>36937</v>
      </c>
    </row>
    <row r="85" spans="1:6" x14ac:dyDescent="0.25">
      <c r="A85" s="400">
        <v>2</v>
      </c>
      <c r="B85" s="7">
        <v>1</v>
      </c>
      <c r="C85" s="7">
        <v>1</v>
      </c>
      <c r="D85" s="7">
        <v>0</v>
      </c>
      <c r="E85" s="7">
        <v>0</v>
      </c>
      <c r="F85" s="401">
        <v>824319</v>
      </c>
    </row>
    <row r="86" spans="1:6" x14ac:dyDescent="0.25">
      <c r="A86" s="400">
        <v>2</v>
      </c>
      <c r="B86" s="7">
        <v>0</v>
      </c>
      <c r="C86" s="7">
        <v>0</v>
      </c>
      <c r="D86" s="7">
        <v>2</v>
      </c>
      <c r="E86" s="7">
        <v>0</v>
      </c>
      <c r="F86" s="401">
        <v>314</v>
      </c>
    </row>
    <row r="87" spans="1:6" x14ac:dyDescent="0.25">
      <c r="A87" s="400">
        <v>2</v>
      </c>
      <c r="B87" s="7">
        <v>0</v>
      </c>
      <c r="C87" s="7">
        <v>1</v>
      </c>
      <c r="D87" s="7">
        <v>1</v>
      </c>
      <c r="E87" s="7">
        <v>0</v>
      </c>
      <c r="F87" s="401">
        <v>113</v>
      </c>
    </row>
    <row r="88" spans="1:6" x14ac:dyDescent="0.25">
      <c r="A88" s="400">
        <v>2</v>
      </c>
      <c r="B88" s="7">
        <v>0</v>
      </c>
      <c r="C88" s="7">
        <v>2</v>
      </c>
      <c r="D88" s="7">
        <v>0</v>
      </c>
      <c r="E88" s="7">
        <v>0</v>
      </c>
      <c r="F88" s="401">
        <v>20</v>
      </c>
    </row>
    <row r="89" spans="1:6" x14ac:dyDescent="0.25">
      <c r="A89" s="403">
        <v>1</v>
      </c>
      <c r="B89" s="276">
        <v>1</v>
      </c>
      <c r="C89" s="276">
        <v>0</v>
      </c>
      <c r="D89" s="276">
        <v>0</v>
      </c>
      <c r="E89" s="276">
        <v>0</v>
      </c>
      <c r="F89" s="404">
        <v>1023343</v>
      </c>
    </row>
    <row r="90" spans="1:6" x14ac:dyDescent="0.25">
      <c r="A90" s="7">
        <v>1</v>
      </c>
      <c r="B90" s="7">
        <v>0</v>
      </c>
      <c r="C90" s="7">
        <v>0</v>
      </c>
      <c r="D90" s="7">
        <v>1</v>
      </c>
      <c r="E90" s="7">
        <v>0</v>
      </c>
      <c r="F90" s="6">
        <v>1883</v>
      </c>
    </row>
    <row r="91" spans="1:6" x14ac:dyDescent="0.25">
      <c r="A91" s="403">
        <v>1</v>
      </c>
      <c r="B91" s="276">
        <v>0</v>
      </c>
      <c r="C91" s="276">
        <v>1</v>
      </c>
      <c r="D91" s="276">
        <v>0</v>
      </c>
      <c r="E91" s="276">
        <v>0</v>
      </c>
      <c r="F91" s="404">
        <v>1802</v>
      </c>
    </row>
    <row r="92" spans="1:6" ht="15.75" x14ac:dyDescent="0.25">
      <c r="A92" s="372"/>
      <c r="B92" s="372"/>
      <c r="C92" s="372"/>
      <c r="D92" s="372"/>
      <c r="E92" s="372"/>
      <c r="F92" s="47">
        <f>SUM(F4:F91)</f>
        <v>2498434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6F62C-39CB-4F30-AEAA-618F3D1373F2}">
  <dimension ref="A1:F18"/>
  <sheetViews>
    <sheetView workbookViewId="0">
      <selection activeCell="B20" sqref="B20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80" t="s">
        <v>784</v>
      </c>
      <c r="B1" s="480"/>
      <c r="C1" s="480"/>
      <c r="D1" s="480"/>
      <c r="E1" s="481"/>
      <c r="F1" s="481"/>
    </row>
    <row r="2" spans="1:6" ht="18.75" x14ac:dyDescent="0.3">
      <c r="A2" s="482"/>
      <c r="B2" s="482"/>
      <c r="C2" s="482"/>
      <c r="D2" s="482"/>
      <c r="E2" s="482"/>
      <c r="F2" s="482"/>
    </row>
    <row r="3" spans="1:6" ht="30" x14ac:dyDescent="0.25">
      <c r="A3" s="483" t="s">
        <v>785</v>
      </c>
      <c r="B3" s="484" t="s">
        <v>786</v>
      </c>
      <c r="C3" s="484" t="s">
        <v>787</v>
      </c>
      <c r="D3" s="485" t="s">
        <v>788</v>
      </c>
    </row>
    <row r="4" spans="1:6" ht="35.25" customHeight="1" x14ac:dyDescent="0.25">
      <c r="A4" s="486" t="s">
        <v>789</v>
      </c>
      <c r="B4" s="22">
        <v>125485204.21000001</v>
      </c>
      <c r="C4" s="487">
        <v>6813.3348880025633</v>
      </c>
      <c r="D4" s="488">
        <v>0.22101107244435708</v>
      </c>
    </row>
    <row r="5" spans="1:6" x14ac:dyDescent="0.25">
      <c r="A5" s="489" t="s">
        <v>790</v>
      </c>
      <c r="B5" s="22">
        <v>418814397.93999994</v>
      </c>
      <c r="C5" s="487">
        <v>24063.301055864631</v>
      </c>
      <c r="D5" s="488">
        <v>0.20885633120793848</v>
      </c>
    </row>
    <row r="6" spans="1:6" x14ac:dyDescent="0.25">
      <c r="A6" s="489" t="s">
        <v>791</v>
      </c>
      <c r="B6" s="22">
        <v>69650331.899999991</v>
      </c>
      <c r="C6" s="487">
        <v>4302.2949893594669</v>
      </c>
      <c r="D6" s="488">
        <v>0.19426933412681585</v>
      </c>
    </row>
    <row r="7" spans="1:6" x14ac:dyDescent="0.25">
      <c r="A7" s="489" t="s">
        <v>792</v>
      </c>
      <c r="B7" s="22">
        <v>169952316.13</v>
      </c>
      <c r="C7" s="487">
        <v>8927.3802822550115</v>
      </c>
      <c r="D7" s="488">
        <v>0.22844638954316515</v>
      </c>
    </row>
    <row r="8" spans="1:6" x14ac:dyDescent="0.25">
      <c r="A8" s="489" t="s">
        <v>793</v>
      </c>
      <c r="B8" s="22">
        <v>81434280.710000008</v>
      </c>
      <c r="C8" s="487">
        <v>3875.338019013695</v>
      </c>
      <c r="D8" s="488">
        <v>0.25216158273819644</v>
      </c>
    </row>
    <row r="9" spans="1:6" x14ac:dyDescent="0.25">
      <c r="A9" s="489" t="s">
        <v>794</v>
      </c>
      <c r="B9" s="22">
        <v>43112425.380000003</v>
      </c>
      <c r="C9" s="487">
        <v>3058.6299573186388</v>
      </c>
      <c r="D9" s="488">
        <v>0.16914406508119617</v>
      </c>
    </row>
    <row r="10" spans="1:6" x14ac:dyDescent="0.25">
      <c r="A10" s="489" t="s">
        <v>795</v>
      </c>
      <c r="B10" s="22">
        <v>146161149.80000001</v>
      </c>
      <c r="C10" s="487">
        <v>7844.9310180569337</v>
      </c>
      <c r="D10" s="488">
        <v>0.22357542642031059</v>
      </c>
    </row>
    <row r="11" spans="1:6" x14ac:dyDescent="0.25">
      <c r="A11" s="489" t="s">
        <v>796</v>
      </c>
      <c r="B11" s="22">
        <v>124335939.41</v>
      </c>
      <c r="C11" s="487">
        <v>8322.0699854293744</v>
      </c>
      <c r="D11" s="488">
        <v>0.17928607612436692</v>
      </c>
    </row>
    <row r="12" spans="1:6" x14ac:dyDescent="0.25">
      <c r="A12" s="489" t="s">
        <v>797</v>
      </c>
      <c r="B12" s="22">
        <v>128915151.17</v>
      </c>
      <c r="C12" s="487">
        <v>8070.6227307902109</v>
      </c>
      <c r="D12" s="488">
        <v>0.19168060082131133</v>
      </c>
    </row>
    <row r="13" spans="1:6" x14ac:dyDescent="0.25">
      <c r="A13" s="489" t="s">
        <v>798</v>
      </c>
      <c r="B13" s="22">
        <v>1084434119.0799999</v>
      </c>
      <c r="C13" s="487">
        <v>84650.945796552798</v>
      </c>
      <c r="D13" s="488">
        <v>0.1537278680882728</v>
      </c>
    </row>
    <row r="14" spans="1:6" x14ac:dyDescent="0.25">
      <c r="A14" s="489" t="s">
        <v>799</v>
      </c>
      <c r="B14" s="22">
        <v>44205323.509999998</v>
      </c>
      <c r="C14" s="487">
        <v>2436.3046050421085</v>
      </c>
      <c r="D14" s="488">
        <v>0.21773298832262872</v>
      </c>
    </row>
    <row r="15" spans="1:6" x14ac:dyDescent="0.25">
      <c r="A15" s="489" t="s">
        <v>800</v>
      </c>
      <c r="B15" s="22">
        <v>60683278.899999999</v>
      </c>
      <c r="C15" s="487">
        <v>5939.5582737491231</v>
      </c>
      <c r="D15" s="488">
        <v>0.12260159985607001</v>
      </c>
    </row>
    <row r="16" spans="1:6" x14ac:dyDescent="0.25">
      <c r="A16" s="489" t="s">
        <v>801</v>
      </c>
      <c r="B16" s="22">
        <v>130254949.06999999</v>
      </c>
      <c r="C16" s="487">
        <v>8847.1620176212655</v>
      </c>
      <c r="D16" s="488">
        <v>0.17667353505302474</v>
      </c>
    </row>
    <row r="18" spans="1:1" x14ac:dyDescent="0.25">
      <c r="A18" s="49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D33" sqref="D33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9" t="s">
        <v>675</v>
      </c>
      <c r="B1" s="409"/>
      <c r="C1" s="409"/>
      <c r="D1" s="409"/>
      <c r="E1" s="409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2847765</v>
      </c>
      <c r="C4" s="24">
        <f>C5+C6+C7+C8+C9</f>
        <v>2340844553.8499999</v>
      </c>
      <c r="D4" s="24">
        <f>C4/B4</f>
        <v>821.99358228294818</v>
      </c>
      <c r="E4" s="24"/>
    </row>
    <row r="5" spans="1:5" x14ac:dyDescent="0.25">
      <c r="A5" s="16" t="s">
        <v>5</v>
      </c>
      <c r="B5" s="20">
        <v>1925670</v>
      </c>
      <c r="C5" s="21">
        <v>1783486123.6500001</v>
      </c>
      <c r="D5" s="21">
        <v>926.16</v>
      </c>
      <c r="E5" s="21">
        <v>817.75</v>
      </c>
    </row>
    <row r="6" spans="1:5" x14ac:dyDescent="0.25">
      <c r="A6" s="16" t="s">
        <v>6</v>
      </c>
      <c r="B6" s="20">
        <v>649312</v>
      </c>
      <c r="C6" s="21">
        <v>388645112.87</v>
      </c>
      <c r="D6" s="21">
        <v>598.54999999999995</v>
      </c>
      <c r="E6" s="21">
        <v>495.22</v>
      </c>
    </row>
    <row r="7" spans="1:5" x14ac:dyDescent="0.25">
      <c r="A7" s="16" t="s">
        <v>7</v>
      </c>
      <c r="B7" s="20">
        <v>207098</v>
      </c>
      <c r="C7" s="21">
        <v>131324671.31</v>
      </c>
      <c r="D7" s="21">
        <v>634.12</v>
      </c>
      <c r="E7" s="21">
        <v>538.64</v>
      </c>
    </row>
    <row r="8" spans="1:5" x14ac:dyDescent="0.25">
      <c r="A8" s="16" t="s">
        <v>8</v>
      </c>
      <c r="B8" s="20">
        <v>32266</v>
      </c>
      <c r="C8" s="21">
        <v>25459160.84</v>
      </c>
      <c r="D8" s="21">
        <v>789.04</v>
      </c>
      <c r="E8" s="21">
        <v>846</v>
      </c>
    </row>
    <row r="9" spans="1:5" x14ac:dyDescent="0.25">
      <c r="A9" s="229" t="s">
        <v>603</v>
      </c>
      <c r="B9" s="20">
        <v>33419</v>
      </c>
      <c r="C9" s="21">
        <v>11929485.18</v>
      </c>
      <c r="D9" s="21">
        <v>356.97</v>
      </c>
      <c r="E9" s="21">
        <v>399.54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1353694</v>
      </c>
      <c r="C11" s="24">
        <f>C12+C13+C14+C15</f>
        <v>266529685.63999999</v>
      </c>
      <c r="D11" s="24">
        <f>C11/B11</f>
        <v>196.89064562596863</v>
      </c>
      <c r="E11" s="7"/>
    </row>
    <row r="12" spans="1:5" x14ac:dyDescent="0.25">
      <c r="A12" s="16" t="s">
        <v>5</v>
      </c>
      <c r="B12" s="20">
        <v>981870</v>
      </c>
      <c r="C12" s="21">
        <v>217494035.09999999</v>
      </c>
      <c r="D12" s="21">
        <v>221.51</v>
      </c>
      <c r="E12" s="21">
        <v>199.94</v>
      </c>
    </row>
    <row r="13" spans="1:5" x14ac:dyDescent="0.25">
      <c r="A13" s="16" t="s">
        <v>6</v>
      </c>
      <c r="B13" s="20">
        <v>301162</v>
      </c>
      <c r="C13" s="21">
        <v>38873944.350000001</v>
      </c>
      <c r="D13" s="21">
        <v>129.08000000000001</v>
      </c>
      <c r="E13" s="21">
        <v>120.61</v>
      </c>
    </row>
    <row r="14" spans="1:5" x14ac:dyDescent="0.25">
      <c r="A14" s="16" t="s">
        <v>7</v>
      </c>
      <c r="B14" s="20">
        <v>70661</v>
      </c>
      <c r="C14" s="21">
        <v>10161562.66</v>
      </c>
      <c r="D14" s="21">
        <v>143.81</v>
      </c>
      <c r="E14" s="21">
        <v>133.38999999999999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434</v>
      </c>
      <c r="B17" s="23">
        <f>B18+B19+B20</f>
        <v>431866</v>
      </c>
      <c r="C17" s="24">
        <f>C18+C19+C20</f>
        <v>48360614.350000001</v>
      </c>
      <c r="D17" s="24">
        <f>C17/B17</f>
        <v>111.98060127446939</v>
      </c>
      <c r="E17" s="7"/>
    </row>
    <row r="18" spans="1:5" x14ac:dyDescent="0.25">
      <c r="A18" s="16" t="s">
        <v>5</v>
      </c>
      <c r="B18" s="20">
        <v>355712</v>
      </c>
      <c r="C18" s="21">
        <v>42603830.200000003</v>
      </c>
      <c r="D18" s="21">
        <v>119.77</v>
      </c>
      <c r="E18" s="21">
        <v>102.95</v>
      </c>
    </row>
    <row r="19" spans="1:5" x14ac:dyDescent="0.25">
      <c r="A19" s="16" t="s">
        <v>6</v>
      </c>
      <c r="B19" s="20">
        <v>76138</v>
      </c>
      <c r="C19" s="21">
        <v>5750306.71</v>
      </c>
      <c r="D19" s="21">
        <v>75.52</v>
      </c>
      <c r="E19" s="21">
        <v>50.49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17" t="s">
        <v>431</v>
      </c>
    </row>
    <row r="22" spans="1:5" x14ac:dyDescent="0.25">
      <c r="A22" s="16"/>
      <c r="B22" s="87"/>
      <c r="C22" s="88"/>
      <c r="D22" s="88"/>
      <c r="E22" s="74"/>
    </row>
    <row r="23" spans="1:5" s="2" customFormat="1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431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</row>
    <row r="28" spans="1:5" ht="15.75" x14ac:dyDescent="0.25">
      <c r="A28" s="66" t="s">
        <v>10</v>
      </c>
      <c r="B28" s="67">
        <f>B4+B11+B17+B23</f>
        <v>4633325</v>
      </c>
      <c r="C28" s="68">
        <f>C4+C11+C17+C23</f>
        <v>2655734853.8399997</v>
      </c>
      <c r="D28" s="97"/>
      <c r="E28" s="97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D32" sqref="D32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9" t="s">
        <v>676</v>
      </c>
      <c r="B1" s="409"/>
      <c r="C1" s="409"/>
      <c r="D1" s="409"/>
      <c r="E1" s="409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2847765</v>
      </c>
      <c r="C4" s="24">
        <f>C5+C6+C7+C8+C9</f>
        <v>2173812449.8000002</v>
      </c>
      <c r="D4" s="24">
        <f>C4/B4</f>
        <v>763.33982958565764</v>
      </c>
      <c r="E4" s="24"/>
    </row>
    <row r="5" spans="1:5" x14ac:dyDescent="0.25">
      <c r="A5" s="16" t="s">
        <v>5</v>
      </c>
      <c r="B5" s="20">
        <v>1925670</v>
      </c>
      <c r="C5" s="21">
        <v>1650419846.6600001</v>
      </c>
      <c r="D5" s="21">
        <v>857.06</v>
      </c>
      <c r="E5" s="21">
        <v>766.39</v>
      </c>
    </row>
    <row r="6" spans="1:5" x14ac:dyDescent="0.25">
      <c r="A6" s="16" t="s">
        <v>6</v>
      </c>
      <c r="B6" s="20">
        <v>649312</v>
      </c>
      <c r="C6" s="21">
        <v>362404699.05000001</v>
      </c>
      <c r="D6" s="21">
        <v>558.14</v>
      </c>
      <c r="E6" s="21">
        <v>463.59</v>
      </c>
    </row>
    <row r="7" spans="1:5" x14ac:dyDescent="0.25">
      <c r="A7" s="16" t="s">
        <v>7</v>
      </c>
      <c r="B7" s="20">
        <v>207098</v>
      </c>
      <c r="C7" s="21">
        <v>124276250.59</v>
      </c>
      <c r="D7" s="21">
        <v>600.08000000000004</v>
      </c>
      <c r="E7" s="21">
        <v>506.57</v>
      </c>
    </row>
    <row r="8" spans="1:5" x14ac:dyDescent="0.25">
      <c r="A8" s="16" t="s">
        <v>8</v>
      </c>
      <c r="B8" s="20">
        <v>32266</v>
      </c>
      <c r="C8" s="21">
        <v>25130506.16</v>
      </c>
      <c r="D8" s="21">
        <v>778.85</v>
      </c>
      <c r="E8" s="21">
        <v>846</v>
      </c>
    </row>
    <row r="9" spans="1:5" x14ac:dyDescent="0.25">
      <c r="A9" s="229" t="s">
        <v>603</v>
      </c>
      <c r="B9" s="20">
        <v>33419</v>
      </c>
      <c r="C9" s="21">
        <v>11581147.34</v>
      </c>
      <c r="D9" s="21">
        <v>346.54</v>
      </c>
      <c r="E9" s="21">
        <v>375.57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1353694</v>
      </c>
      <c r="C11" s="24">
        <f>C12+C13+C14+C15</f>
        <v>241918530.47999999</v>
      </c>
      <c r="D11" s="24">
        <f>C11/B11</f>
        <v>178.70990820672912</v>
      </c>
      <c r="E11" s="7"/>
    </row>
    <row r="12" spans="1:5" x14ac:dyDescent="0.25">
      <c r="A12" s="16" t="s">
        <v>5</v>
      </c>
      <c r="B12" s="20">
        <v>981870</v>
      </c>
      <c r="C12" s="21">
        <v>196280407.12</v>
      </c>
      <c r="D12" s="21">
        <v>199.9</v>
      </c>
      <c r="E12" s="21">
        <v>187.36</v>
      </c>
    </row>
    <row r="13" spans="1:5" x14ac:dyDescent="0.25">
      <c r="A13" s="16" t="s">
        <v>6</v>
      </c>
      <c r="B13" s="20">
        <v>301162</v>
      </c>
      <c r="C13" s="21">
        <v>36216648.409999996</v>
      </c>
      <c r="D13" s="21">
        <v>120.26</v>
      </c>
      <c r="E13" s="21">
        <v>113.4</v>
      </c>
    </row>
    <row r="14" spans="1:5" x14ac:dyDescent="0.25">
      <c r="A14" s="16" t="s">
        <v>7</v>
      </c>
      <c r="B14" s="20">
        <v>70661</v>
      </c>
      <c r="C14" s="21">
        <v>9421340.0299999993</v>
      </c>
      <c r="D14" s="21">
        <v>133.33000000000001</v>
      </c>
      <c r="E14" s="21">
        <v>125.39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434</v>
      </c>
      <c r="B17" s="23">
        <f>B18+B19+B20</f>
        <v>431866</v>
      </c>
      <c r="C17" s="24">
        <f>C18+C19+C20</f>
        <v>48070136.960000001</v>
      </c>
      <c r="D17" s="24">
        <f>C17/B17</f>
        <v>111.30799127507143</v>
      </c>
      <c r="E17" s="7"/>
    </row>
    <row r="18" spans="1:6" x14ac:dyDescent="0.25">
      <c r="A18" s="16" t="s">
        <v>5</v>
      </c>
      <c r="B18" s="20">
        <v>355712</v>
      </c>
      <c r="C18" s="21">
        <v>42343417.350000001</v>
      </c>
      <c r="D18" s="21">
        <v>119.04</v>
      </c>
      <c r="E18" s="21">
        <v>102.8</v>
      </c>
    </row>
    <row r="19" spans="1:6" x14ac:dyDescent="0.25">
      <c r="A19" s="16" t="s">
        <v>6</v>
      </c>
      <c r="B19" s="20">
        <v>76138</v>
      </c>
      <c r="C19" s="21">
        <v>5720267.3099999996</v>
      </c>
      <c r="D19" s="21">
        <v>75.13</v>
      </c>
      <c r="E19" s="21">
        <v>50.46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431</v>
      </c>
    </row>
    <row r="22" spans="1:6" x14ac:dyDescent="0.25">
      <c r="A22" s="16"/>
      <c r="B22" s="87"/>
      <c r="C22" s="88"/>
      <c r="D22" s="88"/>
      <c r="E22" s="74"/>
    </row>
    <row r="23" spans="1:6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431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  <c r="F24" t="s">
        <v>431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  <c r="F25" t="s">
        <v>431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  <c r="F26" t="s">
        <v>431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  <c r="F27" t="s">
        <v>431</v>
      </c>
    </row>
    <row r="28" spans="1:6" ht="15.75" x14ac:dyDescent="0.25">
      <c r="A28" s="66" t="s">
        <v>10</v>
      </c>
      <c r="B28" s="67">
        <f>B4+B11+B17+B23</f>
        <v>4633325</v>
      </c>
      <c r="C28" s="68">
        <f>C4+C11+C17+C23</f>
        <v>2463801117.2400002</v>
      </c>
      <c r="D28" s="97"/>
      <c r="E28" s="9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workbookViewId="0">
      <selection activeCell="F22" sqref="F22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9" t="s">
        <v>802</v>
      </c>
      <c r="B1" s="409"/>
      <c r="C1" s="409"/>
      <c r="D1" s="409"/>
      <c r="E1" s="409"/>
      <c r="F1" s="409"/>
    </row>
    <row r="2" spans="1:6" x14ac:dyDescent="0.25">
      <c r="A2" s="39"/>
    </row>
    <row r="3" spans="1:6" s="42" customFormat="1" ht="47.25" x14ac:dyDescent="0.25">
      <c r="A3" s="89" t="s">
        <v>11</v>
      </c>
      <c r="B3" s="89" t="s">
        <v>605</v>
      </c>
      <c r="C3" s="89" t="s">
        <v>606</v>
      </c>
      <c r="D3" s="230" t="s">
        <v>607</v>
      </c>
      <c r="E3" s="230" t="s">
        <v>608</v>
      </c>
      <c r="F3" s="230" t="s">
        <v>609</v>
      </c>
    </row>
    <row r="4" spans="1:6" x14ac:dyDescent="0.25">
      <c r="A4" s="1" t="s">
        <v>5</v>
      </c>
      <c r="B4" s="325">
        <v>1898481</v>
      </c>
      <c r="C4" s="326">
        <v>2184499583.79</v>
      </c>
      <c r="D4" s="327" t="s">
        <v>682</v>
      </c>
      <c r="E4" s="326">
        <v>122569907.83</v>
      </c>
      <c r="F4" s="327" t="s">
        <v>677</v>
      </c>
    </row>
    <row r="5" spans="1:6" x14ac:dyDescent="0.25">
      <c r="A5" s="1" t="s">
        <v>603</v>
      </c>
      <c r="B5" s="325">
        <v>14659</v>
      </c>
      <c r="C5" s="326">
        <v>5926504.0700000003</v>
      </c>
      <c r="D5" s="327" t="s">
        <v>683</v>
      </c>
      <c r="E5" s="326">
        <v>353063.93</v>
      </c>
      <c r="F5" s="327" t="s">
        <v>678</v>
      </c>
    </row>
    <row r="6" spans="1:6" ht="15" customHeight="1" x14ac:dyDescent="0.25">
      <c r="A6" s="1" t="s">
        <v>6</v>
      </c>
      <c r="B6" s="325">
        <v>385664</v>
      </c>
      <c r="C6" s="326">
        <v>283133976.69</v>
      </c>
      <c r="D6" s="327" t="s">
        <v>684</v>
      </c>
      <c r="E6" s="326">
        <v>15542112.300000001</v>
      </c>
      <c r="F6" s="327" t="s">
        <v>679</v>
      </c>
    </row>
    <row r="7" spans="1:6" x14ac:dyDescent="0.25">
      <c r="A7" s="1" t="s">
        <v>45</v>
      </c>
      <c r="B7" s="325">
        <v>176017</v>
      </c>
      <c r="C7" s="326">
        <v>125168700.33</v>
      </c>
      <c r="D7" s="327" t="s">
        <v>685</v>
      </c>
      <c r="E7" s="326">
        <v>6397216.0300000003</v>
      </c>
      <c r="F7" s="327" t="s">
        <v>680</v>
      </c>
    </row>
    <row r="8" spans="1:6" ht="15" customHeight="1" x14ac:dyDescent="0.25">
      <c r="A8" s="1" t="s">
        <v>8</v>
      </c>
      <c r="B8" s="325">
        <v>23613</v>
      </c>
      <c r="C8" s="326">
        <v>10164893.9</v>
      </c>
      <c r="D8" s="327" t="s">
        <v>686</v>
      </c>
      <c r="E8" s="326">
        <v>230241.45</v>
      </c>
      <c r="F8" s="327" t="s">
        <v>681</v>
      </c>
    </row>
    <row r="9" spans="1:6" ht="15.75" x14ac:dyDescent="0.25">
      <c r="A9" s="66" t="s">
        <v>10</v>
      </c>
      <c r="B9" s="336">
        <f>SUM(B4:B8)</f>
        <v>2498434</v>
      </c>
      <c r="C9" s="335">
        <f>SUM(C4:C8)</f>
        <v>2608893658.7800002</v>
      </c>
      <c r="D9" s="346"/>
      <c r="E9" s="335">
        <f>SUM(E4:E8)</f>
        <v>145092541.53999999</v>
      </c>
      <c r="F9" s="320"/>
    </row>
    <row r="10" spans="1:6" ht="15" customHeight="1" x14ac:dyDescent="0.25"/>
    <row r="11" spans="1:6" ht="15.75" x14ac:dyDescent="0.25">
      <c r="A11" s="409" t="s">
        <v>803</v>
      </c>
      <c r="B11" s="409"/>
      <c r="C11" s="409"/>
      <c r="D11" s="409"/>
      <c r="E11" s="409"/>
      <c r="F11" s="409"/>
    </row>
    <row r="12" spans="1:6" x14ac:dyDescent="0.25">
      <c r="A12" s="39"/>
    </row>
    <row r="13" spans="1:6" ht="47.25" x14ac:dyDescent="0.25">
      <c r="A13" s="89" t="s">
        <v>11</v>
      </c>
      <c r="B13" s="89" t="s">
        <v>605</v>
      </c>
      <c r="C13" s="89" t="s">
        <v>606</v>
      </c>
      <c r="D13" s="230" t="s">
        <v>607</v>
      </c>
      <c r="E13" s="230" t="s">
        <v>608</v>
      </c>
      <c r="F13" s="230" t="s">
        <v>609</v>
      </c>
    </row>
    <row r="14" spans="1:6" x14ac:dyDescent="0.25">
      <c r="A14" s="1" t="s">
        <v>5</v>
      </c>
      <c r="B14" s="325">
        <v>1895424</v>
      </c>
      <c r="C14" s="326">
        <v>2177709393.9200001</v>
      </c>
      <c r="D14" s="327" t="s">
        <v>665</v>
      </c>
      <c r="E14" s="326">
        <v>122108664.83</v>
      </c>
      <c r="F14" s="327" t="s">
        <v>666</v>
      </c>
    </row>
    <row r="15" spans="1:6" x14ac:dyDescent="0.25">
      <c r="A15" s="1" t="s">
        <v>603</v>
      </c>
      <c r="B15" s="325">
        <v>14796</v>
      </c>
      <c r="C15" s="326">
        <v>5981749.2599999998</v>
      </c>
      <c r="D15" s="327" t="s">
        <v>667</v>
      </c>
      <c r="E15" s="326">
        <v>356401.96</v>
      </c>
      <c r="F15" s="327" t="s">
        <v>668</v>
      </c>
    </row>
    <row r="16" spans="1:6" x14ac:dyDescent="0.25">
      <c r="A16" s="1" t="s">
        <v>6</v>
      </c>
      <c r="B16" s="325">
        <v>385444</v>
      </c>
      <c r="C16" s="326">
        <v>282843213.49000001</v>
      </c>
      <c r="D16" s="327" t="s">
        <v>669</v>
      </c>
      <c r="E16" s="326">
        <v>15518798</v>
      </c>
      <c r="F16" s="327" t="s">
        <v>670</v>
      </c>
    </row>
    <row r="17" spans="1:6" x14ac:dyDescent="0.25">
      <c r="A17" s="1" t="s">
        <v>45</v>
      </c>
      <c r="B17" s="325">
        <v>176417</v>
      </c>
      <c r="C17" s="326">
        <v>125396720.01000001</v>
      </c>
      <c r="D17" s="327" t="s">
        <v>671</v>
      </c>
      <c r="E17" s="326">
        <v>6411464.0300000003</v>
      </c>
      <c r="F17" s="327" t="s">
        <v>672</v>
      </c>
    </row>
    <row r="18" spans="1:6" x14ac:dyDescent="0.25">
      <c r="A18" s="1" t="s">
        <v>8</v>
      </c>
      <c r="B18" s="325">
        <v>23383</v>
      </c>
      <c r="C18" s="326">
        <v>10041601.800000001</v>
      </c>
      <c r="D18" s="327" t="s">
        <v>673</v>
      </c>
      <c r="E18" s="326">
        <v>227318.66</v>
      </c>
      <c r="F18" s="327" t="s">
        <v>674</v>
      </c>
    </row>
    <row r="19" spans="1:6" ht="15.75" x14ac:dyDescent="0.25">
      <c r="A19" s="66" t="s">
        <v>10</v>
      </c>
      <c r="B19" s="336">
        <v>2495464</v>
      </c>
      <c r="C19" s="335">
        <v>2601972678.4800005</v>
      </c>
      <c r="D19" s="346"/>
      <c r="E19" s="335">
        <v>144622647.47999999</v>
      </c>
      <c r="F19" s="320"/>
    </row>
    <row r="21" spans="1:6" ht="15.75" x14ac:dyDescent="0.25">
      <c r="A21" s="409" t="s">
        <v>804</v>
      </c>
      <c r="B21" s="409"/>
      <c r="C21" s="409"/>
      <c r="D21" s="409"/>
      <c r="E21" s="409"/>
      <c r="F21" s="409"/>
    </row>
    <row r="22" spans="1:6" x14ac:dyDescent="0.25">
      <c r="A22" s="39"/>
    </row>
    <row r="23" spans="1:6" ht="47.25" x14ac:dyDescent="0.25">
      <c r="A23" s="89" t="s">
        <v>11</v>
      </c>
      <c r="B23" s="89" t="s">
        <v>605</v>
      </c>
      <c r="C23" s="89" t="s">
        <v>606</v>
      </c>
      <c r="D23" s="230" t="s">
        <v>607</v>
      </c>
      <c r="E23" s="230" t="s">
        <v>608</v>
      </c>
      <c r="F23" s="230" t="s">
        <v>609</v>
      </c>
    </row>
    <row r="24" spans="1:6" x14ac:dyDescent="0.25">
      <c r="A24" s="1" t="s">
        <v>5</v>
      </c>
      <c r="B24" s="325">
        <v>1893524</v>
      </c>
      <c r="C24" s="326">
        <v>2172495892.8699999</v>
      </c>
      <c r="D24" s="326" t="s">
        <v>654</v>
      </c>
      <c r="E24" s="326">
        <v>121804710.89</v>
      </c>
      <c r="F24" s="326" t="s">
        <v>655</v>
      </c>
    </row>
    <row r="25" spans="1:6" x14ac:dyDescent="0.25">
      <c r="A25" s="1" t="s">
        <v>603</v>
      </c>
      <c r="B25" s="325">
        <v>14913</v>
      </c>
      <c r="C25" s="326">
        <v>6027202.8200000003</v>
      </c>
      <c r="D25" s="326" t="s">
        <v>656</v>
      </c>
      <c r="E25" s="326">
        <v>359086.48</v>
      </c>
      <c r="F25" s="326" t="s">
        <v>657</v>
      </c>
    </row>
    <row r="26" spans="1:6" x14ac:dyDescent="0.25">
      <c r="A26" s="1" t="s">
        <v>6</v>
      </c>
      <c r="B26" s="325">
        <v>385217</v>
      </c>
      <c r="C26" s="326">
        <v>282572527.38</v>
      </c>
      <c r="D26" s="326" t="s">
        <v>658</v>
      </c>
      <c r="E26" s="326">
        <v>15504907.59</v>
      </c>
      <c r="F26" s="326" t="s">
        <v>659</v>
      </c>
    </row>
    <row r="27" spans="1:6" x14ac:dyDescent="0.25">
      <c r="A27" s="1" t="s">
        <v>45</v>
      </c>
      <c r="B27" s="325">
        <v>176934</v>
      </c>
      <c r="C27" s="326">
        <v>125665372.91</v>
      </c>
      <c r="D27" s="326" t="s">
        <v>660</v>
      </c>
      <c r="E27" s="326">
        <v>6427550.0099999998</v>
      </c>
      <c r="F27" s="326" t="s">
        <v>661</v>
      </c>
    </row>
    <row r="28" spans="1:6" x14ac:dyDescent="0.25">
      <c r="A28" s="1" t="s">
        <v>8</v>
      </c>
      <c r="B28" s="328">
        <v>23147</v>
      </c>
      <c r="C28" s="329">
        <v>9891163.7799999993</v>
      </c>
      <c r="D28" s="329" t="s">
        <v>662</v>
      </c>
      <c r="E28" s="326">
        <v>222752.78</v>
      </c>
      <c r="F28" s="329" t="s">
        <v>663</v>
      </c>
    </row>
    <row r="29" spans="1:6" ht="15.75" x14ac:dyDescent="0.25">
      <c r="A29" s="66" t="s">
        <v>10</v>
      </c>
      <c r="B29" s="336">
        <v>2493735</v>
      </c>
      <c r="C29" s="335">
        <v>2596652159.7600002</v>
      </c>
      <c r="D29" s="346"/>
      <c r="E29" s="335">
        <v>144319007.75</v>
      </c>
      <c r="F29" s="32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O53"/>
  <sheetViews>
    <sheetView topLeftCell="A23" workbookViewId="0">
      <selection activeCell="G56" sqref="G56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5" ht="15.75" x14ac:dyDescent="0.25">
      <c r="A1" s="409" t="s">
        <v>691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5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5" ht="15.75" x14ac:dyDescent="0.25">
      <c r="A3" s="415" t="s">
        <v>18</v>
      </c>
      <c r="B3" s="417" t="s">
        <v>5</v>
      </c>
      <c r="C3" s="417"/>
      <c r="D3" s="417"/>
      <c r="E3" s="417" t="s">
        <v>6</v>
      </c>
      <c r="F3" s="417"/>
      <c r="G3" s="62"/>
      <c r="H3" s="417" t="s">
        <v>19</v>
      </c>
      <c r="I3" s="417"/>
      <c r="J3" s="417"/>
      <c r="K3" s="417" t="s">
        <v>20</v>
      </c>
      <c r="L3" s="417"/>
      <c r="M3" s="417"/>
    </row>
    <row r="4" spans="1:15" ht="15.75" x14ac:dyDescent="0.25">
      <c r="A4" s="416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5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x14ac:dyDescent="0.25">
      <c r="A6" s="16" t="s">
        <v>436</v>
      </c>
      <c r="B6" s="26">
        <v>408001</v>
      </c>
      <c r="C6" s="54">
        <v>369.62</v>
      </c>
      <c r="D6" s="217">
        <v>415.47</v>
      </c>
      <c r="E6" s="178">
        <v>355821</v>
      </c>
      <c r="F6" s="217">
        <v>365.77</v>
      </c>
      <c r="G6" s="217">
        <v>400.6</v>
      </c>
      <c r="H6" s="178">
        <v>99279</v>
      </c>
      <c r="I6" s="217">
        <v>389.86</v>
      </c>
      <c r="J6" s="217">
        <v>389.06</v>
      </c>
      <c r="K6" s="178">
        <v>3081</v>
      </c>
      <c r="L6" s="217">
        <v>243.05</v>
      </c>
      <c r="M6" s="217">
        <v>200</v>
      </c>
    </row>
    <row r="7" spans="1:15" x14ac:dyDescent="0.25">
      <c r="A7" s="16" t="s">
        <v>437</v>
      </c>
      <c r="B7" s="26">
        <v>828151</v>
      </c>
      <c r="C7" s="54">
        <v>702.4</v>
      </c>
      <c r="D7" s="217">
        <v>669.55</v>
      </c>
      <c r="E7" s="178">
        <v>248091</v>
      </c>
      <c r="F7" s="217">
        <v>716.43</v>
      </c>
      <c r="G7" s="217">
        <v>707.67</v>
      </c>
      <c r="H7" s="178">
        <v>87729</v>
      </c>
      <c r="I7" s="217">
        <v>687.54</v>
      </c>
      <c r="J7" s="217">
        <v>671.36</v>
      </c>
      <c r="K7" s="178">
        <v>29175</v>
      </c>
      <c r="L7" s="217">
        <v>835.17</v>
      </c>
      <c r="M7" s="217">
        <v>846</v>
      </c>
    </row>
    <row r="8" spans="1:15" x14ac:dyDescent="0.25">
      <c r="A8" s="16" t="s">
        <v>438</v>
      </c>
      <c r="B8" s="26">
        <v>555163</v>
      </c>
      <c r="C8" s="54">
        <v>1205.06</v>
      </c>
      <c r="D8" s="217">
        <v>1189.83</v>
      </c>
      <c r="E8" s="178">
        <v>42252</v>
      </c>
      <c r="F8" s="217">
        <v>1152.78</v>
      </c>
      <c r="G8" s="217">
        <v>1130.06</v>
      </c>
      <c r="H8" s="178">
        <v>17513</v>
      </c>
      <c r="I8" s="217">
        <v>1177.32</v>
      </c>
      <c r="J8" s="217">
        <v>1159.48</v>
      </c>
      <c r="K8" s="178">
        <v>1</v>
      </c>
      <c r="L8" s="217">
        <v>1216.25</v>
      </c>
      <c r="M8" s="217">
        <v>1216.25</v>
      </c>
    </row>
    <row r="9" spans="1:15" x14ac:dyDescent="0.25">
      <c r="A9" s="16" t="s">
        <v>439</v>
      </c>
      <c r="B9" s="26">
        <v>103378</v>
      </c>
      <c r="C9" s="54">
        <v>1670.66</v>
      </c>
      <c r="D9" s="217">
        <v>1632.75</v>
      </c>
      <c r="E9" s="178">
        <v>2406</v>
      </c>
      <c r="F9" s="217">
        <v>1660.3</v>
      </c>
      <c r="G9" s="217">
        <v>1611.52</v>
      </c>
      <c r="H9" s="178">
        <v>2150</v>
      </c>
      <c r="I9" s="217">
        <v>1676.44</v>
      </c>
      <c r="J9" s="217">
        <v>1646.63</v>
      </c>
      <c r="K9" s="178">
        <v>9</v>
      </c>
      <c r="L9" s="217">
        <v>1602.4</v>
      </c>
      <c r="M9" s="217">
        <v>1602.4</v>
      </c>
    </row>
    <row r="10" spans="1:15" x14ac:dyDescent="0.25">
      <c r="A10" s="16" t="s">
        <v>440</v>
      </c>
      <c r="B10" s="26">
        <v>20955</v>
      </c>
      <c r="C10" s="54">
        <v>2193.2600000000002</v>
      </c>
      <c r="D10" s="217">
        <v>2171.65</v>
      </c>
      <c r="E10" s="178">
        <v>468</v>
      </c>
      <c r="F10" s="217">
        <v>2208.48</v>
      </c>
      <c r="G10" s="217">
        <v>2194.4699999999998</v>
      </c>
      <c r="H10" s="178">
        <v>311</v>
      </c>
      <c r="I10" s="217">
        <v>2186.2199999999998</v>
      </c>
      <c r="J10" s="217">
        <v>2167.14</v>
      </c>
      <c r="K10" s="178">
        <v>0</v>
      </c>
      <c r="L10" s="217">
        <v>0</v>
      </c>
      <c r="M10" s="217" t="s">
        <v>431</v>
      </c>
    </row>
    <row r="11" spans="1:15" x14ac:dyDescent="0.25">
      <c r="A11" s="16" t="s">
        <v>441</v>
      </c>
      <c r="B11" s="26">
        <v>10022</v>
      </c>
      <c r="C11" s="54">
        <v>3018.76</v>
      </c>
      <c r="D11" s="217">
        <v>2852.15</v>
      </c>
      <c r="E11" s="178">
        <v>274</v>
      </c>
      <c r="F11" s="217">
        <v>2846.26</v>
      </c>
      <c r="G11" s="217">
        <v>2755.84</v>
      </c>
      <c r="H11" s="178">
        <v>116</v>
      </c>
      <c r="I11" s="217">
        <v>3026.18</v>
      </c>
      <c r="J11" s="217">
        <v>2793.99</v>
      </c>
      <c r="K11" s="178">
        <v>0</v>
      </c>
      <c r="L11" s="217">
        <v>0</v>
      </c>
      <c r="M11" s="217" t="s">
        <v>431</v>
      </c>
    </row>
    <row r="12" spans="1:15" ht="15.75" x14ac:dyDescent="0.25">
      <c r="A12" s="70" t="s">
        <v>26</v>
      </c>
      <c r="B12" s="53">
        <f>SUM(B6:B11)</f>
        <v>1925670</v>
      </c>
      <c r="C12" s="71"/>
      <c r="D12" s="71"/>
      <c r="E12" s="53">
        <f>SUM(E6:E11)</f>
        <v>649312</v>
      </c>
      <c r="F12" s="71"/>
      <c r="G12" s="71"/>
      <c r="H12" s="53">
        <f>SUM(H6:H11)</f>
        <v>207098</v>
      </c>
      <c r="I12" s="71"/>
      <c r="J12" s="71"/>
      <c r="K12" s="53">
        <f>SUM(K6:K11)</f>
        <v>32266</v>
      </c>
      <c r="L12" s="71"/>
      <c r="M12" s="71"/>
      <c r="O12" s="8"/>
    </row>
    <row r="13" spans="1:15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5" x14ac:dyDescent="0.25">
      <c r="A14" s="16" t="s">
        <v>442</v>
      </c>
      <c r="B14" s="177">
        <v>84109</v>
      </c>
      <c r="C14" s="177">
        <v>72.83</v>
      </c>
      <c r="D14" s="177">
        <v>77.69</v>
      </c>
      <c r="E14" s="177">
        <v>128611</v>
      </c>
      <c r="F14" s="177">
        <v>66.47</v>
      </c>
      <c r="G14" s="177">
        <v>72.040000000000006</v>
      </c>
      <c r="H14" s="177">
        <v>23852</v>
      </c>
      <c r="I14" s="177">
        <v>61.09</v>
      </c>
      <c r="J14" s="177">
        <v>63.76</v>
      </c>
      <c r="K14" s="177">
        <v>0</v>
      </c>
      <c r="L14" s="177">
        <v>0</v>
      </c>
      <c r="M14" s="177" t="s">
        <v>431</v>
      </c>
    </row>
    <row r="15" spans="1:15" x14ac:dyDescent="0.25">
      <c r="A15" s="16" t="s">
        <v>443</v>
      </c>
      <c r="B15" s="177">
        <v>489300</v>
      </c>
      <c r="C15" s="177">
        <v>160.41</v>
      </c>
      <c r="D15" s="177">
        <v>168.66</v>
      </c>
      <c r="E15" s="177">
        <v>147945</v>
      </c>
      <c r="F15" s="177">
        <v>144.26</v>
      </c>
      <c r="G15" s="177">
        <v>142.72</v>
      </c>
      <c r="H15" s="177">
        <v>36630</v>
      </c>
      <c r="I15" s="177">
        <v>144.72999999999999</v>
      </c>
      <c r="J15" s="177">
        <v>143.54</v>
      </c>
      <c r="K15" s="177">
        <v>1</v>
      </c>
      <c r="L15" s="177">
        <v>134.91999999999999</v>
      </c>
      <c r="M15" s="177">
        <v>134.91999999999999</v>
      </c>
    </row>
    <row r="16" spans="1:15" x14ac:dyDescent="0.25">
      <c r="A16" s="16" t="s">
        <v>444</v>
      </c>
      <c r="B16" s="177">
        <v>312004</v>
      </c>
      <c r="C16" s="177">
        <v>234.18</v>
      </c>
      <c r="D16" s="177">
        <v>226.86</v>
      </c>
      <c r="E16" s="177">
        <v>20294</v>
      </c>
      <c r="F16" s="177">
        <v>232.24</v>
      </c>
      <c r="G16" s="177">
        <v>224.06</v>
      </c>
      <c r="H16" s="177">
        <v>8313</v>
      </c>
      <c r="I16" s="177">
        <v>232.54</v>
      </c>
      <c r="J16" s="177">
        <v>228.3</v>
      </c>
      <c r="K16" s="177">
        <v>0</v>
      </c>
      <c r="L16" s="177">
        <v>0</v>
      </c>
      <c r="M16" s="177" t="s">
        <v>431</v>
      </c>
    </row>
    <row r="17" spans="1:13" x14ac:dyDescent="0.25">
      <c r="A17" s="16" t="s">
        <v>445</v>
      </c>
      <c r="B17" s="177">
        <v>63399</v>
      </c>
      <c r="C17" s="177">
        <v>342.09</v>
      </c>
      <c r="D17" s="177">
        <v>340.08</v>
      </c>
      <c r="E17" s="177">
        <v>3199</v>
      </c>
      <c r="F17" s="177">
        <v>336.06</v>
      </c>
      <c r="G17" s="177">
        <v>327.52999999999997</v>
      </c>
      <c r="H17" s="177">
        <v>1285</v>
      </c>
      <c r="I17" s="177">
        <v>340.84</v>
      </c>
      <c r="J17" s="177">
        <v>337.43</v>
      </c>
      <c r="K17" s="177">
        <v>0</v>
      </c>
      <c r="L17" s="177">
        <v>0</v>
      </c>
      <c r="M17" s="177" t="s">
        <v>431</v>
      </c>
    </row>
    <row r="18" spans="1:13" x14ac:dyDescent="0.25">
      <c r="A18" s="16" t="s">
        <v>446</v>
      </c>
      <c r="B18" s="177">
        <v>19695</v>
      </c>
      <c r="C18" s="177">
        <v>443.98</v>
      </c>
      <c r="D18" s="177">
        <v>440.92</v>
      </c>
      <c r="E18" s="177">
        <v>817</v>
      </c>
      <c r="F18" s="177">
        <v>438.35</v>
      </c>
      <c r="G18" s="177">
        <v>438.15</v>
      </c>
      <c r="H18" s="177">
        <v>384</v>
      </c>
      <c r="I18" s="177">
        <v>440.61</v>
      </c>
      <c r="J18" s="177">
        <v>436.63</v>
      </c>
      <c r="K18" s="177">
        <v>0</v>
      </c>
      <c r="L18" s="177">
        <v>0</v>
      </c>
      <c r="M18" s="177" t="s">
        <v>431</v>
      </c>
    </row>
    <row r="19" spans="1:13" x14ac:dyDescent="0.25">
      <c r="A19" s="75" t="s">
        <v>447</v>
      </c>
      <c r="B19" s="177">
        <v>13077</v>
      </c>
      <c r="C19" s="177">
        <v>599.15</v>
      </c>
      <c r="D19" s="177">
        <v>563.52</v>
      </c>
      <c r="E19" s="177">
        <v>292</v>
      </c>
      <c r="F19" s="177">
        <v>594</v>
      </c>
      <c r="G19" s="177">
        <v>555.34</v>
      </c>
      <c r="H19" s="177">
        <v>191</v>
      </c>
      <c r="I19" s="177">
        <v>606.66</v>
      </c>
      <c r="J19" s="177">
        <v>574.87</v>
      </c>
      <c r="K19" s="177">
        <v>0</v>
      </c>
      <c r="L19" s="177">
        <v>0</v>
      </c>
      <c r="M19" s="177" t="s">
        <v>431</v>
      </c>
    </row>
    <row r="20" spans="1:13" x14ac:dyDescent="0.25">
      <c r="A20" s="16" t="s">
        <v>448</v>
      </c>
      <c r="B20" s="177">
        <v>280</v>
      </c>
      <c r="C20" s="177">
        <v>1154.8900000000001</v>
      </c>
      <c r="D20" s="177">
        <v>1119.4100000000001</v>
      </c>
      <c r="E20" s="177">
        <v>4</v>
      </c>
      <c r="F20" s="177">
        <v>1186.55</v>
      </c>
      <c r="G20" s="177">
        <v>1211.8800000000001</v>
      </c>
      <c r="H20" s="177">
        <v>6</v>
      </c>
      <c r="I20" s="177">
        <v>1088.51</v>
      </c>
      <c r="J20" s="177">
        <v>1056.45</v>
      </c>
      <c r="K20" s="177">
        <v>0</v>
      </c>
      <c r="L20" s="177">
        <v>0</v>
      </c>
      <c r="M20" s="177" t="s">
        <v>431</v>
      </c>
    </row>
    <row r="21" spans="1:13" x14ac:dyDescent="0.25">
      <c r="A21" s="16" t="s">
        <v>449</v>
      </c>
      <c r="B21" s="177">
        <v>6</v>
      </c>
      <c r="C21" s="177">
        <v>1590.08</v>
      </c>
      <c r="D21" s="177">
        <v>1547.91</v>
      </c>
      <c r="E21" s="177">
        <v>0</v>
      </c>
      <c r="F21" s="177">
        <v>0</v>
      </c>
      <c r="G21" s="177" t="s">
        <v>431</v>
      </c>
      <c r="H21" s="177">
        <v>0</v>
      </c>
      <c r="I21" s="177">
        <v>0</v>
      </c>
      <c r="J21" s="177" t="s">
        <v>431</v>
      </c>
      <c r="K21" s="177">
        <v>0</v>
      </c>
      <c r="L21" s="177">
        <v>0</v>
      </c>
      <c r="M21" s="177" t="s">
        <v>431</v>
      </c>
    </row>
    <row r="22" spans="1:13" x14ac:dyDescent="0.25">
      <c r="A22" s="16" t="s">
        <v>450</v>
      </c>
      <c r="B22" s="177">
        <v>0</v>
      </c>
      <c r="C22" s="177">
        <v>0</v>
      </c>
      <c r="D22" s="177" t="s">
        <v>431</v>
      </c>
      <c r="E22" s="177">
        <v>0</v>
      </c>
      <c r="F22" s="177">
        <v>0</v>
      </c>
      <c r="G22" s="177" t="s">
        <v>431</v>
      </c>
      <c r="H22" s="177">
        <v>0</v>
      </c>
      <c r="I22" s="177">
        <v>0</v>
      </c>
      <c r="J22" s="177" t="s">
        <v>431</v>
      </c>
      <c r="K22" s="177">
        <v>0</v>
      </c>
      <c r="L22" s="177">
        <v>0</v>
      </c>
      <c r="M22" s="177" t="s">
        <v>431</v>
      </c>
    </row>
    <row r="23" spans="1:13" x14ac:dyDescent="0.25">
      <c r="A23" s="16" t="s">
        <v>441</v>
      </c>
      <c r="B23" s="177">
        <v>0</v>
      </c>
      <c r="C23" s="177">
        <v>0</v>
      </c>
      <c r="D23" s="177" t="s">
        <v>431</v>
      </c>
      <c r="E23" s="177">
        <v>0</v>
      </c>
      <c r="F23" s="177">
        <v>0</v>
      </c>
      <c r="G23" s="177" t="s">
        <v>431</v>
      </c>
      <c r="H23" s="177">
        <v>0</v>
      </c>
      <c r="I23" s="177">
        <v>0</v>
      </c>
      <c r="J23" s="177" t="s">
        <v>431</v>
      </c>
      <c r="K23" s="177">
        <v>0</v>
      </c>
      <c r="L23" s="177">
        <v>0</v>
      </c>
      <c r="M23" s="177" t="s">
        <v>431</v>
      </c>
    </row>
    <row r="24" spans="1:13" ht="15.75" x14ac:dyDescent="0.25">
      <c r="A24" s="70" t="s">
        <v>28</v>
      </c>
      <c r="B24" s="53">
        <f>SUM(B14:B23)</f>
        <v>981870</v>
      </c>
      <c r="C24" s="71"/>
      <c r="D24" s="71"/>
      <c r="E24" s="53">
        <f>SUM(E14:E23)</f>
        <v>301162</v>
      </c>
      <c r="F24" s="71"/>
      <c r="G24" s="71"/>
      <c r="H24" s="53">
        <f>SUM(H14:H23)</f>
        <v>70661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442</v>
      </c>
      <c r="B26" s="26">
        <v>167196</v>
      </c>
      <c r="C26" s="217">
        <v>73.150000000000006</v>
      </c>
      <c r="D26" s="217">
        <v>74.930000000000007</v>
      </c>
      <c r="E26" s="26">
        <v>60195</v>
      </c>
      <c r="F26" s="54">
        <v>47.18</v>
      </c>
      <c r="G26" s="54">
        <v>44.51</v>
      </c>
      <c r="H26" s="26">
        <v>1</v>
      </c>
      <c r="I26" s="54">
        <v>80</v>
      </c>
      <c r="J26" s="54">
        <v>80</v>
      </c>
      <c r="K26" s="178">
        <v>0</v>
      </c>
      <c r="L26" s="217">
        <v>0</v>
      </c>
      <c r="M26" s="217" t="s">
        <v>431</v>
      </c>
    </row>
    <row r="27" spans="1:13" x14ac:dyDescent="0.25">
      <c r="A27" s="16" t="s">
        <v>443</v>
      </c>
      <c r="B27" s="26">
        <v>156621</v>
      </c>
      <c r="C27" s="217">
        <v>128.35</v>
      </c>
      <c r="D27" s="217">
        <v>120.56</v>
      </c>
      <c r="E27" s="26">
        <v>11130</v>
      </c>
      <c r="F27" s="54">
        <v>133.51</v>
      </c>
      <c r="G27" s="54">
        <v>135.41</v>
      </c>
      <c r="H27" s="26">
        <v>1</v>
      </c>
      <c r="I27" s="54">
        <v>192</v>
      </c>
      <c r="J27" s="54">
        <v>192</v>
      </c>
      <c r="K27" s="178">
        <v>0</v>
      </c>
      <c r="L27" s="217">
        <v>0</v>
      </c>
      <c r="M27" s="217" t="s">
        <v>431</v>
      </c>
    </row>
    <row r="28" spans="1:13" x14ac:dyDescent="0.25">
      <c r="A28" s="16" t="s">
        <v>444</v>
      </c>
      <c r="B28" s="26">
        <v>19053</v>
      </c>
      <c r="C28" s="217">
        <v>225.05</v>
      </c>
      <c r="D28" s="217">
        <v>211.53</v>
      </c>
      <c r="E28" s="26">
        <v>2940</v>
      </c>
      <c r="F28" s="54">
        <v>222</v>
      </c>
      <c r="G28" s="54">
        <v>207.41</v>
      </c>
      <c r="H28" s="26">
        <v>1</v>
      </c>
      <c r="I28" s="54">
        <v>263.38</v>
      </c>
      <c r="J28" s="54">
        <v>263.38</v>
      </c>
      <c r="K28" s="178">
        <v>0</v>
      </c>
      <c r="L28" s="217">
        <v>0</v>
      </c>
      <c r="M28" s="217" t="s">
        <v>431</v>
      </c>
    </row>
    <row r="29" spans="1:13" x14ac:dyDescent="0.25">
      <c r="A29" s="16" t="s">
        <v>445</v>
      </c>
      <c r="B29" s="26">
        <v>3723</v>
      </c>
      <c r="C29" s="217">
        <v>349.64</v>
      </c>
      <c r="D29" s="217">
        <v>349.24</v>
      </c>
      <c r="E29" s="26">
        <v>1121</v>
      </c>
      <c r="F29" s="54">
        <v>343.56</v>
      </c>
      <c r="G29" s="54">
        <v>343.29</v>
      </c>
      <c r="H29" s="26">
        <v>1</v>
      </c>
      <c r="I29" s="54">
        <v>375.36</v>
      </c>
      <c r="J29" s="54">
        <v>375.36</v>
      </c>
      <c r="K29" s="178">
        <v>0</v>
      </c>
      <c r="L29" s="217">
        <v>0</v>
      </c>
      <c r="M29" s="217" t="s">
        <v>431</v>
      </c>
    </row>
    <row r="30" spans="1:13" x14ac:dyDescent="0.25">
      <c r="A30" s="16" t="s">
        <v>446</v>
      </c>
      <c r="B30" s="26">
        <v>6642</v>
      </c>
      <c r="C30" s="217">
        <v>460.98</v>
      </c>
      <c r="D30" s="217">
        <v>469.2</v>
      </c>
      <c r="E30" s="26">
        <v>537</v>
      </c>
      <c r="F30" s="54">
        <v>453.59</v>
      </c>
      <c r="G30" s="54">
        <v>442.96</v>
      </c>
      <c r="H30" s="26">
        <v>11</v>
      </c>
      <c r="I30" s="54">
        <v>457.23</v>
      </c>
      <c r="J30" s="54">
        <v>448</v>
      </c>
      <c r="K30" s="178">
        <v>0</v>
      </c>
      <c r="L30" s="217">
        <v>0</v>
      </c>
      <c r="M30" s="217" t="s">
        <v>431</v>
      </c>
    </row>
    <row r="31" spans="1:13" x14ac:dyDescent="0.25">
      <c r="A31" s="75" t="s">
        <v>447</v>
      </c>
      <c r="B31" s="26">
        <v>2477</v>
      </c>
      <c r="C31" s="217">
        <v>548.71</v>
      </c>
      <c r="D31" s="217">
        <v>557.88</v>
      </c>
      <c r="E31" s="26">
        <v>215</v>
      </c>
      <c r="F31" s="54">
        <v>525.85</v>
      </c>
      <c r="G31" s="54">
        <v>506.24</v>
      </c>
      <c r="H31" s="26">
        <v>1</v>
      </c>
      <c r="I31" s="54">
        <v>512</v>
      </c>
      <c r="J31" s="54">
        <v>512</v>
      </c>
      <c r="K31" s="178">
        <v>0</v>
      </c>
      <c r="L31" s="217">
        <v>0</v>
      </c>
      <c r="M31" s="217" t="s">
        <v>431</v>
      </c>
    </row>
    <row r="32" spans="1:13" x14ac:dyDescent="0.25">
      <c r="A32" s="16" t="s">
        <v>448</v>
      </c>
      <c r="B32" s="26">
        <v>0</v>
      </c>
      <c r="C32" s="217">
        <v>0</v>
      </c>
      <c r="D32" s="217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4" x14ac:dyDescent="0.25">
      <c r="A33" s="16" t="s">
        <v>449</v>
      </c>
      <c r="B33" s="26">
        <v>0</v>
      </c>
      <c r="C33" s="217">
        <v>0</v>
      </c>
      <c r="D33" s="217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4" x14ac:dyDescent="0.25">
      <c r="A34" s="16" t="s">
        <v>450</v>
      </c>
      <c r="B34" s="26">
        <v>0</v>
      </c>
      <c r="C34" s="217">
        <v>0</v>
      </c>
      <c r="D34" s="217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4" x14ac:dyDescent="0.25">
      <c r="A35" s="16" t="s">
        <v>441</v>
      </c>
      <c r="B35" s="26">
        <v>0</v>
      </c>
      <c r="C35" s="217">
        <v>0</v>
      </c>
      <c r="D35" s="217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4" ht="15.75" x14ac:dyDescent="0.25">
      <c r="A36" s="70" t="s">
        <v>639</v>
      </c>
      <c r="B36" s="53">
        <f>SUM(B26:B35)</f>
        <v>355712</v>
      </c>
      <c r="C36" s="71"/>
      <c r="D36" s="71"/>
      <c r="E36" s="53">
        <f>SUM(E26:E35)</f>
        <v>76138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592</v>
      </c>
      <c r="B37" s="29"/>
      <c r="C37" s="23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436</v>
      </c>
      <c r="B38" s="26">
        <v>14530</v>
      </c>
      <c r="C38" s="217">
        <v>375.61</v>
      </c>
      <c r="D38" s="217">
        <v>375.57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26">
        <v>18889</v>
      </c>
      <c r="L38" s="54">
        <v>324.18</v>
      </c>
      <c r="M38" s="54">
        <v>399.54</v>
      </c>
    </row>
    <row r="39" spans="1:14" x14ac:dyDescent="0.25">
      <c r="A39" s="16" t="s">
        <v>437</v>
      </c>
      <c r="B39" s="178">
        <v>0</v>
      </c>
      <c r="C39" s="217">
        <v>0</v>
      </c>
      <c r="D39" s="217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4" x14ac:dyDescent="0.25">
      <c r="A40" s="16" t="s">
        <v>438</v>
      </c>
      <c r="B40" s="178">
        <v>0</v>
      </c>
      <c r="C40" s="217">
        <v>0</v>
      </c>
      <c r="D40" s="217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4" x14ac:dyDescent="0.25">
      <c r="A41" s="16" t="s">
        <v>439</v>
      </c>
      <c r="B41" s="178">
        <v>0</v>
      </c>
      <c r="C41" s="217">
        <v>0</v>
      </c>
      <c r="D41" s="217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4" x14ac:dyDescent="0.25">
      <c r="A42" s="16" t="s">
        <v>440</v>
      </c>
      <c r="B42" s="178">
        <v>0</v>
      </c>
      <c r="C42" s="217">
        <v>0</v>
      </c>
      <c r="D42" s="217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4" x14ac:dyDescent="0.25">
      <c r="A43" s="16" t="s">
        <v>441</v>
      </c>
      <c r="B43" s="178">
        <v>0</v>
      </c>
      <c r="C43" s="217">
        <v>0</v>
      </c>
      <c r="D43" s="217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4" ht="15.75" x14ac:dyDescent="0.25">
      <c r="A44" s="70" t="s">
        <v>602</v>
      </c>
      <c r="B44" s="72">
        <f>SUM(B38:B43)</f>
        <v>14530</v>
      </c>
      <c r="C44" s="23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18889</v>
      </c>
      <c r="L44" s="71"/>
      <c r="M44" s="71"/>
    </row>
    <row r="45" spans="1:14" x14ac:dyDescent="0.25">
      <c r="A45" s="10" t="s">
        <v>601</v>
      </c>
      <c r="B45" s="29"/>
      <c r="C45" s="23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436</v>
      </c>
      <c r="B46" s="26">
        <v>0</v>
      </c>
      <c r="C46" s="217">
        <v>0</v>
      </c>
      <c r="D46" s="217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  <c r="N46" t="s">
        <v>431</v>
      </c>
    </row>
    <row r="47" spans="1:14" x14ac:dyDescent="0.25">
      <c r="A47" s="16" t="s">
        <v>437</v>
      </c>
      <c r="B47" s="178">
        <v>0</v>
      </c>
      <c r="C47" s="217">
        <v>0</v>
      </c>
      <c r="D47" s="217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  <c r="N47" t="s">
        <v>431</v>
      </c>
    </row>
    <row r="48" spans="1:14" x14ac:dyDescent="0.25">
      <c r="A48" s="16" t="s">
        <v>438</v>
      </c>
      <c r="B48" s="178">
        <v>0</v>
      </c>
      <c r="C48" s="217">
        <v>0</v>
      </c>
      <c r="D48" s="217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  <c r="N48" t="s">
        <v>431</v>
      </c>
    </row>
    <row r="49" spans="1:14" x14ac:dyDescent="0.25">
      <c r="A49" s="16" t="s">
        <v>439</v>
      </c>
      <c r="B49" s="178">
        <v>0</v>
      </c>
      <c r="C49" s="217">
        <v>0</v>
      </c>
      <c r="D49" s="217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  <c r="N49" t="s">
        <v>431</v>
      </c>
    </row>
    <row r="50" spans="1:14" x14ac:dyDescent="0.25">
      <c r="A50" s="16" t="s">
        <v>440</v>
      </c>
      <c r="B50" s="178">
        <v>0</v>
      </c>
      <c r="C50" s="217">
        <v>0</v>
      </c>
      <c r="D50" s="217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  <c r="N50" t="s">
        <v>431</v>
      </c>
    </row>
    <row r="51" spans="1:14" x14ac:dyDescent="0.25">
      <c r="A51" s="16" t="s">
        <v>441</v>
      </c>
      <c r="B51" s="178">
        <v>0</v>
      </c>
      <c r="C51" s="217">
        <v>0</v>
      </c>
      <c r="D51" s="217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  <c r="N51" t="s">
        <v>431</v>
      </c>
    </row>
    <row r="52" spans="1:14" ht="15.75" x14ac:dyDescent="0.25">
      <c r="A52" s="70" t="s">
        <v>29</v>
      </c>
      <c r="B52" s="72">
        <f>SUM(B46:B51)</f>
        <v>0</v>
      </c>
      <c r="C52" s="23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D29" sqref="D29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09" t="s">
        <v>694</v>
      </c>
      <c r="B1" s="409"/>
      <c r="C1" s="409"/>
      <c r="D1" s="409"/>
      <c r="E1" s="409"/>
      <c r="F1" s="409"/>
      <c r="G1" s="409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435</v>
      </c>
      <c r="G3" s="60" t="s">
        <v>39</v>
      </c>
    </row>
    <row r="4" spans="1:11" x14ac:dyDescent="0.25">
      <c r="A4" s="330">
        <v>1</v>
      </c>
      <c r="B4" s="321">
        <v>10</v>
      </c>
      <c r="C4" s="322">
        <v>4</v>
      </c>
      <c r="D4" s="322">
        <v>19</v>
      </c>
      <c r="E4" s="322">
        <v>13</v>
      </c>
      <c r="F4" s="322">
        <v>8</v>
      </c>
      <c r="G4" s="322">
        <v>0</v>
      </c>
    </row>
    <row r="5" spans="1:11" x14ac:dyDescent="0.25">
      <c r="A5" s="330">
        <v>2</v>
      </c>
      <c r="B5" s="321">
        <v>9</v>
      </c>
      <c r="C5" s="322">
        <v>6</v>
      </c>
      <c r="D5" s="322">
        <v>24</v>
      </c>
      <c r="E5" s="322">
        <v>16</v>
      </c>
      <c r="F5" s="322">
        <v>14</v>
      </c>
      <c r="G5" s="322">
        <v>0</v>
      </c>
    </row>
    <row r="6" spans="1:11" x14ac:dyDescent="0.25">
      <c r="A6" s="330">
        <v>3</v>
      </c>
      <c r="B6" s="321">
        <v>8</v>
      </c>
      <c r="C6" s="322">
        <v>128</v>
      </c>
      <c r="D6" s="322">
        <v>487</v>
      </c>
      <c r="E6" s="322">
        <v>287</v>
      </c>
      <c r="F6" s="322">
        <v>250</v>
      </c>
      <c r="G6" s="322">
        <v>0</v>
      </c>
    </row>
    <row r="7" spans="1:11" x14ac:dyDescent="0.25">
      <c r="A7" s="330">
        <v>4</v>
      </c>
      <c r="B7" s="321">
        <v>7</v>
      </c>
      <c r="C7" s="322">
        <v>746</v>
      </c>
      <c r="D7" s="322">
        <v>2427</v>
      </c>
      <c r="E7" s="322">
        <v>1398</v>
      </c>
      <c r="F7" s="322">
        <v>1397</v>
      </c>
      <c r="G7" s="322">
        <v>0</v>
      </c>
    </row>
    <row r="8" spans="1:11" x14ac:dyDescent="0.25">
      <c r="A8" s="330">
        <v>5</v>
      </c>
      <c r="B8" s="321">
        <v>6</v>
      </c>
      <c r="C8" s="322">
        <v>9502</v>
      </c>
      <c r="D8" s="322">
        <v>21466</v>
      </c>
      <c r="E8" s="322">
        <v>17753</v>
      </c>
      <c r="F8" s="322">
        <v>17793</v>
      </c>
      <c r="G8" s="322">
        <v>0</v>
      </c>
    </row>
    <row r="9" spans="1:11" x14ac:dyDescent="0.25">
      <c r="A9" s="330">
        <v>6</v>
      </c>
      <c r="B9" s="321">
        <v>5</v>
      </c>
      <c r="C9" s="322">
        <v>22047</v>
      </c>
      <c r="D9" s="322">
        <v>48793</v>
      </c>
      <c r="E9" s="322">
        <v>37474</v>
      </c>
      <c r="F9" s="322">
        <v>23968</v>
      </c>
      <c r="G9" s="322">
        <v>0</v>
      </c>
    </row>
    <row r="10" spans="1:11" x14ac:dyDescent="0.25">
      <c r="A10" s="330">
        <v>7</v>
      </c>
      <c r="B10" s="321">
        <v>4</v>
      </c>
      <c r="C10" s="322">
        <v>82542</v>
      </c>
      <c r="D10" s="322">
        <v>169029</v>
      </c>
      <c r="E10" s="322">
        <v>125181</v>
      </c>
      <c r="F10" s="322">
        <v>35958</v>
      </c>
      <c r="G10" s="322">
        <v>0</v>
      </c>
    </row>
    <row r="11" spans="1:11" x14ac:dyDescent="0.25">
      <c r="A11" s="330">
        <v>8</v>
      </c>
      <c r="B11" s="321">
        <v>3</v>
      </c>
      <c r="C11" s="322">
        <v>389680</v>
      </c>
      <c r="D11" s="322">
        <v>510825</v>
      </c>
      <c r="E11" s="322">
        <v>345298</v>
      </c>
      <c r="F11" s="322">
        <v>312917</v>
      </c>
      <c r="G11" s="322">
        <v>0</v>
      </c>
    </row>
    <row r="12" spans="1:11" x14ac:dyDescent="0.25">
      <c r="A12" s="330">
        <v>9</v>
      </c>
      <c r="B12" s="321">
        <v>2</v>
      </c>
      <c r="C12" s="322">
        <v>966751</v>
      </c>
      <c r="D12" s="322">
        <v>1071352</v>
      </c>
      <c r="E12" s="322">
        <v>824472</v>
      </c>
      <c r="F12" s="322">
        <v>37678</v>
      </c>
      <c r="G12" s="322">
        <v>0</v>
      </c>
    </row>
    <row r="13" spans="1:11" x14ac:dyDescent="0.25">
      <c r="A13" s="330">
        <v>10</v>
      </c>
      <c r="B13" s="321">
        <v>1</v>
      </c>
      <c r="C13" s="322">
        <v>1027028</v>
      </c>
      <c r="D13" s="322">
        <v>1023343</v>
      </c>
      <c r="E13" s="322">
        <v>1802</v>
      </c>
      <c r="F13" s="322">
        <v>1883</v>
      </c>
      <c r="G13" s="322">
        <v>0</v>
      </c>
    </row>
    <row r="14" spans="1:11" s="2" customFormat="1" ht="15.75" x14ac:dyDescent="0.25">
      <c r="A14" s="205"/>
      <c r="B14" s="323" t="s">
        <v>432</v>
      </c>
      <c r="C14" s="324">
        <f>SUM(C4:C13)</f>
        <v>2498434</v>
      </c>
      <c r="D14" s="324">
        <f>SUM(D4:D13)</f>
        <v>2847765</v>
      </c>
      <c r="E14" s="354">
        <f>SUM(E4:E13)</f>
        <v>1353694</v>
      </c>
      <c r="F14" s="324">
        <f>SUM(F4:F13)</f>
        <v>431866</v>
      </c>
      <c r="G14" s="324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38"/>
      <c r="E16" s="138"/>
      <c r="G16" s="176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07"/>
      <c r="F18" s="207"/>
      <c r="G18"/>
      <c r="H18"/>
    </row>
    <row r="19" spans="1:8" x14ac:dyDescent="0.25">
      <c r="A19" s="241">
        <v>1</v>
      </c>
      <c r="B19" s="177">
        <v>6</v>
      </c>
      <c r="C19" s="178">
        <v>2</v>
      </c>
      <c r="D19" s="84"/>
      <c r="E19" s="215"/>
      <c r="F19" s="207"/>
      <c r="G19" s="215"/>
    </row>
    <row r="20" spans="1:8" x14ac:dyDescent="0.25">
      <c r="A20" s="241">
        <v>2</v>
      </c>
      <c r="B20" s="177">
        <v>5</v>
      </c>
      <c r="C20" s="178">
        <v>20</v>
      </c>
      <c r="D20" s="84"/>
      <c r="E20" s="215"/>
      <c r="F20" s="215"/>
      <c r="G20" s="215"/>
    </row>
    <row r="21" spans="1:8" x14ac:dyDescent="0.25">
      <c r="A21" s="241">
        <v>3</v>
      </c>
      <c r="B21" s="177">
        <v>4</v>
      </c>
      <c r="C21" s="178">
        <v>940</v>
      </c>
      <c r="D21" s="84"/>
      <c r="E21" s="215"/>
      <c r="F21" s="207"/>
      <c r="G21" s="215"/>
      <c r="H21" s="207"/>
    </row>
    <row r="22" spans="1:8" x14ac:dyDescent="0.25">
      <c r="A22" s="241">
        <v>4</v>
      </c>
      <c r="B22" s="177">
        <v>3</v>
      </c>
      <c r="C22" s="178">
        <v>15634</v>
      </c>
      <c r="D22" s="84"/>
      <c r="E22" s="215"/>
      <c r="F22" s="207"/>
      <c r="G22" s="215"/>
      <c r="H22" s="215"/>
    </row>
    <row r="23" spans="1:8" x14ac:dyDescent="0.25">
      <c r="A23" s="241">
        <v>5</v>
      </c>
      <c r="B23" s="177">
        <v>2</v>
      </c>
      <c r="C23" s="178">
        <v>319287</v>
      </c>
      <c r="D23" s="8"/>
      <c r="E23" s="215"/>
      <c r="F23" s="207"/>
      <c r="G23" s="215"/>
      <c r="H23" s="215"/>
    </row>
    <row r="24" spans="1:8" x14ac:dyDescent="0.25">
      <c r="A24" s="241">
        <v>6</v>
      </c>
      <c r="B24" s="177">
        <v>1</v>
      </c>
      <c r="C24" s="178">
        <v>2158417</v>
      </c>
      <c r="D24" s="175"/>
      <c r="E24" s="215"/>
      <c r="F24" s="207"/>
      <c r="G24" s="215"/>
      <c r="H24" s="215"/>
    </row>
    <row r="25" spans="1:8" ht="15.75" x14ac:dyDescent="0.25">
      <c r="A25" s="205"/>
      <c r="B25" s="47" t="s">
        <v>432</v>
      </c>
      <c r="C25" s="47">
        <f>SUM(C19:C24)</f>
        <v>2494300</v>
      </c>
      <c r="D25" s="175"/>
      <c r="E25" s="215"/>
      <c r="F25" s="216"/>
      <c r="G25" s="240"/>
    </row>
    <row r="26" spans="1:8" x14ac:dyDescent="0.25">
      <c r="D26" s="175"/>
      <c r="E26" s="8"/>
    </row>
    <row r="27" spans="1:8" ht="15.75" x14ac:dyDescent="0.25">
      <c r="A27" s="38" t="s">
        <v>614</v>
      </c>
      <c r="D27" s="175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7">
        <v>1</v>
      </c>
      <c r="B30" s="111">
        <v>4</v>
      </c>
      <c r="C30" s="111">
        <v>11</v>
      </c>
      <c r="E30" s="8"/>
    </row>
    <row r="31" spans="1:8" x14ac:dyDescent="0.25">
      <c r="A31" s="87">
        <v>2</v>
      </c>
      <c r="B31" s="111">
        <v>3</v>
      </c>
      <c r="C31" s="111">
        <v>446</v>
      </c>
    </row>
    <row r="32" spans="1:8" x14ac:dyDescent="0.25">
      <c r="A32" s="87">
        <v>3</v>
      </c>
      <c r="B32" s="111">
        <v>2</v>
      </c>
      <c r="C32" s="111">
        <v>71871</v>
      </c>
    </row>
    <row r="33" spans="1:3" x14ac:dyDescent="0.25">
      <c r="A33" s="87">
        <v>4</v>
      </c>
      <c r="B33" s="6">
        <v>1</v>
      </c>
      <c r="C33" s="6">
        <v>1208570</v>
      </c>
    </row>
    <row r="34" spans="1:3" ht="15.75" x14ac:dyDescent="0.25">
      <c r="A34" s="205"/>
      <c r="B34" s="47" t="s">
        <v>432</v>
      </c>
      <c r="C34" s="47">
        <f>SUM(C30:C33)</f>
        <v>1280898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topLeftCell="A29" workbookViewId="0">
      <selection activeCell="G62" sqref="G62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9" t="s">
        <v>695</v>
      </c>
      <c r="B1" s="409"/>
      <c r="C1" s="409"/>
      <c r="D1" s="409"/>
      <c r="E1" s="409"/>
      <c r="F1" s="409"/>
      <c r="G1" s="409"/>
      <c r="H1" s="409"/>
    </row>
    <row r="2" spans="1:8" x14ac:dyDescent="0.25">
      <c r="A2" s="39"/>
    </row>
    <row r="3" spans="1:8" s="38" customFormat="1" ht="31.5" x14ac:dyDescent="0.25">
      <c r="A3" s="184" t="s">
        <v>52</v>
      </c>
      <c r="B3" s="184" t="s">
        <v>30</v>
      </c>
      <c r="C3" s="184" t="s">
        <v>54</v>
      </c>
      <c r="D3" s="184" t="s">
        <v>5</v>
      </c>
      <c r="E3" s="184" t="s">
        <v>6</v>
      </c>
      <c r="F3" s="184" t="s">
        <v>45</v>
      </c>
      <c r="G3" s="89" t="s">
        <v>53</v>
      </c>
      <c r="H3" s="89" t="s">
        <v>33</v>
      </c>
    </row>
    <row r="4" spans="1:8" x14ac:dyDescent="0.25">
      <c r="A4" s="35">
        <v>1</v>
      </c>
      <c r="B4" s="7" t="s">
        <v>34</v>
      </c>
      <c r="C4" s="6">
        <v>78836</v>
      </c>
      <c r="D4" s="6">
        <v>54108</v>
      </c>
      <c r="E4" s="6">
        <v>16059</v>
      </c>
      <c r="F4" s="6">
        <v>6922</v>
      </c>
      <c r="G4" s="6">
        <v>1747</v>
      </c>
      <c r="H4" s="6">
        <v>0</v>
      </c>
    </row>
    <row r="5" spans="1:8" x14ac:dyDescent="0.25">
      <c r="A5" s="35">
        <v>2</v>
      </c>
      <c r="B5" s="7" t="s">
        <v>208</v>
      </c>
      <c r="C5" s="6">
        <v>37286</v>
      </c>
      <c r="D5" s="6">
        <v>26652</v>
      </c>
      <c r="E5" s="6">
        <v>7609</v>
      </c>
      <c r="F5" s="6">
        <v>2519</v>
      </c>
      <c r="G5" s="6">
        <v>506</v>
      </c>
      <c r="H5" s="6">
        <v>0</v>
      </c>
    </row>
    <row r="6" spans="1:8" x14ac:dyDescent="0.25">
      <c r="A6" s="35">
        <v>3</v>
      </c>
      <c r="B6" s="7" t="s">
        <v>209</v>
      </c>
      <c r="C6" s="6">
        <v>34922</v>
      </c>
      <c r="D6" s="6">
        <v>26152</v>
      </c>
      <c r="E6" s="6">
        <v>6492</v>
      </c>
      <c r="F6" s="6">
        <v>1944</v>
      </c>
      <c r="G6" s="6">
        <v>334</v>
      </c>
      <c r="H6" s="6">
        <v>0</v>
      </c>
    </row>
    <row r="7" spans="1:8" x14ac:dyDescent="0.25">
      <c r="A7" s="35">
        <v>4</v>
      </c>
      <c r="B7" s="7" t="s">
        <v>210</v>
      </c>
      <c r="C7" s="6">
        <v>32304</v>
      </c>
      <c r="D7" s="6">
        <v>22515</v>
      </c>
      <c r="E7" s="6">
        <v>6322</v>
      </c>
      <c r="F7" s="6">
        <v>2864</v>
      </c>
      <c r="G7" s="6">
        <v>603</v>
      </c>
      <c r="H7" s="6">
        <v>0</v>
      </c>
    </row>
    <row r="8" spans="1:8" x14ac:dyDescent="0.25">
      <c r="A8" s="35">
        <v>5</v>
      </c>
      <c r="B8" s="7" t="s">
        <v>211</v>
      </c>
      <c r="C8" s="6">
        <v>1755282</v>
      </c>
      <c r="D8" s="6">
        <v>1247897</v>
      </c>
      <c r="E8" s="6">
        <v>411421</v>
      </c>
      <c r="F8" s="6">
        <v>81097</v>
      </c>
      <c r="G8" s="6">
        <v>14867</v>
      </c>
      <c r="H8" s="6">
        <v>0</v>
      </c>
    </row>
    <row r="9" spans="1:8" x14ac:dyDescent="0.25">
      <c r="A9" s="35">
        <v>6</v>
      </c>
      <c r="B9" s="7" t="s">
        <v>212</v>
      </c>
      <c r="C9" s="6">
        <v>131639</v>
      </c>
      <c r="D9" s="6">
        <v>92564</v>
      </c>
      <c r="E9" s="6">
        <v>28687</v>
      </c>
      <c r="F9" s="6">
        <v>8593</v>
      </c>
      <c r="G9" s="6">
        <v>1795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43754</v>
      </c>
      <c r="D10" s="6">
        <v>30524</v>
      </c>
      <c r="E10" s="6">
        <v>10054</v>
      </c>
      <c r="F10" s="6">
        <v>2671</v>
      </c>
      <c r="G10" s="6">
        <v>505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12754</v>
      </c>
      <c r="D11" s="6">
        <v>9253</v>
      </c>
      <c r="E11" s="6">
        <v>2278</v>
      </c>
      <c r="F11" s="6">
        <v>1074</v>
      </c>
      <c r="G11" s="6">
        <v>149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41379</v>
      </c>
      <c r="D12" s="6">
        <v>28758</v>
      </c>
      <c r="E12" s="6">
        <v>8812</v>
      </c>
      <c r="F12" s="6">
        <v>3137</v>
      </c>
      <c r="G12" s="6">
        <v>672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68412</v>
      </c>
      <c r="D13" s="6">
        <v>49594</v>
      </c>
      <c r="E13" s="6">
        <v>14441</v>
      </c>
      <c r="F13" s="6">
        <v>3913</v>
      </c>
      <c r="G13" s="6">
        <v>464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57721</v>
      </c>
      <c r="D14" s="6">
        <v>41700</v>
      </c>
      <c r="E14" s="6">
        <v>10333</v>
      </c>
      <c r="F14" s="6">
        <v>4727</v>
      </c>
      <c r="G14" s="6">
        <v>961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87544</v>
      </c>
      <c r="D15" s="6">
        <v>60035</v>
      </c>
      <c r="E15" s="6">
        <v>21741</v>
      </c>
      <c r="F15" s="6">
        <v>4838</v>
      </c>
      <c r="G15" s="6">
        <v>930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6690</v>
      </c>
      <c r="D16" s="6">
        <v>4884</v>
      </c>
      <c r="E16" s="6">
        <v>1201</v>
      </c>
      <c r="F16" s="6">
        <v>507</v>
      </c>
      <c r="G16" s="6">
        <v>98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12730</v>
      </c>
      <c r="D17" s="6">
        <v>9536</v>
      </c>
      <c r="E17" s="6">
        <v>2216</v>
      </c>
      <c r="F17" s="6">
        <v>809</v>
      </c>
      <c r="G17" s="6">
        <v>169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52991</v>
      </c>
      <c r="D18" s="6">
        <v>37681</v>
      </c>
      <c r="E18" s="6">
        <v>10366</v>
      </c>
      <c r="F18" s="6">
        <v>4031</v>
      </c>
      <c r="G18" s="6">
        <v>913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57802</v>
      </c>
      <c r="D19" s="6">
        <v>40407</v>
      </c>
      <c r="E19" s="6">
        <v>12170</v>
      </c>
      <c r="F19" s="6">
        <v>4533</v>
      </c>
      <c r="G19" s="6">
        <v>692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113418</v>
      </c>
      <c r="D20" s="6">
        <v>80548</v>
      </c>
      <c r="E20" s="6">
        <v>21715</v>
      </c>
      <c r="F20" s="6">
        <v>9993</v>
      </c>
      <c r="G20" s="6">
        <v>1162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17033</v>
      </c>
      <c r="D21" s="6">
        <v>12725</v>
      </c>
      <c r="E21" s="6">
        <v>2682</v>
      </c>
      <c r="F21" s="6">
        <v>1393</v>
      </c>
      <c r="G21" s="6">
        <v>233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460791</v>
      </c>
      <c r="D22" s="6">
        <v>324821</v>
      </c>
      <c r="E22" s="6">
        <v>105890</v>
      </c>
      <c r="F22" s="6">
        <v>24764</v>
      </c>
      <c r="G22" s="6">
        <v>5316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73998</v>
      </c>
      <c r="D23" s="6">
        <v>53483</v>
      </c>
      <c r="E23" s="6">
        <v>14444</v>
      </c>
      <c r="F23" s="6">
        <v>5094</v>
      </c>
      <c r="G23" s="6">
        <v>977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59738</v>
      </c>
      <c r="D24" s="6">
        <v>41427</v>
      </c>
      <c r="E24" s="6">
        <v>13062</v>
      </c>
      <c r="F24" s="6">
        <v>4536</v>
      </c>
      <c r="G24" s="6">
        <v>713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47080</v>
      </c>
      <c r="D25" s="6">
        <v>32393</v>
      </c>
      <c r="E25" s="6">
        <v>9135</v>
      </c>
      <c r="F25" s="6">
        <v>4847</v>
      </c>
      <c r="G25" s="6">
        <v>705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18597</v>
      </c>
      <c r="D26" s="6">
        <v>13059</v>
      </c>
      <c r="E26" s="6">
        <v>3830</v>
      </c>
      <c r="F26" s="6">
        <v>1411</v>
      </c>
      <c r="G26" s="6">
        <v>297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43204</v>
      </c>
      <c r="D27" s="6">
        <v>30616</v>
      </c>
      <c r="E27" s="6">
        <v>9032</v>
      </c>
      <c r="F27" s="6">
        <v>3157</v>
      </c>
      <c r="G27" s="6">
        <v>399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14674</v>
      </c>
      <c r="D28" s="6">
        <v>10762</v>
      </c>
      <c r="E28" s="6">
        <v>2978</v>
      </c>
      <c r="F28" s="6">
        <v>778</v>
      </c>
      <c r="G28" s="6">
        <v>156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27936</v>
      </c>
      <c r="D29" s="6">
        <v>19986</v>
      </c>
      <c r="E29" s="6">
        <v>5219</v>
      </c>
      <c r="F29" s="6">
        <v>2325</v>
      </c>
      <c r="G29" s="6">
        <v>406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63447</v>
      </c>
      <c r="D30" s="6">
        <v>45138</v>
      </c>
      <c r="E30" s="6">
        <v>14070</v>
      </c>
      <c r="F30" s="6">
        <v>3608</v>
      </c>
      <c r="G30" s="6">
        <v>631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57154</v>
      </c>
      <c r="D31" s="6">
        <v>40016</v>
      </c>
      <c r="E31" s="6">
        <v>12726</v>
      </c>
      <c r="F31" s="6">
        <v>3589</v>
      </c>
      <c r="G31" s="6">
        <v>823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39582</v>
      </c>
      <c r="D32" s="6">
        <v>28340</v>
      </c>
      <c r="E32" s="6">
        <v>8665</v>
      </c>
      <c r="F32" s="6">
        <v>2258</v>
      </c>
      <c r="G32" s="6">
        <v>319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30875</v>
      </c>
      <c r="D33" s="6">
        <v>22847</v>
      </c>
      <c r="E33" s="6">
        <v>5418</v>
      </c>
      <c r="F33" s="6">
        <v>2258</v>
      </c>
      <c r="G33" s="6">
        <v>352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115501</v>
      </c>
      <c r="D34" s="6">
        <v>82376</v>
      </c>
      <c r="E34" s="6">
        <v>23153</v>
      </c>
      <c r="F34" s="6">
        <v>8843</v>
      </c>
      <c r="G34" s="6">
        <v>1129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31833</v>
      </c>
      <c r="D35" s="6">
        <v>23445</v>
      </c>
      <c r="E35" s="6">
        <v>5784</v>
      </c>
      <c r="F35" s="6">
        <v>2322</v>
      </c>
      <c r="G35" s="6">
        <v>282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39461</v>
      </c>
      <c r="D36" s="6">
        <v>27878</v>
      </c>
      <c r="E36" s="6">
        <v>7977</v>
      </c>
      <c r="F36" s="6">
        <v>3240</v>
      </c>
      <c r="G36" s="6">
        <v>366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9254</v>
      </c>
      <c r="D37" s="6">
        <v>6702</v>
      </c>
      <c r="E37" s="6">
        <v>1739</v>
      </c>
      <c r="F37" s="6">
        <v>696</v>
      </c>
      <c r="G37" s="6">
        <v>117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85769</v>
      </c>
      <c r="D38" s="6">
        <v>59004</v>
      </c>
      <c r="E38" s="6">
        <v>20349</v>
      </c>
      <c r="F38" s="6">
        <v>5687</v>
      </c>
      <c r="G38" s="6">
        <v>729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63430</v>
      </c>
      <c r="D39" s="6">
        <v>45789</v>
      </c>
      <c r="E39" s="6">
        <v>12117</v>
      </c>
      <c r="F39" s="6">
        <v>4569</v>
      </c>
      <c r="G39" s="6">
        <v>955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38664</v>
      </c>
      <c r="D40" s="6">
        <v>26367</v>
      </c>
      <c r="E40" s="6">
        <v>7635</v>
      </c>
      <c r="F40" s="6">
        <v>3633</v>
      </c>
      <c r="G40" s="6">
        <v>1029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52217</v>
      </c>
      <c r="D41" s="6">
        <v>35908</v>
      </c>
      <c r="E41" s="6">
        <v>10196</v>
      </c>
      <c r="F41" s="6">
        <v>5339</v>
      </c>
      <c r="G41" s="6">
        <v>774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45770</v>
      </c>
      <c r="D42" s="6">
        <v>31863</v>
      </c>
      <c r="E42" s="6">
        <v>9233</v>
      </c>
      <c r="F42" s="6">
        <v>4001</v>
      </c>
      <c r="G42" s="6">
        <v>673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27603</v>
      </c>
      <c r="D43" s="6">
        <v>19960</v>
      </c>
      <c r="E43" s="6">
        <v>4775</v>
      </c>
      <c r="F43" s="6">
        <v>2423</v>
      </c>
      <c r="G43" s="6">
        <v>445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29138</v>
      </c>
      <c r="D44" s="6">
        <v>20265</v>
      </c>
      <c r="E44" s="6">
        <v>6034</v>
      </c>
      <c r="F44" s="6">
        <v>2497</v>
      </c>
      <c r="G44" s="6">
        <v>342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39897</v>
      </c>
      <c r="D45" s="6">
        <v>27574</v>
      </c>
      <c r="E45" s="6">
        <v>7085</v>
      </c>
      <c r="F45" s="6">
        <v>4092</v>
      </c>
      <c r="G45" s="6">
        <v>1146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16125</v>
      </c>
      <c r="D46" s="6">
        <v>12081</v>
      </c>
      <c r="E46" s="6">
        <v>3093</v>
      </c>
      <c r="F46" s="6">
        <v>843</v>
      </c>
      <c r="G46" s="6">
        <v>108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71579</v>
      </c>
      <c r="D47" s="6">
        <v>50817</v>
      </c>
      <c r="E47" s="6">
        <v>14309</v>
      </c>
      <c r="F47" s="6">
        <v>5213</v>
      </c>
      <c r="G47" s="6">
        <v>1240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58647</v>
      </c>
      <c r="D48" s="6">
        <v>41178</v>
      </c>
      <c r="E48" s="6">
        <v>11758</v>
      </c>
      <c r="F48" s="6">
        <v>4953</v>
      </c>
      <c r="G48" s="6">
        <v>758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65206</v>
      </c>
      <c r="D49" s="6">
        <v>44769</v>
      </c>
      <c r="E49" s="6">
        <v>14606</v>
      </c>
      <c r="F49" s="6">
        <v>5136</v>
      </c>
      <c r="G49" s="6">
        <v>695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18975</v>
      </c>
      <c r="D50" s="6">
        <v>13839</v>
      </c>
      <c r="E50" s="6">
        <v>3492</v>
      </c>
      <c r="F50" s="6">
        <v>1371</v>
      </c>
      <c r="G50" s="6">
        <v>273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15166</v>
      </c>
      <c r="D51" s="6">
        <v>10462</v>
      </c>
      <c r="E51" s="6">
        <v>3757</v>
      </c>
      <c r="F51" s="6">
        <v>790</v>
      </c>
      <c r="G51" s="6">
        <v>157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35513</v>
      </c>
      <c r="D52" s="6">
        <v>24933</v>
      </c>
      <c r="E52" s="6">
        <v>7906</v>
      </c>
      <c r="F52" s="6">
        <v>2201</v>
      </c>
      <c r="G52" s="6">
        <v>473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58039</v>
      </c>
      <c r="D53" s="6">
        <v>40685</v>
      </c>
      <c r="E53" s="6">
        <v>12887</v>
      </c>
      <c r="F53" s="6">
        <v>3912</v>
      </c>
      <c r="G53" s="6">
        <v>555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21147</v>
      </c>
      <c r="D54" s="6">
        <v>14814</v>
      </c>
      <c r="E54" s="6">
        <v>5071</v>
      </c>
      <c r="F54" s="6">
        <v>1058</v>
      </c>
      <c r="G54" s="6">
        <v>204</v>
      </c>
      <c r="H54" s="6">
        <v>0</v>
      </c>
    </row>
    <row r="55" spans="1:9" x14ac:dyDescent="0.25">
      <c r="A55" s="35">
        <v>52</v>
      </c>
      <c r="B55" s="12" t="s">
        <v>431</v>
      </c>
      <c r="C55" s="6">
        <v>114818</v>
      </c>
      <c r="D55" s="6">
        <v>78652</v>
      </c>
      <c r="E55" s="6">
        <v>34588</v>
      </c>
      <c r="F55" s="6">
        <v>766</v>
      </c>
      <c r="G55" s="6">
        <v>812</v>
      </c>
      <c r="H55" s="6">
        <v>0</v>
      </c>
    </row>
    <row r="56" spans="1:9" s="2" customFormat="1" ht="15.75" x14ac:dyDescent="0.25">
      <c r="A56" s="45"/>
      <c r="B56" s="139" t="s">
        <v>10</v>
      </c>
      <c r="C56" s="47">
        <f>SUM(C4:C55)</f>
        <v>4633325</v>
      </c>
      <c r="D56" s="47">
        <f>SUM(D4:D55)</f>
        <v>3277782</v>
      </c>
      <c r="E56" s="47">
        <f>SUM(E4:E55)</f>
        <v>1026612</v>
      </c>
      <c r="F56" s="47">
        <f>SUM(F4:F55)</f>
        <v>277775</v>
      </c>
      <c r="G56" s="47">
        <f>SUM(G4:G55)</f>
        <v>51156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T87"/>
  <sheetViews>
    <sheetView topLeftCell="A51" workbookViewId="0">
      <selection activeCell="G81" sqref="G81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32" t="s">
        <v>702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</row>
    <row r="2" spans="1:17" ht="15.75" thickBot="1" x14ac:dyDescent="0.3"/>
    <row r="3" spans="1:17" x14ac:dyDescent="0.25">
      <c r="A3" s="433" t="s">
        <v>18</v>
      </c>
      <c r="B3" s="428" t="s">
        <v>5</v>
      </c>
      <c r="C3" s="429"/>
      <c r="D3" s="429"/>
      <c r="E3" s="430"/>
      <c r="F3" s="428" t="s">
        <v>6</v>
      </c>
      <c r="G3" s="429"/>
      <c r="H3" s="429"/>
      <c r="I3" s="430"/>
      <c r="J3" s="428" t="s">
        <v>19</v>
      </c>
      <c r="K3" s="429"/>
      <c r="L3" s="429"/>
      <c r="M3" s="430"/>
      <c r="N3" s="428" t="s">
        <v>20</v>
      </c>
      <c r="O3" s="429"/>
      <c r="P3" s="429"/>
      <c r="Q3" s="431"/>
    </row>
    <row r="4" spans="1:17" ht="15.75" thickBot="1" x14ac:dyDescent="0.3">
      <c r="A4" s="442"/>
      <c r="B4" s="237" t="s">
        <v>1</v>
      </c>
      <c r="C4" s="238" t="s">
        <v>50</v>
      </c>
      <c r="D4" s="238" t="s">
        <v>21</v>
      </c>
      <c r="E4" s="238" t="s">
        <v>433</v>
      </c>
      <c r="F4" s="237" t="s">
        <v>1</v>
      </c>
      <c r="G4" s="238" t="s">
        <v>50</v>
      </c>
      <c r="H4" s="238" t="s">
        <v>21</v>
      </c>
      <c r="I4" s="238" t="s">
        <v>433</v>
      </c>
      <c r="J4" s="237" t="s">
        <v>1</v>
      </c>
      <c r="K4" s="238" t="s">
        <v>50</v>
      </c>
      <c r="L4" s="238" t="s">
        <v>21</v>
      </c>
      <c r="M4" s="238" t="s">
        <v>433</v>
      </c>
      <c r="N4" s="238" t="s">
        <v>1</v>
      </c>
      <c r="O4" s="238" t="s">
        <v>50</v>
      </c>
      <c r="P4" s="238" t="s">
        <v>21</v>
      </c>
      <c r="Q4" s="239" t="s">
        <v>433</v>
      </c>
    </row>
    <row r="5" spans="1:17" x14ac:dyDescent="0.25">
      <c r="A5" s="233" t="s">
        <v>611</v>
      </c>
      <c r="B5" s="388">
        <v>1018280</v>
      </c>
      <c r="C5" s="389">
        <v>1221534083.9300001</v>
      </c>
      <c r="D5" s="389">
        <v>1199.6099999999999</v>
      </c>
      <c r="E5" s="389">
        <v>1173.73</v>
      </c>
      <c r="F5" s="388">
        <v>33628</v>
      </c>
      <c r="G5" s="389">
        <v>16584583.17</v>
      </c>
      <c r="H5" s="389">
        <v>493.18</v>
      </c>
      <c r="I5" s="389">
        <v>400.6</v>
      </c>
      <c r="J5" s="388">
        <v>107401</v>
      </c>
      <c r="K5" s="389">
        <v>77684251.920000002</v>
      </c>
      <c r="L5" s="389">
        <v>723.31</v>
      </c>
      <c r="M5" s="389">
        <v>615.42999999999995</v>
      </c>
      <c r="N5" s="388">
        <v>9889</v>
      </c>
      <c r="O5" s="389">
        <v>4298033.12</v>
      </c>
      <c r="P5" s="390">
        <v>434.63</v>
      </c>
      <c r="Q5" s="391">
        <v>399.54</v>
      </c>
    </row>
    <row r="6" spans="1:17" ht="15.75" thickBot="1" x14ac:dyDescent="0.3">
      <c r="A6" s="304" t="s">
        <v>612</v>
      </c>
      <c r="B6" s="392">
        <v>894860</v>
      </c>
      <c r="C6" s="393">
        <v>845969032.16999996</v>
      </c>
      <c r="D6" s="394">
        <v>945.36</v>
      </c>
      <c r="E6" s="394">
        <v>820.99</v>
      </c>
      <c r="F6" s="392">
        <v>352036</v>
      </c>
      <c r="G6" s="393">
        <v>251007281.22</v>
      </c>
      <c r="H6" s="394">
        <v>713.02</v>
      </c>
      <c r="I6" s="394">
        <v>617.72</v>
      </c>
      <c r="J6" s="392">
        <v>68616</v>
      </c>
      <c r="K6" s="393">
        <v>41087232.380000003</v>
      </c>
      <c r="L6" s="394">
        <v>598.79999999999995</v>
      </c>
      <c r="M6" s="394">
        <v>499.14</v>
      </c>
      <c r="N6" s="392">
        <v>13724</v>
      </c>
      <c r="O6" s="393">
        <v>5636619.3300000001</v>
      </c>
      <c r="P6" s="393">
        <v>410.71</v>
      </c>
      <c r="Q6" s="395">
        <v>399.54</v>
      </c>
    </row>
    <row r="7" spans="1:17" ht="16.5" thickBot="1" x14ac:dyDescent="0.3">
      <c r="A7" s="305" t="s">
        <v>528</v>
      </c>
      <c r="B7" s="348">
        <v>1913140</v>
      </c>
      <c r="C7" s="306">
        <v>2067503116.0999999</v>
      </c>
      <c r="D7" s="303">
        <v>1080.69</v>
      </c>
      <c r="E7" s="303">
        <v>1010.43</v>
      </c>
      <c r="F7" s="243">
        <v>385664</v>
      </c>
      <c r="G7" s="306">
        <v>267591864.38999999</v>
      </c>
      <c r="H7" s="332">
        <v>693.85</v>
      </c>
      <c r="I7" s="301">
        <v>591.35</v>
      </c>
      <c r="J7" s="243">
        <v>176017</v>
      </c>
      <c r="K7" s="306">
        <v>118771484.3</v>
      </c>
      <c r="L7" s="303">
        <v>674.77</v>
      </c>
      <c r="M7" s="332">
        <v>565.63</v>
      </c>
      <c r="N7" s="243">
        <v>23613</v>
      </c>
      <c r="O7" s="306">
        <v>9934652.4499999993</v>
      </c>
      <c r="P7" s="303">
        <v>420.73</v>
      </c>
      <c r="Q7" s="259">
        <v>399.54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32" t="s">
        <v>703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2"/>
    </row>
    <row r="10" spans="1:17" ht="16.5" thickBot="1" x14ac:dyDescent="0.3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8"/>
    </row>
    <row r="11" spans="1:17" x14ac:dyDescent="0.25">
      <c r="A11" s="433" t="s">
        <v>18</v>
      </c>
      <c r="B11" s="428" t="s">
        <v>5</v>
      </c>
      <c r="C11" s="429"/>
      <c r="D11" s="429"/>
      <c r="E11" s="430"/>
      <c r="F11" s="428" t="s">
        <v>6</v>
      </c>
      <c r="G11" s="429"/>
      <c r="H11" s="429"/>
      <c r="I11" s="430"/>
      <c r="J11" s="428" t="s">
        <v>19</v>
      </c>
      <c r="K11" s="429"/>
      <c r="L11" s="429"/>
      <c r="M11" s="430"/>
      <c r="N11" s="428" t="s">
        <v>20</v>
      </c>
      <c r="O11" s="429"/>
      <c r="P11" s="429"/>
      <c r="Q11" s="431"/>
    </row>
    <row r="12" spans="1:17" ht="15.75" thickBot="1" x14ac:dyDescent="0.3">
      <c r="A12" s="434"/>
      <c r="B12" s="157" t="s">
        <v>1</v>
      </c>
      <c r="C12" s="158" t="s">
        <v>50</v>
      </c>
      <c r="D12" s="158" t="s">
        <v>21</v>
      </c>
      <c r="E12" s="158" t="s">
        <v>433</v>
      </c>
      <c r="F12" s="157" t="s">
        <v>1</v>
      </c>
      <c r="G12" s="158" t="s">
        <v>50</v>
      </c>
      <c r="H12" s="158" t="s">
        <v>21</v>
      </c>
      <c r="I12" s="158" t="s">
        <v>433</v>
      </c>
      <c r="J12" s="157" t="s">
        <v>1</v>
      </c>
      <c r="K12" s="158" t="s">
        <v>50</v>
      </c>
      <c r="L12" s="158" t="s">
        <v>21</v>
      </c>
      <c r="M12" s="158" t="s">
        <v>433</v>
      </c>
      <c r="N12" s="157" t="s">
        <v>1</v>
      </c>
      <c r="O12" s="158" t="s">
        <v>50</v>
      </c>
      <c r="P12" s="158" t="s">
        <v>21</v>
      </c>
      <c r="Q12" s="159" t="s">
        <v>433</v>
      </c>
    </row>
    <row r="13" spans="1:17" x14ac:dyDescent="0.25">
      <c r="A13" s="152" t="s">
        <v>451</v>
      </c>
      <c r="B13" s="153">
        <v>23911</v>
      </c>
      <c r="C13" s="154">
        <v>1359490.56</v>
      </c>
      <c r="D13" s="154">
        <v>56.86</v>
      </c>
      <c r="E13" s="154">
        <v>57</v>
      </c>
      <c r="F13" s="153">
        <v>6783</v>
      </c>
      <c r="G13" s="154">
        <v>433124.77</v>
      </c>
      <c r="H13" s="154">
        <v>63.85</v>
      </c>
      <c r="I13" s="154">
        <v>65.86</v>
      </c>
      <c r="J13" s="153">
        <v>1156</v>
      </c>
      <c r="K13" s="154">
        <v>67493.37</v>
      </c>
      <c r="L13" s="154">
        <v>58.39</v>
      </c>
      <c r="M13" s="154">
        <v>59.3</v>
      </c>
      <c r="N13" s="153">
        <v>1002</v>
      </c>
      <c r="O13" s="154">
        <v>73102.13</v>
      </c>
      <c r="P13" s="155">
        <v>72.959999999999994</v>
      </c>
      <c r="Q13" s="156">
        <v>67.290000000000006</v>
      </c>
    </row>
    <row r="14" spans="1:17" x14ac:dyDescent="0.25">
      <c r="A14" s="145" t="s">
        <v>452</v>
      </c>
      <c r="B14" s="101">
        <v>19347</v>
      </c>
      <c r="C14" s="102">
        <v>2811452.27</v>
      </c>
      <c r="D14" s="102">
        <v>145.32</v>
      </c>
      <c r="E14" s="102">
        <v>143.31</v>
      </c>
      <c r="F14" s="101">
        <v>11985</v>
      </c>
      <c r="G14" s="102">
        <v>1876904.43</v>
      </c>
      <c r="H14" s="102">
        <v>156.6</v>
      </c>
      <c r="I14" s="102">
        <v>156.03</v>
      </c>
      <c r="J14" s="101">
        <v>984</v>
      </c>
      <c r="K14" s="102">
        <v>143329.53</v>
      </c>
      <c r="L14" s="102">
        <v>145.66</v>
      </c>
      <c r="M14" s="102">
        <v>141.19</v>
      </c>
      <c r="N14" s="101">
        <v>2664</v>
      </c>
      <c r="O14" s="102">
        <v>425061.46</v>
      </c>
      <c r="P14" s="100">
        <v>159.56</v>
      </c>
      <c r="Q14" s="146">
        <v>165.22</v>
      </c>
    </row>
    <row r="15" spans="1:17" x14ac:dyDescent="0.25">
      <c r="A15" s="145" t="s">
        <v>453</v>
      </c>
      <c r="B15" s="101">
        <v>12000</v>
      </c>
      <c r="C15" s="102">
        <v>2976726.15</v>
      </c>
      <c r="D15" s="102">
        <v>248.06</v>
      </c>
      <c r="E15" s="102">
        <v>246.49</v>
      </c>
      <c r="F15" s="101">
        <v>13104</v>
      </c>
      <c r="G15" s="102">
        <v>3080262.45</v>
      </c>
      <c r="H15" s="102">
        <v>235.06</v>
      </c>
      <c r="I15" s="102">
        <v>228.6</v>
      </c>
      <c r="J15" s="101">
        <v>3402</v>
      </c>
      <c r="K15" s="102">
        <v>906120.78</v>
      </c>
      <c r="L15" s="102">
        <v>266.35000000000002</v>
      </c>
      <c r="M15" s="102">
        <v>272.60000000000002</v>
      </c>
      <c r="N15" s="101">
        <v>2360</v>
      </c>
      <c r="O15" s="102">
        <v>583831.15</v>
      </c>
      <c r="P15" s="100">
        <v>247.39</v>
      </c>
      <c r="Q15" s="146">
        <v>239.72</v>
      </c>
    </row>
    <row r="16" spans="1:17" x14ac:dyDescent="0.25">
      <c r="A16" s="145" t="s">
        <v>454</v>
      </c>
      <c r="B16" s="101">
        <v>68129</v>
      </c>
      <c r="C16" s="102">
        <v>25198739.109999999</v>
      </c>
      <c r="D16" s="102">
        <v>369.87</v>
      </c>
      <c r="E16" s="102">
        <v>375.57</v>
      </c>
      <c r="F16" s="101">
        <v>31505</v>
      </c>
      <c r="G16" s="102">
        <v>11752283.67</v>
      </c>
      <c r="H16" s="102">
        <v>373.03</v>
      </c>
      <c r="I16" s="102">
        <v>375.57</v>
      </c>
      <c r="J16" s="101">
        <v>31942</v>
      </c>
      <c r="K16" s="102">
        <v>11773549.460000001</v>
      </c>
      <c r="L16" s="102">
        <v>368.59</v>
      </c>
      <c r="M16" s="102">
        <v>375.57</v>
      </c>
      <c r="N16" s="101">
        <v>12818</v>
      </c>
      <c r="O16" s="102">
        <v>5043328</v>
      </c>
      <c r="P16" s="100">
        <v>393.46</v>
      </c>
      <c r="Q16" s="146">
        <v>399.54</v>
      </c>
    </row>
    <row r="17" spans="1:20" x14ac:dyDescent="0.25">
      <c r="A17" s="145" t="s">
        <v>455</v>
      </c>
      <c r="B17" s="101">
        <v>139245</v>
      </c>
      <c r="C17" s="102">
        <v>63668461.68</v>
      </c>
      <c r="D17" s="102">
        <v>457.24</v>
      </c>
      <c r="E17" s="102">
        <v>462.59</v>
      </c>
      <c r="F17" s="101">
        <v>80134</v>
      </c>
      <c r="G17" s="102">
        <v>35404074.520000003</v>
      </c>
      <c r="H17" s="102">
        <v>441.81</v>
      </c>
      <c r="I17" s="102">
        <v>434.5</v>
      </c>
      <c r="J17" s="101">
        <v>31845</v>
      </c>
      <c r="K17" s="102">
        <v>14416241.630000001</v>
      </c>
      <c r="L17" s="102">
        <v>452.7</v>
      </c>
      <c r="M17" s="102">
        <v>457.11</v>
      </c>
      <c r="N17" s="101">
        <v>12</v>
      </c>
      <c r="O17" s="102">
        <v>5095.6000000000004</v>
      </c>
      <c r="P17" s="100">
        <v>424.63</v>
      </c>
      <c r="Q17" s="146">
        <v>423</v>
      </c>
    </row>
    <row r="18" spans="1:20" x14ac:dyDescent="0.25">
      <c r="A18" s="145" t="s">
        <v>456</v>
      </c>
      <c r="B18" s="101">
        <v>180899</v>
      </c>
      <c r="C18" s="102">
        <v>99803273.200000003</v>
      </c>
      <c r="D18" s="102">
        <v>551.71</v>
      </c>
      <c r="E18" s="102">
        <v>553.73</v>
      </c>
      <c r="F18" s="101">
        <v>52397</v>
      </c>
      <c r="G18" s="102">
        <v>28531481.870000001</v>
      </c>
      <c r="H18" s="102">
        <v>544.53</v>
      </c>
      <c r="I18" s="102">
        <v>542.07000000000005</v>
      </c>
      <c r="J18" s="101">
        <v>28781</v>
      </c>
      <c r="K18" s="102">
        <v>15742734.76</v>
      </c>
      <c r="L18" s="102">
        <v>546.98</v>
      </c>
      <c r="M18" s="102">
        <v>547.91999999999996</v>
      </c>
      <c r="N18" s="101">
        <v>16</v>
      </c>
      <c r="O18" s="102">
        <v>9326.26</v>
      </c>
      <c r="P18" s="100">
        <v>582.89</v>
      </c>
      <c r="Q18" s="146">
        <v>599.54</v>
      </c>
    </row>
    <row r="19" spans="1:20" x14ac:dyDescent="0.25">
      <c r="A19" s="145" t="s">
        <v>457</v>
      </c>
      <c r="B19" s="101">
        <v>149204</v>
      </c>
      <c r="C19" s="102">
        <v>96754928.780000001</v>
      </c>
      <c r="D19" s="102">
        <v>648.47</v>
      </c>
      <c r="E19" s="102">
        <v>648.13</v>
      </c>
      <c r="F19" s="101">
        <v>33919</v>
      </c>
      <c r="G19" s="102">
        <v>21993288.550000001</v>
      </c>
      <c r="H19" s="102">
        <v>648.41</v>
      </c>
      <c r="I19" s="102">
        <v>647.32000000000005</v>
      </c>
      <c r="J19" s="101">
        <v>16817</v>
      </c>
      <c r="K19" s="102">
        <v>10823081.210000001</v>
      </c>
      <c r="L19" s="102">
        <v>643.58000000000004</v>
      </c>
      <c r="M19" s="102">
        <v>641.07000000000005</v>
      </c>
      <c r="N19" s="101">
        <v>0</v>
      </c>
      <c r="O19" s="102">
        <v>0</v>
      </c>
      <c r="P19" s="100">
        <v>0</v>
      </c>
      <c r="Q19" s="146" t="s">
        <v>431</v>
      </c>
      <c r="T19" s="8"/>
    </row>
    <row r="20" spans="1:20" x14ac:dyDescent="0.25">
      <c r="A20" s="145" t="s">
        <v>458</v>
      </c>
      <c r="B20" s="101">
        <v>122728</v>
      </c>
      <c r="C20" s="102">
        <v>91804639.209999993</v>
      </c>
      <c r="D20" s="102">
        <v>748.03</v>
      </c>
      <c r="E20" s="102">
        <v>747.44</v>
      </c>
      <c r="F20" s="101">
        <v>29203</v>
      </c>
      <c r="G20" s="102">
        <v>21852477.100000001</v>
      </c>
      <c r="H20" s="102">
        <v>748.3</v>
      </c>
      <c r="I20" s="102">
        <v>747.55</v>
      </c>
      <c r="J20" s="101">
        <v>15155</v>
      </c>
      <c r="K20" s="102">
        <v>11581227.15</v>
      </c>
      <c r="L20" s="102">
        <v>764.19</v>
      </c>
      <c r="M20" s="102">
        <v>774.33</v>
      </c>
      <c r="N20" s="101">
        <v>4310</v>
      </c>
      <c r="O20" s="102">
        <v>3427458.75</v>
      </c>
      <c r="P20" s="100">
        <v>795.23</v>
      </c>
      <c r="Q20" s="146">
        <v>795.24</v>
      </c>
    </row>
    <row r="21" spans="1:20" x14ac:dyDescent="0.25">
      <c r="A21" s="145" t="s">
        <v>459</v>
      </c>
      <c r="B21" s="101">
        <v>110948</v>
      </c>
      <c r="C21" s="102">
        <v>94303704.510000005</v>
      </c>
      <c r="D21" s="102">
        <v>849.98</v>
      </c>
      <c r="E21" s="102">
        <v>850.15</v>
      </c>
      <c r="F21" s="101">
        <v>27697</v>
      </c>
      <c r="G21" s="102">
        <v>23497273.48</v>
      </c>
      <c r="H21" s="102">
        <v>848.37</v>
      </c>
      <c r="I21" s="102">
        <v>848.7</v>
      </c>
      <c r="J21" s="101">
        <v>9714</v>
      </c>
      <c r="K21" s="102">
        <v>8210159.9400000004</v>
      </c>
      <c r="L21" s="102">
        <v>845.19</v>
      </c>
      <c r="M21" s="102">
        <v>844.31</v>
      </c>
      <c r="N21" s="101">
        <v>420</v>
      </c>
      <c r="O21" s="102">
        <v>351999.46</v>
      </c>
      <c r="P21" s="100">
        <v>838.09</v>
      </c>
      <c r="Q21" s="146">
        <v>846</v>
      </c>
      <c r="S21" s="8"/>
    </row>
    <row r="22" spans="1:20" x14ac:dyDescent="0.25">
      <c r="A22" s="145" t="s">
        <v>460</v>
      </c>
      <c r="B22" s="101">
        <v>118327</v>
      </c>
      <c r="C22" s="102">
        <v>112369216.45999999</v>
      </c>
      <c r="D22" s="102">
        <v>949.65</v>
      </c>
      <c r="E22" s="102">
        <v>947.37</v>
      </c>
      <c r="F22" s="101">
        <v>27000</v>
      </c>
      <c r="G22" s="102">
        <v>25589253.579999998</v>
      </c>
      <c r="H22" s="102">
        <v>947.75</v>
      </c>
      <c r="I22" s="102">
        <v>944</v>
      </c>
      <c r="J22" s="101">
        <v>8124</v>
      </c>
      <c r="K22" s="102">
        <v>7681733.0800000001</v>
      </c>
      <c r="L22" s="102">
        <v>945.56</v>
      </c>
      <c r="M22" s="102">
        <v>941.59</v>
      </c>
      <c r="N22" s="101">
        <v>1</v>
      </c>
      <c r="O22" s="102">
        <v>913.39</v>
      </c>
      <c r="P22" s="100">
        <v>913.39</v>
      </c>
      <c r="Q22" s="146">
        <v>913.39</v>
      </c>
    </row>
    <row r="23" spans="1:20" x14ac:dyDescent="0.25">
      <c r="A23" s="145" t="s">
        <v>438</v>
      </c>
      <c r="B23" s="101">
        <v>570268</v>
      </c>
      <c r="C23" s="102">
        <v>714358633.84000003</v>
      </c>
      <c r="D23" s="102">
        <v>1252.67</v>
      </c>
      <c r="E23" s="102">
        <v>1261.1300000000001</v>
      </c>
      <c r="F23" s="101">
        <v>59495</v>
      </c>
      <c r="G23" s="102">
        <v>71266184.75</v>
      </c>
      <c r="H23" s="102">
        <v>1197.8499999999999</v>
      </c>
      <c r="I23" s="102">
        <v>1179.1400000000001</v>
      </c>
      <c r="J23" s="101">
        <v>22644</v>
      </c>
      <c r="K23" s="102">
        <v>27502712.559999999</v>
      </c>
      <c r="L23" s="102">
        <v>1214.57</v>
      </c>
      <c r="M23" s="102">
        <v>1221.57</v>
      </c>
      <c r="N23" s="101">
        <v>3</v>
      </c>
      <c r="O23" s="102">
        <v>3319.45</v>
      </c>
      <c r="P23" s="100">
        <v>1106.48</v>
      </c>
      <c r="Q23" s="146">
        <v>1080.6300000000001</v>
      </c>
    </row>
    <row r="24" spans="1:20" x14ac:dyDescent="0.25">
      <c r="A24" s="145" t="s">
        <v>439</v>
      </c>
      <c r="B24" s="101">
        <v>283636</v>
      </c>
      <c r="C24" s="102">
        <v>478364518.37</v>
      </c>
      <c r="D24" s="102">
        <v>1686.54</v>
      </c>
      <c r="E24" s="102">
        <v>1660.64</v>
      </c>
      <c r="F24" s="101">
        <v>10286</v>
      </c>
      <c r="G24" s="102">
        <v>17228524.449999999</v>
      </c>
      <c r="H24" s="102">
        <v>1674.95</v>
      </c>
      <c r="I24" s="102">
        <v>1650</v>
      </c>
      <c r="J24" s="101">
        <v>4388</v>
      </c>
      <c r="K24" s="102">
        <v>7389814.9800000004</v>
      </c>
      <c r="L24" s="102">
        <v>1684.1</v>
      </c>
      <c r="M24" s="102">
        <v>1663.77</v>
      </c>
      <c r="N24" s="101">
        <v>7</v>
      </c>
      <c r="O24" s="102">
        <v>11216.8</v>
      </c>
      <c r="P24" s="100">
        <v>1602.4</v>
      </c>
      <c r="Q24" s="146">
        <v>1602.4</v>
      </c>
    </row>
    <row r="25" spans="1:20" x14ac:dyDescent="0.25">
      <c r="A25" s="145" t="s">
        <v>440</v>
      </c>
      <c r="B25" s="101">
        <v>75208</v>
      </c>
      <c r="C25" s="102">
        <v>166332618.49000001</v>
      </c>
      <c r="D25" s="102">
        <v>2211.63</v>
      </c>
      <c r="E25" s="102">
        <v>2195.92</v>
      </c>
      <c r="F25" s="101">
        <v>1614</v>
      </c>
      <c r="G25" s="102">
        <v>3528390.9</v>
      </c>
      <c r="H25" s="102">
        <v>2186.12</v>
      </c>
      <c r="I25" s="102">
        <v>2159.34</v>
      </c>
      <c r="J25" s="101">
        <v>787</v>
      </c>
      <c r="K25" s="102">
        <v>1722151.69</v>
      </c>
      <c r="L25" s="102">
        <v>2188.25</v>
      </c>
      <c r="M25" s="102">
        <v>2166.1799999999998</v>
      </c>
      <c r="N25" s="101">
        <v>0</v>
      </c>
      <c r="O25" s="102">
        <v>0</v>
      </c>
      <c r="P25" s="100">
        <v>0</v>
      </c>
      <c r="Q25" s="146" t="s">
        <v>431</v>
      </c>
    </row>
    <row r="26" spans="1:20" x14ac:dyDescent="0.25">
      <c r="A26" s="145" t="s">
        <v>487</v>
      </c>
      <c r="B26" s="101">
        <v>25622</v>
      </c>
      <c r="C26" s="102">
        <v>69341158.019999996</v>
      </c>
      <c r="D26" s="102">
        <v>2706.31</v>
      </c>
      <c r="E26" s="102">
        <v>2686.14</v>
      </c>
      <c r="F26" s="101">
        <v>408</v>
      </c>
      <c r="G26" s="102">
        <v>1105430.51</v>
      </c>
      <c r="H26" s="102">
        <v>2709.39</v>
      </c>
      <c r="I26" s="102">
        <v>2688.27</v>
      </c>
      <c r="J26" s="101">
        <v>202</v>
      </c>
      <c r="K26" s="102">
        <v>551905.26</v>
      </c>
      <c r="L26" s="102">
        <v>2732.2</v>
      </c>
      <c r="M26" s="102">
        <v>2764.36</v>
      </c>
      <c r="N26" s="101">
        <v>0</v>
      </c>
      <c r="O26" s="102">
        <v>0</v>
      </c>
      <c r="P26" s="100">
        <v>0</v>
      </c>
      <c r="Q26" s="146" t="s">
        <v>431</v>
      </c>
    </row>
    <row r="27" spans="1:20" x14ac:dyDescent="0.25">
      <c r="A27" s="145" t="s">
        <v>488</v>
      </c>
      <c r="B27" s="101">
        <v>8303</v>
      </c>
      <c r="C27" s="102">
        <v>26596636.609999999</v>
      </c>
      <c r="D27" s="102">
        <v>3203.26</v>
      </c>
      <c r="E27" s="102">
        <v>3183.5</v>
      </c>
      <c r="F27" s="101">
        <v>101</v>
      </c>
      <c r="G27" s="102">
        <v>320000.90000000002</v>
      </c>
      <c r="H27" s="102">
        <v>3168.33</v>
      </c>
      <c r="I27" s="102">
        <v>3140.12</v>
      </c>
      <c r="J27" s="101">
        <v>57</v>
      </c>
      <c r="K27" s="102">
        <v>182381.83</v>
      </c>
      <c r="L27" s="102">
        <v>3199.68</v>
      </c>
      <c r="M27" s="102">
        <v>3182.85</v>
      </c>
      <c r="N27" s="101">
        <v>0</v>
      </c>
      <c r="O27" s="102">
        <v>0</v>
      </c>
      <c r="P27" s="100">
        <v>0</v>
      </c>
      <c r="Q27" s="146" t="s">
        <v>431</v>
      </c>
    </row>
    <row r="28" spans="1:20" x14ac:dyDescent="0.25">
      <c r="A28" s="145" t="s">
        <v>489</v>
      </c>
      <c r="B28" s="101">
        <v>3060</v>
      </c>
      <c r="C28" s="102">
        <v>11351546.35</v>
      </c>
      <c r="D28" s="102">
        <v>3709.66</v>
      </c>
      <c r="E28" s="102">
        <v>3688.14</v>
      </c>
      <c r="F28" s="101">
        <v>18</v>
      </c>
      <c r="G28" s="102">
        <v>65764.27</v>
      </c>
      <c r="H28" s="102">
        <v>3653.57</v>
      </c>
      <c r="I28" s="102">
        <v>3607.11</v>
      </c>
      <c r="J28" s="101">
        <v>11</v>
      </c>
      <c r="K28" s="102">
        <v>40220.71</v>
      </c>
      <c r="L28" s="102">
        <v>3656.43</v>
      </c>
      <c r="M28" s="102">
        <v>3581.39</v>
      </c>
      <c r="N28" s="101">
        <v>0</v>
      </c>
      <c r="O28" s="102">
        <v>0</v>
      </c>
      <c r="P28" s="100">
        <v>0</v>
      </c>
      <c r="Q28" s="146" t="s">
        <v>431</v>
      </c>
    </row>
    <row r="29" spans="1:20" ht="15.75" thickBot="1" x14ac:dyDescent="0.3">
      <c r="A29" s="147" t="s">
        <v>490</v>
      </c>
      <c r="B29" s="148">
        <v>2305</v>
      </c>
      <c r="C29" s="149">
        <v>10107372.49</v>
      </c>
      <c r="D29" s="149">
        <v>4384.9799999999996</v>
      </c>
      <c r="E29" s="149">
        <v>4254.6400000000003</v>
      </c>
      <c r="F29" s="148">
        <v>15</v>
      </c>
      <c r="G29" s="149">
        <v>67144.19</v>
      </c>
      <c r="H29" s="149">
        <v>4476.28</v>
      </c>
      <c r="I29" s="149">
        <v>4269.21</v>
      </c>
      <c r="J29" s="148">
        <v>8</v>
      </c>
      <c r="K29" s="149">
        <v>36626.36</v>
      </c>
      <c r="L29" s="149">
        <v>4578.3</v>
      </c>
      <c r="M29" s="149">
        <v>4446.45</v>
      </c>
      <c r="N29" s="148">
        <v>0</v>
      </c>
      <c r="O29" s="149">
        <v>0</v>
      </c>
      <c r="P29" s="150">
        <v>0</v>
      </c>
      <c r="Q29" s="151" t="s">
        <v>431</v>
      </c>
    </row>
    <row r="30" spans="1:20" ht="16.5" thickBot="1" x14ac:dyDescent="0.3">
      <c r="A30" s="141" t="s">
        <v>528</v>
      </c>
      <c r="B30" s="299">
        <v>1913140</v>
      </c>
      <c r="C30" s="300">
        <v>2067503116.0999999</v>
      </c>
      <c r="D30" s="303">
        <v>1080.69</v>
      </c>
      <c r="E30" s="303">
        <v>1010.43</v>
      </c>
      <c r="F30" s="302">
        <v>385664</v>
      </c>
      <c r="G30" s="303">
        <v>267591864.38999999</v>
      </c>
      <c r="H30" s="332">
        <v>693.85</v>
      </c>
      <c r="I30" s="301">
        <v>591.35</v>
      </c>
      <c r="J30" s="302">
        <v>176017</v>
      </c>
      <c r="K30" s="303">
        <v>118771484.3</v>
      </c>
      <c r="L30" s="303">
        <v>674.77</v>
      </c>
      <c r="M30" s="332">
        <v>565.63</v>
      </c>
      <c r="N30" s="302">
        <v>23613</v>
      </c>
      <c r="O30" s="303">
        <v>9934652.4499999993</v>
      </c>
      <c r="P30" s="303">
        <v>420.73</v>
      </c>
      <c r="Q30" s="259">
        <v>399.54</v>
      </c>
    </row>
    <row r="32" spans="1:20" ht="15.75" x14ac:dyDescent="0.25">
      <c r="A32" s="432" t="s">
        <v>704</v>
      </c>
      <c r="B32" s="432"/>
      <c r="C32" s="432"/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432"/>
      <c r="P32" s="432"/>
      <c r="Q32" s="432"/>
    </row>
    <row r="33" spans="1:19" ht="16.5" thickBot="1" x14ac:dyDescent="0.3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8"/>
    </row>
    <row r="34" spans="1:19" x14ac:dyDescent="0.25">
      <c r="A34" s="433" t="s">
        <v>18</v>
      </c>
      <c r="B34" s="428" t="s">
        <v>5</v>
      </c>
      <c r="C34" s="429"/>
      <c r="D34" s="429"/>
      <c r="E34" s="430"/>
      <c r="F34" s="428" t="s">
        <v>6</v>
      </c>
      <c r="G34" s="429"/>
      <c r="H34" s="429"/>
      <c r="I34" s="430"/>
      <c r="J34" s="428" t="s">
        <v>19</v>
      </c>
      <c r="K34" s="429"/>
      <c r="L34" s="429"/>
      <c r="M34" s="430"/>
      <c r="N34" s="428" t="s">
        <v>20</v>
      </c>
      <c r="O34" s="429"/>
      <c r="P34" s="429"/>
      <c r="Q34" s="431"/>
    </row>
    <row r="35" spans="1:19" ht="15.75" thickBot="1" x14ac:dyDescent="0.3">
      <c r="A35" s="434"/>
      <c r="B35" s="157" t="s">
        <v>1</v>
      </c>
      <c r="C35" s="158" t="s">
        <v>50</v>
      </c>
      <c r="D35" s="158" t="s">
        <v>21</v>
      </c>
      <c r="E35" s="158" t="s">
        <v>433</v>
      </c>
      <c r="F35" s="157" t="s">
        <v>1</v>
      </c>
      <c r="G35" s="158" t="s">
        <v>50</v>
      </c>
      <c r="H35" s="158" t="s">
        <v>21</v>
      </c>
      <c r="I35" s="158" t="s">
        <v>433</v>
      </c>
      <c r="J35" s="157" t="s">
        <v>1</v>
      </c>
      <c r="K35" s="158" t="s">
        <v>50</v>
      </c>
      <c r="L35" s="158" t="s">
        <v>21</v>
      </c>
      <c r="M35" s="158" t="s">
        <v>433</v>
      </c>
      <c r="N35" s="157" t="s">
        <v>1</v>
      </c>
      <c r="O35" s="158" t="s">
        <v>50</v>
      </c>
      <c r="P35" s="158" t="s">
        <v>21</v>
      </c>
      <c r="Q35" s="159" t="s">
        <v>433</v>
      </c>
    </row>
    <row r="36" spans="1:19" x14ac:dyDescent="0.25">
      <c r="A36" s="152" t="s">
        <v>451</v>
      </c>
      <c r="B36" s="153">
        <v>13657</v>
      </c>
      <c r="C36" s="154">
        <v>755449.38</v>
      </c>
      <c r="D36" s="154">
        <v>55.32</v>
      </c>
      <c r="E36" s="154">
        <v>53.87</v>
      </c>
      <c r="F36" s="153">
        <v>1011</v>
      </c>
      <c r="G36" s="154">
        <v>63865.599999999999</v>
      </c>
      <c r="H36" s="154">
        <v>63.17</v>
      </c>
      <c r="I36" s="154">
        <v>67.72</v>
      </c>
      <c r="J36" s="153">
        <v>746</v>
      </c>
      <c r="K36" s="154">
        <v>43447.5</v>
      </c>
      <c r="L36" s="154">
        <v>58.24</v>
      </c>
      <c r="M36" s="154">
        <v>59.3</v>
      </c>
      <c r="N36" s="153">
        <v>451</v>
      </c>
      <c r="O36" s="154">
        <v>32054.21</v>
      </c>
      <c r="P36" s="155">
        <v>71.069999999999993</v>
      </c>
      <c r="Q36" s="156">
        <v>61.54</v>
      </c>
    </row>
    <row r="37" spans="1:19" x14ac:dyDescent="0.25">
      <c r="A37" s="145" t="s">
        <v>452</v>
      </c>
      <c r="B37" s="101">
        <v>8756</v>
      </c>
      <c r="C37" s="102">
        <v>1259807.1100000001</v>
      </c>
      <c r="D37" s="102">
        <v>143.88</v>
      </c>
      <c r="E37" s="102">
        <v>140.93</v>
      </c>
      <c r="F37" s="101">
        <v>4083</v>
      </c>
      <c r="G37" s="102">
        <v>663718.9</v>
      </c>
      <c r="H37" s="102">
        <v>162.56</v>
      </c>
      <c r="I37" s="102">
        <v>172.79</v>
      </c>
      <c r="J37" s="101">
        <v>616</v>
      </c>
      <c r="K37" s="102">
        <v>89503.73</v>
      </c>
      <c r="L37" s="102">
        <v>145.30000000000001</v>
      </c>
      <c r="M37" s="102">
        <v>140.47999999999999</v>
      </c>
      <c r="N37" s="101">
        <v>885</v>
      </c>
      <c r="O37" s="102">
        <v>143902.71</v>
      </c>
      <c r="P37" s="100">
        <v>162.6</v>
      </c>
      <c r="Q37" s="146">
        <v>170.26</v>
      </c>
    </row>
    <row r="38" spans="1:19" x14ac:dyDescent="0.25">
      <c r="A38" s="145" t="s">
        <v>453</v>
      </c>
      <c r="B38" s="101">
        <v>5055</v>
      </c>
      <c r="C38" s="102">
        <v>1253603.04</v>
      </c>
      <c r="D38" s="102">
        <v>247.99</v>
      </c>
      <c r="E38" s="102">
        <v>246.62</v>
      </c>
      <c r="F38" s="101">
        <v>4623</v>
      </c>
      <c r="G38" s="102">
        <v>1047651.96</v>
      </c>
      <c r="H38" s="102">
        <v>226.62</v>
      </c>
      <c r="I38" s="102">
        <v>217.86</v>
      </c>
      <c r="J38" s="101">
        <v>1499</v>
      </c>
      <c r="K38" s="102">
        <v>398792.86</v>
      </c>
      <c r="L38" s="102">
        <v>266.04000000000002</v>
      </c>
      <c r="M38" s="102">
        <v>271.42</v>
      </c>
      <c r="N38" s="101">
        <v>732</v>
      </c>
      <c r="O38" s="102">
        <v>182533.75</v>
      </c>
      <c r="P38" s="100">
        <v>249.36</v>
      </c>
      <c r="Q38" s="146">
        <v>243</v>
      </c>
    </row>
    <row r="39" spans="1:19" x14ac:dyDescent="0.25">
      <c r="A39" s="145" t="s">
        <v>454</v>
      </c>
      <c r="B39" s="101">
        <v>18527</v>
      </c>
      <c r="C39" s="102">
        <v>6847386.3899999997</v>
      </c>
      <c r="D39" s="102">
        <v>369.59</v>
      </c>
      <c r="E39" s="102">
        <v>375.57</v>
      </c>
      <c r="F39" s="101">
        <v>4748</v>
      </c>
      <c r="G39" s="102">
        <v>1779709.67</v>
      </c>
      <c r="H39" s="102">
        <v>374.83</v>
      </c>
      <c r="I39" s="102">
        <v>375.57</v>
      </c>
      <c r="J39" s="101">
        <v>15333</v>
      </c>
      <c r="K39" s="102">
        <v>5663370.04</v>
      </c>
      <c r="L39" s="102">
        <v>369.36</v>
      </c>
      <c r="M39" s="102">
        <v>375.57</v>
      </c>
      <c r="N39" s="101">
        <v>5711</v>
      </c>
      <c r="O39" s="102">
        <v>2255800.13</v>
      </c>
      <c r="P39" s="100">
        <v>394.99</v>
      </c>
      <c r="Q39" s="146">
        <v>399.54</v>
      </c>
    </row>
    <row r="40" spans="1:19" x14ac:dyDescent="0.25">
      <c r="A40" s="145" t="s">
        <v>455</v>
      </c>
      <c r="B40" s="101">
        <v>42696</v>
      </c>
      <c r="C40" s="102">
        <v>19527040.350000001</v>
      </c>
      <c r="D40" s="102">
        <v>457.35</v>
      </c>
      <c r="E40" s="102">
        <v>462.85</v>
      </c>
      <c r="F40" s="101">
        <v>9333</v>
      </c>
      <c r="G40" s="102">
        <v>4018102.76</v>
      </c>
      <c r="H40" s="102">
        <v>430.53</v>
      </c>
      <c r="I40" s="102">
        <v>418.69</v>
      </c>
      <c r="J40" s="101">
        <v>16702</v>
      </c>
      <c r="K40" s="102">
        <v>7591341.8099999996</v>
      </c>
      <c r="L40" s="102">
        <v>454.52</v>
      </c>
      <c r="M40" s="102">
        <v>457.63</v>
      </c>
      <c r="N40" s="101">
        <v>10</v>
      </c>
      <c r="O40" s="102">
        <v>4272</v>
      </c>
      <c r="P40" s="100">
        <v>427.2</v>
      </c>
      <c r="Q40" s="146">
        <v>423</v>
      </c>
    </row>
    <row r="41" spans="1:19" x14ac:dyDescent="0.25">
      <c r="A41" s="145" t="s">
        <v>456</v>
      </c>
      <c r="B41" s="101">
        <v>62537</v>
      </c>
      <c r="C41" s="102">
        <v>34584639.439999998</v>
      </c>
      <c r="D41" s="102">
        <v>553.03</v>
      </c>
      <c r="E41" s="102">
        <v>555.99</v>
      </c>
      <c r="F41" s="101">
        <v>2269</v>
      </c>
      <c r="G41" s="102">
        <v>1231250.77</v>
      </c>
      <c r="H41" s="102">
        <v>542.64</v>
      </c>
      <c r="I41" s="102">
        <v>538.74</v>
      </c>
      <c r="J41" s="101">
        <v>16064</v>
      </c>
      <c r="K41" s="102">
        <v>8827453.1300000008</v>
      </c>
      <c r="L41" s="102">
        <v>549.52</v>
      </c>
      <c r="M41" s="102">
        <v>551.87</v>
      </c>
      <c r="N41" s="101">
        <v>15</v>
      </c>
      <c r="O41" s="102">
        <v>8792.18</v>
      </c>
      <c r="P41" s="100">
        <v>586.15</v>
      </c>
      <c r="Q41" s="146">
        <v>599.54</v>
      </c>
    </row>
    <row r="42" spans="1:19" x14ac:dyDescent="0.25">
      <c r="A42" s="145" t="s">
        <v>457</v>
      </c>
      <c r="B42" s="101">
        <v>64239</v>
      </c>
      <c r="C42" s="102">
        <v>41769744.420000002</v>
      </c>
      <c r="D42" s="102">
        <v>650.22</v>
      </c>
      <c r="E42" s="102">
        <v>650.80999999999995</v>
      </c>
      <c r="F42" s="101">
        <v>1351</v>
      </c>
      <c r="G42" s="102">
        <v>872705.29</v>
      </c>
      <c r="H42" s="102">
        <v>645.97</v>
      </c>
      <c r="I42" s="102">
        <v>643.6</v>
      </c>
      <c r="J42" s="101">
        <v>12100</v>
      </c>
      <c r="K42" s="102">
        <v>7792173.6900000004</v>
      </c>
      <c r="L42" s="102">
        <v>643.98</v>
      </c>
      <c r="M42" s="102">
        <v>641.77</v>
      </c>
      <c r="N42" s="101">
        <v>0</v>
      </c>
      <c r="O42" s="102">
        <v>0</v>
      </c>
      <c r="P42" s="100">
        <v>0</v>
      </c>
      <c r="Q42" s="146" t="s">
        <v>431</v>
      </c>
    </row>
    <row r="43" spans="1:19" x14ac:dyDescent="0.25">
      <c r="A43" s="145" t="s">
        <v>458</v>
      </c>
      <c r="B43" s="101">
        <v>63564</v>
      </c>
      <c r="C43" s="102">
        <v>47590451.07</v>
      </c>
      <c r="D43" s="102">
        <v>748.7</v>
      </c>
      <c r="E43" s="102">
        <v>748.16</v>
      </c>
      <c r="F43" s="101">
        <v>1034</v>
      </c>
      <c r="G43" s="102">
        <v>773641.62</v>
      </c>
      <c r="H43" s="102">
        <v>748.2</v>
      </c>
      <c r="I43" s="102">
        <v>747.42</v>
      </c>
      <c r="J43" s="101">
        <v>10228</v>
      </c>
      <c r="K43" s="102">
        <v>7777008.5700000003</v>
      </c>
      <c r="L43" s="102">
        <v>760.36</v>
      </c>
      <c r="M43" s="102">
        <v>765.57</v>
      </c>
      <c r="N43" s="101">
        <v>1891</v>
      </c>
      <c r="O43" s="102">
        <v>1503773.19</v>
      </c>
      <c r="P43" s="100">
        <v>795.23</v>
      </c>
      <c r="Q43" s="146">
        <v>795.24</v>
      </c>
    </row>
    <row r="44" spans="1:19" x14ac:dyDescent="0.25">
      <c r="A44" s="145" t="s">
        <v>459</v>
      </c>
      <c r="B44" s="101">
        <v>59576</v>
      </c>
      <c r="C44" s="102">
        <v>50642649.240000002</v>
      </c>
      <c r="D44" s="102">
        <v>850.05</v>
      </c>
      <c r="E44" s="102">
        <v>850</v>
      </c>
      <c r="F44" s="101">
        <v>1003</v>
      </c>
      <c r="G44" s="102">
        <v>851131.68</v>
      </c>
      <c r="H44" s="102">
        <v>848.59</v>
      </c>
      <c r="I44" s="102">
        <v>847.39</v>
      </c>
      <c r="J44" s="101">
        <v>7610</v>
      </c>
      <c r="K44" s="102">
        <v>6430165.1699999999</v>
      </c>
      <c r="L44" s="102">
        <v>844.96</v>
      </c>
      <c r="M44" s="102">
        <v>843.77</v>
      </c>
      <c r="N44" s="101">
        <v>186</v>
      </c>
      <c r="O44" s="102">
        <v>155740.74</v>
      </c>
      <c r="P44" s="100">
        <v>837.32</v>
      </c>
      <c r="Q44" s="146">
        <v>846</v>
      </c>
    </row>
    <row r="45" spans="1:19" x14ac:dyDescent="0.25">
      <c r="A45" s="145" t="s">
        <v>460</v>
      </c>
      <c r="B45" s="101">
        <v>63907</v>
      </c>
      <c r="C45" s="102">
        <v>60697950.43</v>
      </c>
      <c r="D45" s="102">
        <v>949.79</v>
      </c>
      <c r="E45" s="102">
        <v>947.01</v>
      </c>
      <c r="F45" s="101">
        <v>914</v>
      </c>
      <c r="G45" s="102">
        <v>868443.42</v>
      </c>
      <c r="H45" s="102">
        <v>950.16</v>
      </c>
      <c r="I45" s="102">
        <v>948.64</v>
      </c>
      <c r="J45" s="101">
        <v>6722</v>
      </c>
      <c r="K45" s="102">
        <v>6354652.04</v>
      </c>
      <c r="L45" s="102">
        <v>945.35</v>
      </c>
      <c r="M45" s="102">
        <v>941.35</v>
      </c>
      <c r="N45" s="101">
        <v>1</v>
      </c>
      <c r="O45" s="102">
        <v>913.39</v>
      </c>
      <c r="P45" s="100">
        <v>913.39</v>
      </c>
      <c r="Q45" s="146">
        <v>913.39</v>
      </c>
      <c r="S45" s="8"/>
    </row>
    <row r="46" spans="1:19" x14ac:dyDescent="0.25">
      <c r="A46" s="145" t="s">
        <v>438</v>
      </c>
      <c r="B46" s="101">
        <v>340860</v>
      </c>
      <c r="C46" s="102">
        <v>429091679.58999997</v>
      </c>
      <c r="D46" s="102">
        <v>1258.8499999999999</v>
      </c>
      <c r="E46" s="102">
        <v>1271.47</v>
      </c>
      <c r="F46" s="101">
        <v>2524</v>
      </c>
      <c r="G46" s="102">
        <v>3054909.95</v>
      </c>
      <c r="H46" s="102">
        <v>1210.3399999999999</v>
      </c>
      <c r="I46" s="102">
        <v>1207.45</v>
      </c>
      <c r="J46" s="101">
        <v>15363</v>
      </c>
      <c r="K46" s="102">
        <v>18630338.609999999</v>
      </c>
      <c r="L46" s="102">
        <v>1212.68</v>
      </c>
      <c r="M46" s="102">
        <v>1217.4100000000001</v>
      </c>
      <c r="N46" s="101">
        <v>2</v>
      </c>
      <c r="O46" s="102">
        <v>2238.8200000000002</v>
      </c>
      <c r="P46" s="100">
        <v>1119.4100000000001</v>
      </c>
      <c r="Q46" s="146">
        <v>1119.4100000000001</v>
      </c>
    </row>
    <row r="47" spans="1:19" x14ac:dyDescent="0.25">
      <c r="A47" s="145" t="s">
        <v>439</v>
      </c>
      <c r="B47" s="101">
        <v>195484</v>
      </c>
      <c r="C47" s="102">
        <v>329988023.38</v>
      </c>
      <c r="D47" s="102">
        <v>1688.06</v>
      </c>
      <c r="E47" s="102">
        <v>1663.28</v>
      </c>
      <c r="F47" s="101">
        <v>569</v>
      </c>
      <c r="G47" s="102">
        <v>961805.99</v>
      </c>
      <c r="H47" s="102">
        <v>1690.34</v>
      </c>
      <c r="I47" s="102">
        <v>1662.46</v>
      </c>
      <c r="J47" s="101">
        <v>3526</v>
      </c>
      <c r="K47" s="102">
        <v>5951848.4000000004</v>
      </c>
      <c r="L47" s="102">
        <v>1687.99</v>
      </c>
      <c r="M47" s="102">
        <v>1671.69</v>
      </c>
      <c r="N47" s="101">
        <v>5</v>
      </c>
      <c r="O47" s="102">
        <v>8012</v>
      </c>
      <c r="P47" s="100">
        <v>1602.4</v>
      </c>
      <c r="Q47" s="146">
        <v>1602.4</v>
      </c>
    </row>
    <row r="48" spans="1:19" x14ac:dyDescent="0.25">
      <c r="A48" s="145" t="s">
        <v>440</v>
      </c>
      <c r="B48" s="101">
        <v>51601</v>
      </c>
      <c r="C48" s="102">
        <v>114122770.59999999</v>
      </c>
      <c r="D48" s="102">
        <v>2211.64</v>
      </c>
      <c r="E48" s="102">
        <v>2196.5100000000002</v>
      </c>
      <c r="F48" s="101">
        <v>123</v>
      </c>
      <c r="G48" s="102">
        <v>269507.40999999997</v>
      </c>
      <c r="H48" s="102">
        <v>2191.12</v>
      </c>
      <c r="I48" s="102">
        <v>2164.8200000000002</v>
      </c>
      <c r="J48" s="101">
        <v>648</v>
      </c>
      <c r="K48" s="102">
        <v>1420881.69</v>
      </c>
      <c r="L48" s="102">
        <v>2192.7199999999998</v>
      </c>
      <c r="M48" s="102">
        <v>2170.4299999999998</v>
      </c>
      <c r="N48" s="101">
        <v>0</v>
      </c>
      <c r="O48" s="102">
        <v>0</v>
      </c>
      <c r="P48" s="100">
        <v>0</v>
      </c>
      <c r="Q48" s="146" t="s">
        <v>431</v>
      </c>
    </row>
    <row r="49" spans="1:20" x14ac:dyDescent="0.25">
      <c r="A49" s="145" t="s">
        <v>487</v>
      </c>
      <c r="B49" s="101">
        <v>17914</v>
      </c>
      <c r="C49" s="102">
        <v>48543896.109999999</v>
      </c>
      <c r="D49" s="102">
        <v>2709.83</v>
      </c>
      <c r="E49" s="102">
        <v>2691.76</v>
      </c>
      <c r="F49" s="101">
        <v>31</v>
      </c>
      <c r="G49" s="102">
        <v>84722.52</v>
      </c>
      <c r="H49" s="102">
        <v>2732.98</v>
      </c>
      <c r="I49" s="102">
        <v>2761.82</v>
      </c>
      <c r="J49" s="101">
        <v>175</v>
      </c>
      <c r="K49" s="102">
        <v>476974.73</v>
      </c>
      <c r="L49" s="102">
        <v>2725.57</v>
      </c>
      <c r="M49" s="102">
        <v>2742.95</v>
      </c>
      <c r="N49" s="101">
        <v>0</v>
      </c>
      <c r="O49" s="102">
        <v>0</v>
      </c>
      <c r="P49" s="100">
        <v>0</v>
      </c>
      <c r="Q49" s="146" t="s">
        <v>431</v>
      </c>
    </row>
    <row r="50" spans="1:20" x14ac:dyDescent="0.25">
      <c r="A50" s="145" t="s">
        <v>488</v>
      </c>
      <c r="B50" s="101">
        <v>5975</v>
      </c>
      <c r="C50" s="102">
        <v>19143469.109999999</v>
      </c>
      <c r="D50" s="102">
        <v>3203.93</v>
      </c>
      <c r="E50" s="102">
        <v>3185.58</v>
      </c>
      <c r="F50" s="101">
        <v>7</v>
      </c>
      <c r="G50" s="102">
        <v>21592.32</v>
      </c>
      <c r="H50" s="102">
        <v>3084.62</v>
      </c>
      <c r="I50" s="102">
        <v>3099.73</v>
      </c>
      <c r="J50" s="101">
        <v>51</v>
      </c>
      <c r="K50" s="102">
        <v>163222.85</v>
      </c>
      <c r="L50" s="102">
        <v>3200.45</v>
      </c>
      <c r="M50" s="102">
        <v>3182.85</v>
      </c>
      <c r="N50" s="101">
        <v>0</v>
      </c>
      <c r="O50" s="102">
        <v>0</v>
      </c>
      <c r="P50" s="100">
        <v>0</v>
      </c>
      <c r="Q50" s="146" t="s">
        <v>431</v>
      </c>
    </row>
    <row r="51" spans="1:20" x14ac:dyDescent="0.25">
      <c r="A51" s="145" t="s">
        <v>489</v>
      </c>
      <c r="B51" s="101">
        <v>2234</v>
      </c>
      <c r="C51" s="102">
        <v>8291304.6500000004</v>
      </c>
      <c r="D51" s="102">
        <v>3711.42</v>
      </c>
      <c r="E51" s="102">
        <v>3688.14</v>
      </c>
      <c r="F51" s="101">
        <v>2</v>
      </c>
      <c r="G51" s="102">
        <v>7475.66</v>
      </c>
      <c r="H51" s="102">
        <v>3737.83</v>
      </c>
      <c r="I51" s="102">
        <v>3737.83</v>
      </c>
      <c r="J51" s="101">
        <v>10</v>
      </c>
      <c r="K51" s="102">
        <v>36450.74</v>
      </c>
      <c r="L51" s="102">
        <v>3645.07</v>
      </c>
      <c r="M51" s="102">
        <v>3572.67</v>
      </c>
      <c r="N51" s="101">
        <v>0</v>
      </c>
      <c r="O51" s="102">
        <v>0</v>
      </c>
      <c r="P51" s="100">
        <v>0</v>
      </c>
      <c r="Q51" s="146" t="s">
        <v>431</v>
      </c>
      <c r="S51" s="8"/>
    </row>
    <row r="52" spans="1:20" ht="15.75" thickBot="1" x14ac:dyDescent="0.3">
      <c r="A52" s="147" t="s">
        <v>490</v>
      </c>
      <c r="B52" s="148">
        <v>1698</v>
      </c>
      <c r="C52" s="149">
        <v>7424219.6200000001</v>
      </c>
      <c r="D52" s="149">
        <v>4372.33</v>
      </c>
      <c r="E52" s="149">
        <v>4223.6000000000004</v>
      </c>
      <c r="F52" s="148">
        <v>3</v>
      </c>
      <c r="G52" s="149">
        <v>14347.65</v>
      </c>
      <c r="H52" s="149">
        <v>4782.55</v>
      </c>
      <c r="I52" s="149">
        <v>4451.67</v>
      </c>
      <c r="J52" s="148">
        <v>8</v>
      </c>
      <c r="K52" s="149">
        <v>36626.36</v>
      </c>
      <c r="L52" s="149">
        <v>4578.3</v>
      </c>
      <c r="M52" s="149">
        <v>4446.45</v>
      </c>
      <c r="N52" s="148">
        <v>0</v>
      </c>
      <c r="O52" s="149">
        <v>0</v>
      </c>
      <c r="P52" s="150">
        <v>0</v>
      </c>
      <c r="Q52" s="151" t="s">
        <v>431</v>
      </c>
    </row>
    <row r="53" spans="1:20" ht="16.5" thickBot="1" x14ac:dyDescent="0.3">
      <c r="A53" s="141" t="s">
        <v>528</v>
      </c>
      <c r="B53" s="142">
        <v>1018280</v>
      </c>
      <c r="C53" s="143">
        <v>1221534083.9300001</v>
      </c>
      <c r="D53" s="143">
        <v>1199.6099999999999</v>
      </c>
      <c r="E53" s="143">
        <v>1173.73</v>
      </c>
      <c r="F53" s="142">
        <v>33628</v>
      </c>
      <c r="G53" s="143">
        <v>16584583.17</v>
      </c>
      <c r="H53" s="143">
        <v>493.18</v>
      </c>
      <c r="I53" s="143">
        <v>400.6</v>
      </c>
      <c r="J53" s="142">
        <v>107401</v>
      </c>
      <c r="K53" s="143">
        <v>77684251.920000002</v>
      </c>
      <c r="L53" s="143">
        <v>723.31</v>
      </c>
      <c r="M53" s="143">
        <v>615.42999999999995</v>
      </c>
      <c r="N53" s="142">
        <v>9889</v>
      </c>
      <c r="O53" s="143">
        <v>4298033.12</v>
      </c>
      <c r="P53" s="144">
        <v>434.63</v>
      </c>
      <c r="Q53" s="259">
        <v>399.54</v>
      </c>
    </row>
    <row r="55" spans="1:20" ht="15.75" x14ac:dyDescent="0.25">
      <c r="A55" s="441" t="s">
        <v>705</v>
      </c>
      <c r="B55" s="441"/>
      <c r="C55" s="441"/>
      <c r="D55" s="441"/>
      <c r="E55" s="441"/>
      <c r="F55" s="441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</row>
    <row r="56" spans="1:20" ht="15.75" thickBot="1" x14ac:dyDescent="0.3"/>
    <row r="57" spans="1:20" x14ac:dyDescent="0.25">
      <c r="A57" s="435" t="s">
        <v>18</v>
      </c>
      <c r="B57" s="437" t="s">
        <v>5</v>
      </c>
      <c r="C57" s="438"/>
      <c r="D57" s="438"/>
      <c r="E57" s="439"/>
      <c r="F57" s="437" t="s">
        <v>6</v>
      </c>
      <c r="G57" s="438"/>
      <c r="H57" s="438"/>
      <c r="I57" s="439"/>
      <c r="J57" s="437" t="s">
        <v>19</v>
      </c>
      <c r="K57" s="438"/>
      <c r="L57" s="438"/>
      <c r="M57" s="439"/>
      <c r="N57" s="437" t="s">
        <v>20</v>
      </c>
      <c r="O57" s="438"/>
      <c r="P57" s="438"/>
      <c r="Q57" s="440"/>
    </row>
    <row r="58" spans="1:20" ht="15.75" thickBot="1" x14ac:dyDescent="0.3">
      <c r="A58" s="436"/>
      <c r="B58" s="160" t="s">
        <v>1</v>
      </c>
      <c r="C58" s="161" t="s">
        <v>50</v>
      </c>
      <c r="D58" s="161" t="s">
        <v>21</v>
      </c>
      <c r="E58" s="161" t="s">
        <v>433</v>
      </c>
      <c r="F58" s="160" t="s">
        <v>1</v>
      </c>
      <c r="G58" s="161" t="s">
        <v>50</v>
      </c>
      <c r="H58" s="161" t="s">
        <v>21</v>
      </c>
      <c r="I58" s="161" t="s">
        <v>433</v>
      </c>
      <c r="J58" s="160" t="s">
        <v>1</v>
      </c>
      <c r="K58" s="161" t="s">
        <v>50</v>
      </c>
      <c r="L58" s="161" t="s">
        <v>21</v>
      </c>
      <c r="M58" s="161" t="s">
        <v>433</v>
      </c>
      <c r="N58" s="160" t="s">
        <v>1</v>
      </c>
      <c r="O58" s="161" t="s">
        <v>50</v>
      </c>
      <c r="P58" s="161" t="s">
        <v>21</v>
      </c>
      <c r="Q58" s="162" t="s">
        <v>433</v>
      </c>
    </row>
    <row r="59" spans="1:20" x14ac:dyDescent="0.25">
      <c r="A59" s="307" t="s">
        <v>451</v>
      </c>
      <c r="B59" s="180">
        <v>10254</v>
      </c>
      <c r="C59" s="311">
        <v>604041.18000000005</v>
      </c>
      <c r="D59" s="311">
        <v>58.91</v>
      </c>
      <c r="E59" s="311">
        <v>60.09</v>
      </c>
      <c r="F59" s="180">
        <v>5772</v>
      </c>
      <c r="G59" s="311">
        <v>369259.17</v>
      </c>
      <c r="H59" s="311">
        <v>63.97</v>
      </c>
      <c r="I59" s="311">
        <v>65.84</v>
      </c>
      <c r="J59" s="180">
        <v>410</v>
      </c>
      <c r="K59" s="311">
        <v>24045.87</v>
      </c>
      <c r="L59" s="311">
        <v>58.65</v>
      </c>
      <c r="M59" s="311">
        <v>60.29</v>
      </c>
      <c r="N59" s="180">
        <v>551</v>
      </c>
      <c r="O59" s="311">
        <v>41047.919999999998</v>
      </c>
      <c r="P59" s="311">
        <v>74.5</v>
      </c>
      <c r="Q59" s="313">
        <v>73.319999999999993</v>
      </c>
      <c r="T59" s="8"/>
    </row>
    <row r="60" spans="1:20" x14ac:dyDescent="0.25">
      <c r="A60" s="308" t="s">
        <v>452</v>
      </c>
      <c r="B60" s="178">
        <v>10591</v>
      </c>
      <c r="C60" s="217">
        <v>1551645.16</v>
      </c>
      <c r="D60" s="217">
        <v>146.51</v>
      </c>
      <c r="E60" s="217">
        <v>145.12</v>
      </c>
      <c r="F60" s="178">
        <v>7902</v>
      </c>
      <c r="G60" s="217">
        <v>1213185.53</v>
      </c>
      <c r="H60" s="217">
        <v>153.53</v>
      </c>
      <c r="I60" s="217">
        <v>151.81</v>
      </c>
      <c r="J60" s="178">
        <v>368</v>
      </c>
      <c r="K60" s="217">
        <v>53825.8</v>
      </c>
      <c r="L60" s="217">
        <v>146.27000000000001</v>
      </c>
      <c r="M60" s="217">
        <v>142.79</v>
      </c>
      <c r="N60" s="178">
        <v>1779</v>
      </c>
      <c r="O60" s="217">
        <v>281158.75</v>
      </c>
      <c r="P60" s="217">
        <v>158.04</v>
      </c>
      <c r="Q60" s="314">
        <v>160</v>
      </c>
    </row>
    <row r="61" spans="1:20" x14ac:dyDescent="0.25">
      <c r="A61" s="308" t="s">
        <v>453</v>
      </c>
      <c r="B61" s="178">
        <v>6945</v>
      </c>
      <c r="C61" s="217">
        <v>1723123.11</v>
      </c>
      <c r="D61" s="217">
        <v>248.11</v>
      </c>
      <c r="E61" s="217">
        <v>246.45</v>
      </c>
      <c r="F61" s="178">
        <v>8481</v>
      </c>
      <c r="G61" s="217">
        <v>2032610.49</v>
      </c>
      <c r="H61" s="217">
        <v>239.67</v>
      </c>
      <c r="I61" s="217">
        <v>236.28</v>
      </c>
      <c r="J61" s="178">
        <v>1903</v>
      </c>
      <c r="K61" s="217">
        <v>507327.92</v>
      </c>
      <c r="L61" s="217">
        <v>266.58999999999997</v>
      </c>
      <c r="M61" s="217">
        <v>273.87</v>
      </c>
      <c r="N61" s="178">
        <v>1628</v>
      </c>
      <c r="O61" s="217">
        <v>401297.4</v>
      </c>
      <c r="P61" s="217">
        <v>246.5</v>
      </c>
      <c r="Q61" s="314">
        <v>239.72</v>
      </c>
    </row>
    <row r="62" spans="1:20" x14ac:dyDescent="0.25">
      <c r="A62" s="308" t="s">
        <v>454</v>
      </c>
      <c r="B62" s="178">
        <v>49602</v>
      </c>
      <c r="C62" s="217">
        <v>18351352.719999999</v>
      </c>
      <c r="D62" s="217">
        <v>369.97</v>
      </c>
      <c r="E62" s="217">
        <v>375.57</v>
      </c>
      <c r="F62" s="178">
        <v>26757</v>
      </c>
      <c r="G62" s="217">
        <v>9972574</v>
      </c>
      <c r="H62" s="217">
        <v>372.71</v>
      </c>
      <c r="I62" s="217">
        <v>375.57</v>
      </c>
      <c r="J62" s="178">
        <v>16609</v>
      </c>
      <c r="K62" s="217">
        <v>6110179.4199999999</v>
      </c>
      <c r="L62" s="217">
        <v>367.88</v>
      </c>
      <c r="M62" s="217">
        <v>375.57</v>
      </c>
      <c r="N62" s="178">
        <v>7107</v>
      </c>
      <c r="O62" s="217">
        <v>2787527.87</v>
      </c>
      <c r="P62" s="217">
        <v>392.22</v>
      </c>
      <c r="Q62" s="314">
        <v>399.54</v>
      </c>
    </row>
    <row r="63" spans="1:20" x14ac:dyDescent="0.25">
      <c r="A63" s="308" t="s">
        <v>455</v>
      </c>
      <c r="B63" s="178">
        <v>96549</v>
      </c>
      <c r="C63" s="217">
        <v>44141421.329999998</v>
      </c>
      <c r="D63" s="217">
        <v>457.19</v>
      </c>
      <c r="E63" s="217">
        <v>462.26</v>
      </c>
      <c r="F63" s="178">
        <v>70801</v>
      </c>
      <c r="G63" s="217">
        <v>31385971.760000002</v>
      </c>
      <c r="H63" s="217">
        <v>443.3</v>
      </c>
      <c r="I63" s="217">
        <v>436.59</v>
      </c>
      <c r="J63" s="178">
        <v>15143</v>
      </c>
      <c r="K63" s="217">
        <v>6824899.8200000003</v>
      </c>
      <c r="L63" s="217">
        <v>450.7</v>
      </c>
      <c r="M63" s="217">
        <v>452.58</v>
      </c>
      <c r="N63" s="178">
        <v>2</v>
      </c>
      <c r="O63" s="217">
        <v>823.6</v>
      </c>
      <c r="P63" s="217">
        <v>411.8</v>
      </c>
      <c r="Q63" s="314">
        <v>411.8</v>
      </c>
    </row>
    <row r="64" spans="1:20" x14ac:dyDescent="0.25">
      <c r="A64" s="308" t="s">
        <v>456</v>
      </c>
      <c r="B64" s="178">
        <v>118362</v>
      </c>
      <c r="C64" s="217">
        <v>65218633.759999998</v>
      </c>
      <c r="D64" s="217">
        <v>551.01</v>
      </c>
      <c r="E64" s="217">
        <v>552.89</v>
      </c>
      <c r="F64" s="178">
        <v>50128</v>
      </c>
      <c r="G64" s="217">
        <v>27300231.100000001</v>
      </c>
      <c r="H64" s="217">
        <v>544.61</v>
      </c>
      <c r="I64" s="217">
        <v>542.24</v>
      </c>
      <c r="J64" s="178">
        <v>12717</v>
      </c>
      <c r="K64" s="217">
        <v>6915281.6299999999</v>
      </c>
      <c r="L64" s="217">
        <v>543.78</v>
      </c>
      <c r="M64" s="217">
        <v>542.61</v>
      </c>
      <c r="N64" s="178">
        <v>1</v>
      </c>
      <c r="O64" s="217">
        <v>534.08000000000004</v>
      </c>
      <c r="P64" s="217">
        <v>534.08000000000004</v>
      </c>
      <c r="Q64" s="314">
        <v>534.08000000000004</v>
      </c>
    </row>
    <row r="65" spans="1:17" x14ac:dyDescent="0.25">
      <c r="A65" s="308" t="s">
        <v>457</v>
      </c>
      <c r="B65" s="178">
        <v>84965</v>
      </c>
      <c r="C65" s="217">
        <v>54985184.359999999</v>
      </c>
      <c r="D65" s="217">
        <v>647.15</v>
      </c>
      <c r="E65" s="217">
        <v>646.28</v>
      </c>
      <c r="F65" s="178">
        <v>32568</v>
      </c>
      <c r="G65" s="217">
        <v>21120583.260000002</v>
      </c>
      <c r="H65" s="217">
        <v>648.51</v>
      </c>
      <c r="I65" s="217">
        <v>647.48</v>
      </c>
      <c r="J65" s="178">
        <v>4717</v>
      </c>
      <c r="K65" s="217">
        <v>3030907.52</v>
      </c>
      <c r="L65" s="217">
        <v>642.54999999999995</v>
      </c>
      <c r="M65" s="217">
        <v>638.41999999999996</v>
      </c>
      <c r="N65" s="178">
        <v>0</v>
      </c>
      <c r="O65" s="217">
        <v>0</v>
      </c>
      <c r="P65" s="217">
        <v>0</v>
      </c>
      <c r="Q65" s="314" t="s">
        <v>431</v>
      </c>
    </row>
    <row r="66" spans="1:17" x14ac:dyDescent="0.25">
      <c r="A66" s="308" t="s">
        <v>458</v>
      </c>
      <c r="B66" s="178">
        <v>59164</v>
      </c>
      <c r="C66" s="217">
        <v>44214188.140000001</v>
      </c>
      <c r="D66" s="217">
        <v>747.32</v>
      </c>
      <c r="E66" s="217">
        <v>746.39</v>
      </c>
      <c r="F66" s="178">
        <v>28169</v>
      </c>
      <c r="G66" s="217">
        <v>21078835.48</v>
      </c>
      <c r="H66" s="217">
        <v>748.3</v>
      </c>
      <c r="I66" s="217">
        <v>747.55</v>
      </c>
      <c r="J66" s="178">
        <v>4927</v>
      </c>
      <c r="K66" s="217">
        <v>3804218.58</v>
      </c>
      <c r="L66" s="217">
        <v>772.12</v>
      </c>
      <c r="M66" s="217">
        <v>795.24</v>
      </c>
      <c r="N66" s="178">
        <v>2419</v>
      </c>
      <c r="O66" s="217">
        <v>1923685.56</v>
      </c>
      <c r="P66" s="217">
        <v>795.24</v>
      </c>
      <c r="Q66" s="314">
        <v>795.24</v>
      </c>
    </row>
    <row r="67" spans="1:17" x14ac:dyDescent="0.25">
      <c r="A67" s="308" t="s">
        <v>459</v>
      </c>
      <c r="B67" s="178">
        <v>51372</v>
      </c>
      <c r="C67" s="217">
        <v>43661055.270000003</v>
      </c>
      <c r="D67" s="217">
        <v>849.9</v>
      </c>
      <c r="E67" s="217">
        <v>850.33</v>
      </c>
      <c r="F67" s="178">
        <v>26694</v>
      </c>
      <c r="G67" s="217">
        <v>22646141.800000001</v>
      </c>
      <c r="H67" s="217">
        <v>848.36</v>
      </c>
      <c r="I67" s="217">
        <v>848.78</v>
      </c>
      <c r="J67" s="178">
        <v>2104</v>
      </c>
      <c r="K67" s="217">
        <v>1779994.77</v>
      </c>
      <c r="L67" s="217">
        <v>846.01</v>
      </c>
      <c r="M67" s="217">
        <v>846</v>
      </c>
      <c r="N67" s="178">
        <v>234</v>
      </c>
      <c r="O67" s="217">
        <v>196258.72</v>
      </c>
      <c r="P67" s="217">
        <v>838.71</v>
      </c>
      <c r="Q67" s="314">
        <v>846</v>
      </c>
    </row>
    <row r="68" spans="1:17" x14ac:dyDescent="0.25">
      <c r="A68" s="308" t="s">
        <v>460</v>
      </c>
      <c r="B68" s="178">
        <v>54420</v>
      </c>
      <c r="C68" s="217">
        <v>51671266.030000001</v>
      </c>
      <c r="D68" s="217">
        <v>949.49</v>
      </c>
      <c r="E68" s="217">
        <v>947.8</v>
      </c>
      <c r="F68" s="178">
        <v>26086</v>
      </c>
      <c r="G68" s="217">
        <v>24720810.16</v>
      </c>
      <c r="H68" s="217">
        <v>947.67</v>
      </c>
      <c r="I68" s="217">
        <v>943.78</v>
      </c>
      <c r="J68" s="178">
        <v>1402</v>
      </c>
      <c r="K68" s="217">
        <v>1327081.04</v>
      </c>
      <c r="L68" s="217">
        <v>946.56</v>
      </c>
      <c r="M68" s="217">
        <v>943.46</v>
      </c>
      <c r="N68" s="178">
        <v>0</v>
      </c>
      <c r="O68" s="217">
        <v>0</v>
      </c>
      <c r="P68" s="217">
        <v>0</v>
      </c>
      <c r="Q68" s="314" t="s">
        <v>431</v>
      </c>
    </row>
    <row r="69" spans="1:17" x14ac:dyDescent="0.25">
      <c r="A69" s="308" t="s">
        <v>438</v>
      </c>
      <c r="B69" s="178">
        <v>229408</v>
      </c>
      <c r="C69" s="217">
        <v>285266954.25</v>
      </c>
      <c r="D69" s="217">
        <v>1243.49</v>
      </c>
      <c r="E69" s="217">
        <v>1245.31</v>
      </c>
      <c r="F69" s="178">
        <v>56971</v>
      </c>
      <c r="G69" s="217">
        <v>68211274.799999997</v>
      </c>
      <c r="H69" s="217">
        <v>1197.3</v>
      </c>
      <c r="I69" s="217">
        <v>1178.2</v>
      </c>
      <c r="J69" s="178">
        <v>7281</v>
      </c>
      <c r="K69" s="217">
        <v>8872373.9499999993</v>
      </c>
      <c r="L69" s="217">
        <v>1218.57</v>
      </c>
      <c r="M69" s="217">
        <v>1221.57</v>
      </c>
      <c r="N69" s="178">
        <v>1</v>
      </c>
      <c r="O69" s="217">
        <v>1080.6300000000001</v>
      </c>
      <c r="P69" s="217">
        <v>1080.6300000000001</v>
      </c>
      <c r="Q69" s="314">
        <v>1080.6300000000001</v>
      </c>
    </row>
    <row r="70" spans="1:17" x14ac:dyDescent="0.25">
      <c r="A70" s="308" t="s">
        <v>439</v>
      </c>
      <c r="B70" s="178">
        <v>88152</v>
      </c>
      <c r="C70" s="217">
        <v>148376494.99000001</v>
      </c>
      <c r="D70" s="217">
        <v>1683.19</v>
      </c>
      <c r="E70" s="217">
        <v>1655.01</v>
      </c>
      <c r="F70" s="178">
        <v>9717</v>
      </c>
      <c r="G70" s="217">
        <v>16266718.460000001</v>
      </c>
      <c r="H70" s="217">
        <v>1674.05</v>
      </c>
      <c r="I70" s="217">
        <v>1649.51</v>
      </c>
      <c r="J70" s="178">
        <v>862</v>
      </c>
      <c r="K70" s="217">
        <v>1437966.58</v>
      </c>
      <c r="L70" s="217">
        <v>1668.17</v>
      </c>
      <c r="M70" s="217">
        <v>1642.98</v>
      </c>
      <c r="N70" s="178">
        <v>2</v>
      </c>
      <c r="O70" s="217">
        <v>3204.8</v>
      </c>
      <c r="P70" s="217">
        <v>1602.4</v>
      </c>
      <c r="Q70" s="314">
        <v>1602.4</v>
      </c>
    </row>
    <row r="71" spans="1:17" x14ac:dyDescent="0.25">
      <c r="A71" s="308" t="s">
        <v>440</v>
      </c>
      <c r="B71" s="178">
        <v>23607</v>
      </c>
      <c r="C71" s="217">
        <v>52209847.890000001</v>
      </c>
      <c r="D71" s="217">
        <v>2211.63</v>
      </c>
      <c r="E71" s="217">
        <v>2194.7399999999998</v>
      </c>
      <c r="F71" s="178">
        <v>1491</v>
      </c>
      <c r="G71" s="217">
        <v>3258883.49</v>
      </c>
      <c r="H71" s="217">
        <v>2185.6999999999998</v>
      </c>
      <c r="I71" s="217">
        <v>2159.06</v>
      </c>
      <c r="J71" s="178">
        <v>139</v>
      </c>
      <c r="K71" s="217">
        <v>301270</v>
      </c>
      <c r="L71" s="217">
        <v>2167.41</v>
      </c>
      <c r="M71" s="217">
        <v>2150.4</v>
      </c>
      <c r="N71" s="178">
        <v>0</v>
      </c>
      <c r="O71" s="217">
        <v>0</v>
      </c>
      <c r="P71" s="217">
        <v>0</v>
      </c>
      <c r="Q71" s="314" t="s">
        <v>431</v>
      </c>
    </row>
    <row r="72" spans="1:17" x14ac:dyDescent="0.25">
      <c r="A72" s="308" t="s">
        <v>487</v>
      </c>
      <c r="B72" s="178">
        <v>7708</v>
      </c>
      <c r="C72" s="217">
        <v>20797261.91</v>
      </c>
      <c r="D72" s="217">
        <v>2698.14</v>
      </c>
      <c r="E72" s="217">
        <v>2673.36</v>
      </c>
      <c r="F72" s="178">
        <v>377</v>
      </c>
      <c r="G72" s="217">
        <v>1020707.99</v>
      </c>
      <c r="H72" s="217">
        <v>2707.45</v>
      </c>
      <c r="I72" s="217">
        <v>2682.68</v>
      </c>
      <c r="J72" s="178">
        <v>27</v>
      </c>
      <c r="K72" s="217">
        <v>74930.53</v>
      </c>
      <c r="L72" s="217">
        <v>2775.2</v>
      </c>
      <c r="M72" s="217">
        <v>2798.74</v>
      </c>
      <c r="N72" s="178">
        <v>0</v>
      </c>
      <c r="O72" s="217">
        <v>0</v>
      </c>
      <c r="P72" s="217">
        <v>0</v>
      </c>
      <c r="Q72" s="314" t="s">
        <v>431</v>
      </c>
    </row>
    <row r="73" spans="1:17" x14ac:dyDescent="0.25">
      <c r="A73" s="308" t="s">
        <v>488</v>
      </c>
      <c r="B73" s="178">
        <v>2328</v>
      </c>
      <c r="C73" s="217">
        <v>7453167.5</v>
      </c>
      <c r="D73" s="217">
        <v>3201.53</v>
      </c>
      <c r="E73" s="217">
        <v>3179.51</v>
      </c>
      <c r="F73" s="178">
        <v>94</v>
      </c>
      <c r="G73" s="217">
        <v>298408.58</v>
      </c>
      <c r="H73" s="217">
        <v>3174.56</v>
      </c>
      <c r="I73" s="217">
        <v>3154.36</v>
      </c>
      <c r="J73" s="178">
        <v>6</v>
      </c>
      <c r="K73" s="217">
        <v>19158.98</v>
      </c>
      <c r="L73" s="217">
        <v>3193.16</v>
      </c>
      <c r="M73" s="217">
        <v>3164.42</v>
      </c>
      <c r="N73" s="178">
        <v>0</v>
      </c>
      <c r="O73" s="217">
        <v>0</v>
      </c>
      <c r="P73" s="217">
        <v>0</v>
      </c>
      <c r="Q73" s="314" t="s">
        <v>431</v>
      </c>
    </row>
    <row r="74" spans="1:17" x14ac:dyDescent="0.25">
      <c r="A74" s="308" t="s">
        <v>489</v>
      </c>
      <c r="B74" s="178">
        <v>826</v>
      </c>
      <c r="C74" s="217">
        <v>3060241.7</v>
      </c>
      <c r="D74" s="217">
        <v>3704.89</v>
      </c>
      <c r="E74" s="217">
        <v>3679.91</v>
      </c>
      <c r="F74" s="178">
        <v>16</v>
      </c>
      <c r="G74" s="217">
        <v>58288.61</v>
      </c>
      <c r="H74" s="217">
        <v>3643.04</v>
      </c>
      <c r="I74" s="217">
        <v>3600.06</v>
      </c>
      <c r="J74" s="178">
        <v>1</v>
      </c>
      <c r="K74" s="217">
        <v>3769.97</v>
      </c>
      <c r="L74" s="217">
        <v>3769.97</v>
      </c>
      <c r="M74" s="217">
        <v>3769.97</v>
      </c>
      <c r="N74" s="178">
        <v>0</v>
      </c>
      <c r="O74" s="217">
        <v>0</v>
      </c>
      <c r="P74" s="217">
        <v>0</v>
      </c>
      <c r="Q74" s="314" t="s">
        <v>431</v>
      </c>
    </row>
    <row r="75" spans="1:17" ht="15.75" thickBot="1" x14ac:dyDescent="0.3">
      <c r="A75" s="309" t="s">
        <v>490</v>
      </c>
      <c r="B75" s="213">
        <v>607</v>
      </c>
      <c r="C75" s="312">
        <v>2683152.87</v>
      </c>
      <c r="D75" s="312">
        <v>4420.3500000000004</v>
      </c>
      <c r="E75" s="312">
        <v>4328.07</v>
      </c>
      <c r="F75" s="213">
        <v>12</v>
      </c>
      <c r="G75" s="312">
        <v>52796.54</v>
      </c>
      <c r="H75" s="312">
        <v>4399.71</v>
      </c>
      <c r="I75" s="312">
        <v>4265.51</v>
      </c>
      <c r="J75" s="213">
        <v>0</v>
      </c>
      <c r="K75" s="312">
        <v>0</v>
      </c>
      <c r="L75" s="312">
        <v>0</v>
      </c>
      <c r="M75" s="312" t="s">
        <v>431</v>
      </c>
      <c r="N75" s="213">
        <v>0</v>
      </c>
      <c r="O75" s="312">
        <v>0</v>
      </c>
      <c r="P75" s="312">
        <v>0</v>
      </c>
      <c r="Q75" s="315" t="s">
        <v>431</v>
      </c>
    </row>
    <row r="76" spans="1:17" ht="16.5" thickBot="1" x14ac:dyDescent="0.3">
      <c r="A76" s="141" t="s">
        <v>528</v>
      </c>
      <c r="B76" s="302">
        <v>894860</v>
      </c>
      <c r="C76" s="303">
        <v>845969032.16999996</v>
      </c>
      <c r="D76" s="301">
        <v>945.36</v>
      </c>
      <c r="E76" s="301">
        <v>820.99</v>
      </c>
      <c r="F76" s="302">
        <v>352036</v>
      </c>
      <c r="G76" s="303">
        <v>251007281.22</v>
      </c>
      <c r="H76" s="301">
        <v>713.02</v>
      </c>
      <c r="I76" s="301">
        <v>617.72</v>
      </c>
      <c r="J76" s="302">
        <v>68616</v>
      </c>
      <c r="K76" s="303">
        <v>41087232.380000003</v>
      </c>
      <c r="L76" s="301">
        <v>598.79999999999995</v>
      </c>
      <c r="M76" s="301">
        <v>499.14</v>
      </c>
      <c r="N76" s="302">
        <v>13724</v>
      </c>
      <c r="O76" s="303">
        <v>5636619.3300000001</v>
      </c>
      <c r="P76" s="303">
        <v>410.71</v>
      </c>
      <c r="Q76" s="331">
        <v>399.54</v>
      </c>
    </row>
    <row r="78" spans="1:17" x14ac:dyDescent="0.25">
      <c r="D78" s="8"/>
    </row>
    <row r="79" spans="1:17" x14ac:dyDescent="0.25">
      <c r="B79" s="8"/>
      <c r="C79" s="8"/>
    </row>
    <row r="80" spans="1:17" x14ac:dyDescent="0.25">
      <c r="D80" s="8"/>
      <c r="F80" s="8"/>
      <c r="G80" s="8"/>
    </row>
    <row r="81" spans="2:6" x14ac:dyDescent="0.25">
      <c r="B81" s="8"/>
      <c r="C81" s="8"/>
    </row>
    <row r="82" spans="2:6" x14ac:dyDescent="0.25">
      <c r="C82" s="8"/>
      <c r="F82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1"/>
  <sheetViews>
    <sheetView topLeftCell="A32" zoomScaleNormal="100" workbookViewId="0">
      <selection activeCell="I60" sqref="I60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9" t="s">
        <v>696</v>
      </c>
      <c r="B1" s="409"/>
      <c r="C1" s="409"/>
      <c r="D1" s="409"/>
      <c r="E1" s="409"/>
      <c r="F1" s="409"/>
      <c r="G1" s="409"/>
    </row>
    <row r="2" spans="1:7" ht="15.75" thickBot="1" x14ac:dyDescent="0.3">
      <c r="A2" s="39"/>
    </row>
    <row r="3" spans="1:7" s="42" customFormat="1" ht="16.5" thickBot="1" x14ac:dyDescent="0.3">
      <c r="A3" s="133" t="s">
        <v>17</v>
      </c>
      <c r="B3" s="120" t="s">
        <v>43</v>
      </c>
      <c r="C3" s="120" t="s">
        <v>44</v>
      </c>
      <c r="D3" s="120" t="s">
        <v>74</v>
      </c>
      <c r="E3" s="120" t="s">
        <v>70</v>
      </c>
      <c r="F3" s="120" t="s">
        <v>71</v>
      </c>
      <c r="G3" s="242" t="s">
        <v>72</v>
      </c>
    </row>
    <row r="4" spans="1:7" ht="15.75" x14ac:dyDescent="0.25">
      <c r="A4" s="85">
        <v>1</v>
      </c>
      <c r="B4" s="333" t="s">
        <v>258</v>
      </c>
      <c r="C4" s="339" t="s">
        <v>417</v>
      </c>
      <c r="D4" s="373" t="s">
        <v>431</v>
      </c>
      <c r="E4" s="373" t="s">
        <v>431</v>
      </c>
      <c r="F4" s="373">
        <v>2</v>
      </c>
      <c r="G4" s="374">
        <v>16</v>
      </c>
    </row>
    <row r="5" spans="1:7" ht="15.75" x14ac:dyDescent="0.25">
      <c r="A5" s="52">
        <v>2</v>
      </c>
      <c r="B5" s="78" t="s">
        <v>636</v>
      </c>
      <c r="C5" s="226" t="s">
        <v>635</v>
      </c>
      <c r="D5" s="371" t="s">
        <v>431</v>
      </c>
      <c r="E5" s="371">
        <v>1</v>
      </c>
      <c r="F5" s="371">
        <v>1</v>
      </c>
      <c r="G5" s="375">
        <v>7</v>
      </c>
    </row>
    <row r="6" spans="1:7" ht="15.75" x14ac:dyDescent="0.25">
      <c r="A6" s="52">
        <v>3</v>
      </c>
      <c r="B6" s="78" t="s">
        <v>501</v>
      </c>
      <c r="C6" s="78" t="s">
        <v>559</v>
      </c>
      <c r="D6" s="371">
        <v>7</v>
      </c>
      <c r="E6" s="371">
        <v>12</v>
      </c>
      <c r="F6" s="371">
        <v>233</v>
      </c>
      <c r="G6" s="375">
        <v>1225</v>
      </c>
    </row>
    <row r="7" spans="1:7" ht="15.75" x14ac:dyDescent="0.25">
      <c r="A7" s="52">
        <v>4</v>
      </c>
      <c r="B7" s="78" t="s">
        <v>259</v>
      </c>
      <c r="C7" s="78" t="s">
        <v>55</v>
      </c>
      <c r="D7" s="371" t="s">
        <v>431</v>
      </c>
      <c r="E7" s="371">
        <v>2</v>
      </c>
      <c r="F7" s="371">
        <v>15</v>
      </c>
      <c r="G7" s="375">
        <v>144</v>
      </c>
    </row>
    <row r="8" spans="1:7" ht="15.75" x14ac:dyDescent="0.25">
      <c r="A8" s="52">
        <v>5</v>
      </c>
      <c r="B8" s="78" t="s">
        <v>261</v>
      </c>
      <c r="C8" s="78" t="s">
        <v>56</v>
      </c>
      <c r="D8" s="371">
        <v>1</v>
      </c>
      <c r="E8" s="371" t="s">
        <v>431</v>
      </c>
      <c r="F8" s="371" t="s">
        <v>431</v>
      </c>
      <c r="G8" s="375">
        <v>1</v>
      </c>
    </row>
    <row r="9" spans="1:7" ht="15.75" x14ac:dyDescent="0.25">
      <c r="A9" s="52">
        <v>6</v>
      </c>
      <c r="B9" s="78" t="s">
        <v>349</v>
      </c>
      <c r="C9" s="78" t="s">
        <v>503</v>
      </c>
      <c r="D9" s="371" t="s">
        <v>431</v>
      </c>
      <c r="E9" s="371" t="s">
        <v>431</v>
      </c>
      <c r="F9" s="371">
        <v>1</v>
      </c>
      <c r="G9" s="375" t="s">
        <v>431</v>
      </c>
    </row>
    <row r="10" spans="1:7" ht="15.75" x14ac:dyDescent="0.25">
      <c r="A10" s="52">
        <v>7</v>
      </c>
      <c r="B10" s="78" t="s">
        <v>262</v>
      </c>
      <c r="C10" s="78" t="s">
        <v>57</v>
      </c>
      <c r="D10" s="371" t="s">
        <v>431</v>
      </c>
      <c r="E10" s="371" t="s">
        <v>431</v>
      </c>
      <c r="F10" s="371">
        <v>2</v>
      </c>
      <c r="G10" s="375">
        <v>17</v>
      </c>
    </row>
    <row r="11" spans="1:7" ht="15.75" x14ac:dyDescent="0.25">
      <c r="A11" s="52">
        <v>8</v>
      </c>
      <c r="B11" s="78" t="s">
        <v>263</v>
      </c>
      <c r="C11" s="78" t="s">
        <v>58</v>
      </c>
      <c r="D11" s="371" t="s">
        <v>431</v>
      </c>
      <c r="E11" s="371" t="s">
        <v>431</v>
      </c>
      <c r="F11" s="371" t="s">
        <v>431</v>
      </c>
      <c r="G11" s="375">
        <v>1</v>
      </c>
    </row>
    <row r="12" spans="1:7" ht="15.75" x14ac:dyDescent="0.25">
      <c r="A12" s="52">
        <v>9</v>
      </c>
      <c r="B12" s="78" t="s">
        <v>264</v>
      </c>
      <c r="C12" s="78" t="s">
        <v>59</v>
      </c>
      <c r="D12" s="371" t="s">
        <v>431</v>
      </c>
      <c r="E12" s="371" t="s">
        <v>431</v>
      </c>
      <c r="F12" s="371">
        <v>1</v>
      </c>
      <c r="G12" s="375">
        <v>1</v>
      </c>
    </row>
    <row r="13" spans="1:7" ht="15.75" x14ac:dyDescent="0.25">
      <c r="A13" s="52">
        <v>10</v>
      </c>
      <c r="B13" s="78" t="s">
        <v>265</v>
      </c>
      <c r="C13" s="78" t="s">
        <v>60</v>
      </c>
      <c r="D13" s="371">
        <v>1</v>
      </c>
      <c r="E13" s="371" t="s">
        <v>431</v>
      </c>
      <c r="F13" s="371" t="s">
        <v>431</v>
      </c>
      <c r="G13" s="375">
        <v>8</v>
      </c>
    </row>
    <row r="14" spans="1:7" ht="15.75" x14ac:dyDescent="0.25">
      <c r="A14" s="52">
        <v>11</v>
      </c>
      <c r="B14" s="78" t="s">
        <v>266</v>
      </c>
      <c r="C14" s="78" t="s">
        <v>61</v>
      </c>
      <c r="D14" s="371" t="s">
        <v>431</v>
      </c>
      <c r="E14" s="371" t="s">
        <v>431</v>
      </c>
      <c r="F14" s="371">
        <v>5</v>
      </c>
      <c r="G14" s="375">
        <v>44</v>
      </c>
    </row>
    <row r="15" spans="1:7" ht="15.75" x14ac:dyDescent="0.25">
      <c r="A15" s="52">
        <v>12</v>
      </c>
      <c r="B15" s="78" t="s">
        <v>408</v>
      </c>
      <c r="C15" s="78" t="s">
        <v>386</v>
      </c>
      <c r="D15" s="371" t="s">
        <v>431</v>
      </c>
      <c r="E15" s="371" t="s">
        <v>431</v>
      </c>
      <c r="F15" s="371" t="s">
        <v>431</v>
      </c>
      <c r="G15" s="375">
        <v>1</v>
      </c>
    </row>
    <row r="16" spans="1:7" ht="15.75" x14ac:dyDescent="0.25">
      <c r="A16" s="52">
        <v>13</v>
      </c>
      <c r="B16" s="78" t="s">
        <v>267</v>
      </c>
      <c r="C16" s="78" t="s">
        <v>352</v>
      </c>
      <c r="D16" s="371">
        <v>5</v>
      </c>
      <c r="E16" s="371">
        <v>4</v>
      </c>
      <c r="F16" s="371">
        <v>29</v>
      </c>
      <c r="G16" s="375">
        <v>81</v>
      </c>
    </row>
    <row r="17" spans="1:7" ht="15.75" x14ac:dyDescent="0.25">
      <c r="A17" s="52">
        <v>14</v>
      </c>
      <c r="B17" s="78" t="s">
        <v>268</v>
      </c>
      <c r="C17" s="78" t="s">
        <v>62</v>
      </c>
      <c r="D17" s="371" t="s">
        <v>431</v>
      </c>
      <c r="E17" s="371" t="s">
        <v>431</v>
      </c>
      <c r="F17" s="371">
        <v>85</v>
      </c>
      <c r="G17" s="375">
        <v>304</v>
      </c>
    </row>
    <row r="18" spans="1:7" ht="15.75" x14ac:dyDescent="0.25">
      <c r="A18" s="52">
        <v>15</v>
      </c>
      <c r="B18" s="78" t="s">
        <v>269</v>
      </c>
      <c r="C18" s="78" t="s">
        <v>63</v>
      </c>
      <c r="D18" s="371">
        <v>2</v>
      </c>
      <c r="E18" s="371">
        <v>2</v>
      </c>
      <c r="F18" s="371">
        <v>39</v>
      </c>
      <c r="G18" s="375">
        <v>155</v>
      </c>
    </row>
    <row r="19" spans="1:7" ht="15.75" x14ac:dyDescent="0.25">
      <c r="A19" s="52">
        <v>16</v>
      </c>
      <c r="B19" s="78" t="s">
        <v>270</v>
      </c>
      <c r="C19" s="78" t="s">
        <v>353</v>
      </c>
      <c r="D19" s="371" t="s">
        <v>431</v>
      </c>
      <c r="E19" s="371" t="s">
        <v>431</v>
      </c>
      <c r="F19" s="371">
        <v>1</v>
      </c>
      <c r="G19" s="375" t="s">
        <v>431</v>
      </c>
    </row>
    <row r="20" spans="1:7" ht="15.75" x14ac:dyDescent="0.25">
      <c r="A20" s="52">
        <v>17</v>
      </c>
      <c r="B20" s="78" t="s">
        <v>271</v>
      </c>
      <c r="C20" s="78" t="s">
        <v>354</v>
      </c>
      <c r="D20" s="371" t="s">
        <v>431</v>
      </c>
      <c r="E20" s="371" t="s">
        <v>431</v>
      </c>
      <c r="F20" s="371" t="s">
        <v>431</v>
      </c>
      <c r="G20" s="375">
        <v>1</v>
      </c>
    </row>
    <row r="21" spans="1:7" ht="15.75" x14ac:dyDescent="0.25">
      <c r="A21" s="52">
        <v>18</v>
      </c>
      <c r="B21" s="78" t="s">
        <v>272</v>
      </c>
      <c r="C21" s="78" t="s">
        <v>355</v>
      </c>
      <c r="D21" s="371">
        <v>2</v>
      </c>
      <c r="E21" s="371">
        <v>1</v>
      </c>
      <c r="F21" s="371">
        <v>2</v>
      </c>
      <c r="G21" s="375">
        <v>17</v>
      </c>
    </row>
    <row r="22" spans="1:7" ht="15.75" x14ac:dyDescent="0.25">
      <c r="A22" s="52">
        <v>19</v>
      </c>
      <c r="B22" s="78" t="s">
        <v>390</v>
      </c>
      <c r="C22" s="78" t="s">
        <v>383</v>
      </c>
      <c r="D22" s="371" t="s">
        <v>431</v>
      </c>
      <c r="E22" s="371" t="s">
        <v>431</v>
      </c>
      <c r="F22" s="371">
        <v>4</v>
      </c>
      <c r="G22" s="375">
        <v>20</v>
      </c>
    </row>
    <row r="23" spans="1:7" ht="15.75" x14ac:dyDescent="0.25">
      <c r="A23" s="52">
        <v>20</v>
      </c>
      <c r="B23" s="78" t="s">
        <v>569</v>
      </c>
      <c r="C23" s="78" t="s">
        <v>570</v>
      </c>
      <c r="D23" s="371">
        <v>1</v>
      </c>
      <c r="E23" s="371">
        <v>2</v>
      </c>
      <c r="F23" s="371">
        <v>66</v>
      </c>
      <c r="G23" s="375">
        <v>381</v>
      </c>
    </row>
    <row r="24" spans="1:7" ht="15.75" x14ac:dyDescent="0.25">
      <c r="A24" s="52">
        <v>21</v>
      </c>
      <c r="B24" s="78" t="s">
        <v>273</v>
      </c>
      <c r="C24" s="78" t="s">
        <v>504</v>
      </c>
      <c r="D24" s="371" t="s">
        <v>431</v>
      </c>
      <c r="E24" s="371" t="s">
        <v>431</v>
      </c>
      <c r="F24" s="371" t="s">
        <v>431</v>
      </c>
      <c r="G24" s="375">
        <v>5</v>
      </c>
    </row>
    <row r="25" spans="1:7" ht="15.75" x14ac:dyDescent="0.25">
      <c r="A25" s="52">
        <v>22</v>
      </c>
      <c r="B25" s="78" t="s">
        <v>274</v>
      </c>
      <c r="C25" s="78" t="s">
        <v>505</v>
      </c>
      <c r="D25" s="371" t="s">
        <v>431</v>
      </c>
      <c r="E25" s="371" t="s">
        <v>431</v>
      </c>
      <c r="F25" s="371">
        <v>1</v>
      </c>
      <c r="G25" s="375">
        <v>4</v>
      </c>
    </row>
    <row r="26" spans="1:7" ht="15.75" x14ac:dyDescent="0.25">
      <c r="A26" s="52">
        <v>23</v>
      </c>
      <c r="B26" s="78" t="s">
        <v>641</v>
      </c>
      <c r="C26" s="78" t="s">
        <v>642</v>
      </c>
      <c r="D26" s="371" t="s">
        <v>431</v>
      </c>
      <c r="E26" s="371" t="s">
        <v>431</v>
      </c>
      <c r="F26" s="371">
        <v>3</v>
      </c>
      <c r="G26" s="375">
        <v>19</v>
      </c>
    </row>
    <row r="27" spans="1:7" ht="15.75" x14ac:dyDescent="0.25">
      <c r="A27" s="52">
        <v>24</v>
      </c>
      <c r="B27" s="78" t="s">
        <v>275</v>
      </c>
      <c r="C27" s="78" t="s">
        <v>507</v>
      </c>
      <c r="D27" s="371" t="s">
        <v>431</v>
      </c>
      <c r="E27" s="371" t="s">
        <v>431</v>
      </c>
      <c r="F27" s="371">
        <v>15</v>
      </c>
      <c r="G27" s="375">
        <v>38</v>
      </c>
    </row>
    <row r="28" spans="1:7" ht="15.75" x14ac:dyDescent="0.25">
      <c r="A28" s="52">
        <v>25</v>
      </c>
      <c r="B28" s="78" t="s">
        <v>276</v>
      </c>
      <c r="C28" s="78" t="s">
        <v>508</v>
      </c>
      <c r="D28" s="371" t="s">
        <v>431</v>
      </c>
      <c r="E28" s="371" t="s">
        <v>431</v>
      </c>
      <c r="F28" s="371">
        <v>11</v>
      </c>
      <c r="G28" s="375">
        <v>85</v>
      </c>
    </row>
    <row r="29" spans="1:7" ht="15.75" x14ac:dyDescent="0.25">
      <c r="A29" s="52">
        <v>26</v>
      </c>
      <c r="B29" s="78" t="s">
        <v>277</v>
      </c>
      <c r="C29" s="78" t="s">
        <v>509</v>
      </c>
      <c r="D29" s="371" t="s">
        <v>431</v>
      </c>
      <c r="E29" s="371" t="s">
        <v>431</v>
      </c>
      <c r="F29" s="371">
        <v>2</v>
      </c>
      <c r="G29" s="375">
        <v>37</v>
      </c>
    </row>
    <row r="30" spans="1:7" ht="15.75" x14ac:dyDescent="0.25">
      <c r="A30" s="52">
        <v>27</v>
      </c>
      <c r="B30" s="78" t="s">
        <v>278</v>
      </c>
      <c r="C30" s="78" t="s">
        <v>510</v>
      </c>
      <c r="D30" s="371" t="s">
        <v>431</v>
      </c>
      <c r="E30" s="371" t="s">
        <v>431</v>
      </c>
      <c r="F30" s="371" t="s">
        <v>431</v>
      </c>
      <c r="G30" s="375">
        <v>4</v>
      </c>
    </row>
    <row r="31" spans="1:7" ht="15.75" x14ac:dyDescent="0.25">
      <c r="A31" s="52">
        <v>28</v>
      </c>
      <c r="B31" s="78" t="s">
        <v>279</v>
      </c>
      <c r="C31" s="78" t="s">
        <v>511</v>
      </c>
      <c r="D31" s="371">
        <v>1</v>
      </c>
      <c r="E31" s="371" t="s">
        <v>431</v>
      </c>
      <c r="F31" s="371">
        <v>3</v>
      </c>
      <c r="G31" s="375">
        <v>3</v>
      </c>
    </row>
    <row r="32" spans="1:7" ht="15.75" x14ac:dyDescent="0.25">
      <c r="A32" s="52">
        <v>29</v>
      </c>
      <c r="B32" s="78" t="s">
        <v>280</v>
      </c>
      <c r="C32" s="78" t="s">
        <v>632</v>
      </c>
      <c r="D32" s="371">
        <v>5</v>
      </c>
      <c r="E32" s="371">
        <v>10</v>
      </c>
      <c r="F32" s="371">
        <v>211</v>
      </c>
      <c r="G32" s="375">
        <v>975</v>
      </c>
    </row>
    <row r="33" spans="1:7" ht="15.75" x14ac:dyDescent="0.25">
      <c r="A33" s="52">
        <v>30</v>
      </c>
      <c r="B33" s="78" t="s">
        <v>281</v>
      </c>
      <c r="C33" s="78" t="s">
        <v>512</v>
      </c>
      <c r="D33" s="371" t="s">
        <v>431</v>
      </c>
      <c r="E33" s="371" t="s">
        <v>431</v>
      </c>
      <c r="F33" s="371">
        <v>1</v>
      </c>
      <c r="G33" s="375">
        <v>13</v>
      </c>
    </row>
    <row r="34" spans="1:7" ht="15.75" x14ac:dyDescent="0.25">
      <c r="A34" s="52">
        <v>31</v>
      </c>
      <c r="B34" s="78" t="s">
        <v>282</v>
      </c>
      <c r="C34" s="78" t="s">
        <v>513</v>
      </c>
      <c r="D34" s="371" t="s">
        <v>431</v>
      </c>
      <c r="E34" s="371" t="s">
        <v>431</v>
      </c>
      <c r="F34" s="371" t="s">
        <v>431</v>
      </c>
      <c r="G34" s="375">
        <v>1</v>
      </c>
    </row>
    <row r="35" spans="1:7" ht="15.75" x14ac:dyDescent="0.25">
      <c r="A35" s="52">
        <v>32</v>
      </c>
      <c r="B35" s="78" t="s">
        <v>283</v>
      </c>
      <c r="C35" s="78" t="s">
        <v>514</v>
      </c>
      <c r="D35" s="371" t="s">
        <v>431</v>
      </c>
      <c r="E35" s="371" t="s">
        <v>431</v>
      </c>
      <c r="F35" s="371">
        <v>1</v>
      </c>
      <c r="G35" s="375">
        <v>18</v>
      </c>
    </row>
    <row r="36" spans="1:7" ht="15.75" x14ac:dyDescent="0.25">
      <c r="A36" s="52">
        <v>33</v>
      </c>
      <c r="B36" s="78" t="s">
        <v>284</v>
      </c>
      <c r="C36" s="78" t="s">
        <v>515</v>
      </c>
      <c r="D36" s="371" t="s">
        <v>431</v>
      </c>
      <c r="E36" s="371" t="s">
        <v>431</v>
      </c>
      <c r="F36" s="371">
        <v>1</v>
      </c>
      <c r="G36" s="375">
        <v>2</v>
      </c>
    </row>
    <row r="37" spans="1:7" ht="15.75" x14ac:dyDescent="0.25">
      <c r="A37" s="52">
        <v>34</v>
      </c>
      <c r="B37" s="78" t="s">
        <v>400</v>
      </c>
      <c r="C37" s="78" t="s">
        <v>323</v>
      </c>
      <c r="D37" s="371" t="s">
        <v>431</v>
      </c>
      <c r="E37" s="371" t="s">
        <v>431</v>
      </c>
      <c r="F37" s="371">
        <v>2</v>
      </c>
      <c r="G37" s="375" t="s">
        <v>431</v>
      </c>
    </row>
    <row r="38" spans="1:7" ht="15.75" x14ac:dyDescent="0.25">
      <c r="A38" s="52">
        <v>35</v>
      </c>
      <c r="B38" s="78" t="s">
        <v>285</v>
      </c>
      <c r="C38" s="78" t="s">
        <v>516</v>
      </c>
      <c r="D38" s="371" t="s">
        <v>431</v>
      </c>
      <c r="E38" s="371" t="s">
        <v>431</v>
      </c>
      <c r="F38" s="371" t="s">
        <v>431</v>
      </c>
      <c r="G38" s="375">
        <v>1</v>
      </c>
    </row>
    <row r="39" spans="1:7" ht="15.75" x14ac:dyDescent="0.25">
      <c r="A39" s="52">
        <v>36</v>
      </c>
      <c r="B39" s="78" t="s">
        <v>286</v>
      </c>
      <c r="C39" s="78" t="s">
        <v>517</v>
      </c>
      <c r="D39" s="371">
        <v>4</v>
      </c>
      <c r="E39" s="371">
        <v>3</v>
      </c>
      <c r="F39" s="371">
        <v>26</v>
      </c>
      <c r="G39" s="375">
        <v>65</v>
      </c>
    </row>
    <row r="40" spans="1:7" ht="15.75" x14ac:dyDescent="0.25">
      <c r="A40" s="52">
        <v>37</v>
      </c>
      <c r="B40" s="78" t="s">
        <v>287</v>
      </c>
      <c r="C40" s="78" t="s">
        <v>518</v>
      </c>
      <c r="D40" s="371" t="s">
        <v>431</v>
      </c>
      <c r="E40" s="371" t="s">
        <v>431</v>
      </c>
      <c r="F40" s="371">
        <v>5</v>
      </c>
      <c r="G40" s="375">
        <v>59</v>
      </c>
    </row>
    <row r="41" spans="1:7" ht="15.75" x14ac:dyDescent="0.25">
      <c r="A41" s="52">
        <v>38</v>
      </c>
      <c r="B41" s="78" t="s">
        <v>288</v>
      </c>
      <c r="C41" s="78" t="s">
        <v>519</v>
      </c>
      <c r="D41" s="371" t="s">
        <v>431</v>
      </c>
      <c r="E41" s="371" t="s">
        <v>431</v>
      </c>
      <c r="F41" s="371" t="s">
        <v>431</v>
      </c>
      <c r="G41" s="375">
        <v>2</v>
      </c>
    </row>
    <row r="42" spans="1:7" ht="15.75" x14ac:dyDescent="0.25">
      <c r="A42" s="52">
        <v>39</v>
      </c>
      <c r="B42" s="78" t="s">
        <v>406</v>
      </c>
      <c r="C42" s="78" t="s">
        <v>520</v>
      </c>
      <c r="D42" s="371" t="s">
        <v>431</v>
      </c>
      <c r="E42" s="371" t="s">
        <v>431</v>
      </c>
      <c r="F42" s="371" t="s">
        <v>431</v>
      </c>
      <c r="G42" s="375">
        <v>2</v>
      </c>
    </row>
    <row r="43" spans="1:7" ht="15.75" x14ac:dyDescent="0.25">
      <c r="A43" s="52">
        <v>40</v>
      </c>
      <c r="B43" s="78" t="s">
        <v>396</v>
      </c>
      <c r="C43" s="78" t="s">
        <v>558</v>
      </c>
      <c r="D43" s="371" t="s">
        <v>431</v>
      </c>
      <c r="E43" s="371" t="s">
        <v>431</v>
      </c>
      <c r="F43" s="371" t="s">
        <v>431</v>
      </c>
      <c r="G43" s="375">
        <v>1</v>
      </c>
    </row>
    <row r="44" spans="1:7" ht="15.75" x14ac:dyDescent="0.25">
      <c r="A44" s="52">
        <v>41</v>
      </c>
      <c r="B44" s="78" t="s">
        <v>289</v>
      </c>
      <c r="C44" s="78" t="s">
        <v>629</v>
      </c>
      <c r="D44" s="371" t="s">
        <v>431</v>
      </c>
      <c r="E44" s="371" t="s">
        <v>431</v>
      </c>
      <c r="F44" s="371">
        <v>1</v>
      </c>
      <c r="G44" s="375">
        <v>2</v>
      </c>
    </row>
    <row r="45" spans="1:7" ht="15.75" x14ac:dyDescent="0.25">
      <c r="A45" s="52">
        <v>42</v>
      </c>
      <c r="B45" s="78" t="s">
        <v>290</v>
      </c>
      <c r="C45" s="78" t="s">
        <v>521</v>
      </c>
      <c r="D45" s="371">
        <v>1</v>
      </c>
      <c r="E45" s="371" t="s">
        <v>431</v>
      </c>
      <c r="F45" s="371" t="s">
        <v>431</v>
      </c>
      <c r="G45" s="375">
        <v>3</v>
      </c>
    </row>
    <row r="46" spans="1:7" ht="15.75" x14ac:dyDescent="0.25">
      <c r="A46" s="52">
        <v>43</v>
      </c>
      <c r="B46" s="78" t="s">
        <v>291</v>
      </c>
      <c r="C46" s="78" t="s">
        <v>522</v>
      </c>
      <c r="D46" s="371" t="s">
        <v>431</v>
      </c>
      <c r="E46" s="371">
        <v>1</v>
      </c>
      <c r="F46" s="371" t="s">
        <v>431</v>
      </c>
      <c r="G46" s="375">
        <v>1</v>
      </c>
    </row>
    <row r="47" spans="1:7" ht="15.75" x14ac:dyDescent="0.25">
      <c r="A47" s="52">
        <v>44</v>
      </c>
      <c r="B47" s="78" t="s">
        <v>292</v>
      </c>
      <c r="C47" s="78" t="s">
        <v>523</v>
      </c>
      <c r="D47" s="371">
        <v>1</v>
      </c>
      <c r="E47" s="371">
        <v>1</v>
      </c>
      <c r="F47" s="371">
        <v>2</v>
      </c>
      <c r="G47" s="375">
        <v>22</v>
      </c>
    </row>
    <row r="48" spans="1:7" ht="15.75" x14ac:dyDescent="0.25">
      <c r="A48" s="52">
        <v>45</v>
      </c>
      <c r="B48" s="78" t="s">
        <v>293</v>
      </c>
      <c r="C48" s="78" t="s">
        <v>524</v>
      </c>
      <c r="D48" s="371" t="s">
        <v>431</v>
      </c>
      <c r="E48" s="371" t="s">
        <v>431</v>
      </c>
      <c r="F48" s="371" t="s">
        <v>431</v>
      </c>
      <c r="G48" s="375">
        <v>5</v>
      </c>
    </row>
    <row r="49" spans="1:7" ht="15.75" x14ac:dyDescent="0.25">
      <c r="A49" s="52">
        <v>46</v>
      </c>
      <c r="B49" s="78" t="s">
        <v>294</v>
      </c>
      <c r="C49" s="78" t="s">
        <v>630</v>
      </c>
      <c r="D49" s="371">
        <v>1</v>
      </c>
      <c r="E49" s="371" t="s">
        <v>431</v>
      </c>
      <c r="F49" s="371" t="s">
        <v>431</v>
      </c>
      <c r="G49" s="375">
        <v>3</v>
      </c>
    </row>
    <row r="50" spans="1:7" ht="15.75" x14ac:dyDescent="0.25">
      <c r="A50" s="52">
        <v>47</v>
      </c>
      <c r="B50" s="78" t="s">
        <v>351</v>
      </c>
      <c r="C50" s="78" t="s">
        <v>525</v>
      </c>
      <c r="D50" s="371" t="s">
        <v>431</v>
      </c>
      <c r="E50" s="371" t="s">
        <v>431</v>
      </c>
      <c r="F50" s="371" t="s">
        <v>431</v>
      </c>
      <c r="G50" s="375">
        <v>3</v>
      </c>
    </row>
    <row r="51" spans="1:7" ht="15.75" x14ac:dyDescent="0.25">
      <c r="A51" s="52">
        <v>48</v>
      </c>
      <c r="B51" s="78" t="s">
        <v>295</v>
      </c>
      <c r="C51" s="78" t="s">
        <v>526</v>
      </c>
      <c r="D51" s="371" t="s">
        <v>431</v>
      </c>
      <c r="E51" s="371">
        <v>1</v>
      </c>
      <c r="F51" s="371" t="s">
        <v>431</v>
      </c>
      <c r="G51" s="375" t="s">
        <v>431</v>
      </c>
    </row>
    <row r="52" spans="1:7" ht="15.75" x14ac:dyDescent="0.25">
      <c r="A52" s="52">
        <v>49</v>
      </c>
      <c r="B52" s="78" t="s">
        <v>402</v>
      </c>
      <c r="C52" s="78" t="s">
        <v>380</v>
      </c>
      <c r="D52" s="371" t="s">
        <v>431</v>
      </c>
      <c r="E52" s="371" t="s">
        <v>431</v>
      </c>
      <c r="F52" s="371">
        <v>3</v>
      </c>
      <c r="G52" s="375">
        <v>23</v>
      </c>
    </row>
    <row r="53" spans="1:7" ht="15.75" x14ac:dyDescent="0.25">
      <c r="A53" s="52">
        <v>50</v>
      </c>
      <c r="B53" s="78" t="s">
        <v>296</v>
      </c>
      <c r="C53" s="78" t="s">
        <v>527</v>
      </c>
      <c r="D53" s="371" t="s">
        <v>431</v>
      </c>
      <c r="E53" s="371" t="s">
        <v>431</v>
      </c>
      <c r="F53" s="371" t="s">
        <v>431</v>
      </c>
      <c r="G53" s="375">
        <v>2</v>
      </c>
    </row>
    <row r="54" spans="1:7" ht="15.75" x14ac:dyDescent="0.25">
      <c r="A54" s="52">
        <v>51</v>
      </c>
      <c r="B54" s="78" t="s">
        <v>297</v>
      </c>
      <c r="C54" s="78" t="s">
        <v>64</v>
      </c>
      <c r="D54" s="371" t="s">
        <v>431</v>
      </c>
      <c r="E54" s="371" t="s">
        <v>431</v>
      </c>
      <c r="F54" s="371" t="s">
        <v>431</v>
      </c>
      <c r="G54" s="375">
        <v>3</v>
      </c>
    </row>
    <row r="55" spans="1:7" ht="15.75" x14ac:dyDescent="0.25">
      <c r="A55" s="52">
        <v>52</v>
      </c>
      <c r="B55" s="78" t="s">
        <v>298</v>
      </c>
      <c r="C55" s="78" t="s">
        <v>65</v>
      </c>
      <c r="D55" s="371" t="s">
        <v>431</v>
      </c>
      <c r="E55" s="371">
        <v>1</v>
      </c>
      <c r="F55" s="371">
        <v>15</v>
      </c>
      <c r="G55" s="375">
        <v>113</v>
      </c>
    </row>
    <row r="56" spans="1:7" ht="15.75" x14ac:dyDescent="0.25">
      <c r="A56" s="52">
        <v>53</v>
      </c>
      <c r="B56" s="78" t="s">
        <v>299</v>
      </c>
      <c r="C56" s="78" t="s">
        <v>66</v>
      </c>
      <c r="D56" s="371" t="s">
        <v>431</v>
      </c>
      <c r="E56" s="371" t="s">
        <v>431</v>
      </c>
      <c r="F56" s="371">
        <v>1</v>
      </c>
      <c r="G56" s="375">
        <v>26</v>
      </c>
    </row>
    <row r="57" spans="1:7" ht="15.75" x14ac:dyDescent="0.25">
      <c r="A57" s="52">
        <v>54</v>
      </c>
      <c r="B57" s="78" t="s">
        <v>300</v>
      </c>
      <c r="C57" s="78" t="s">
        <v>67</v>
      </c>
      <c r="D57" s="371" t="s">
        <v>431</v>
      </c>
      <c r="E57" s="371" t="s">
        <v>431</v>
      </c>
      <c r="F57" s="371" t="s">
        <v>431</v>
      </c>
      <c r="G57" s="375">
        <v>9</v>
      </c>
    </row>
    <row r="58" spans="1:7" ht="15.75" x14ac:dyDescent="0.25">
      <c r="A58" s="52">
        <v>55</v>
      </c>
      <c r="B58" s="7" t="s">
        <v>301</v>
      </c>
      <c r="C58" s="7" t="s">
        <v>68</v>
      </c>
      <c r="D58" s="83">
        <v>8</v>
      </c>
      <c r="E58" s="83">
        <v>12</v>
      </c>
      <c r="F58" s="83">
        <v>219</v>
      </c>
      <c r="G58" s="376">
        <v>1127</v>
      </c>
    </row>
    <row r="59" spans="1:7" ht="15.75" x14ac:dyDescent="0.25">
      <c r="A59" s="52">
        <v>56</v>
      </c>
      <c r="B59" s="7" t="s">
        <v>302</v>
      </c>
      <c r="C59" s="7" t="s">
        <v>69</v>
      </c>
      <c r="D59" s="83" t="s">
        <v>431</v>
      </c>
      <c r="E59" s="83" t="s">
        <v>431</v>
      </c>
      <c r="F59" s="83">
        <v>1</v>
      </c>
      <c r="G59" s="376">
        <v>26</v>
      </c>
    </row>
    <row r="60" spans="1:7" ht="16.5" thickBot="1" x14ac:dyDescent="0.3">
      <c r="A60" s="275">
        <v>57</v>
      </c>
      <c r="B60" s="276" t="s">
        <v>303</v>
      </c>
      <c r="C60" s="276" t="s">
        <v>73</v>
      </c>
      <c r="D60" s="377" t="s">
        <v>431</v>
      </c>
      <c r="E60" s="377">
        <v>1</v>
      </c>
      <c r="F60" s="377">
        <v>14</v>
      </c>
      <c r="G60" s="378">
        <v>96</v>
      </c>
    </row>
    <row r="61" spans="1:7" ht="16.5" thickBot="1" x14ac:dyDescent="0.3">
      <c r="A61" s="379"/>
      <c r="B61" s="380"/>
      <c r="C61" s="243" t="s">
        <v>530</v>
      </c>
      <c r="D61" s="243">
        <f>SUM(D6:D60)</f>
        <v>40</v>
      </c>
      <c r="E61" s="243">
        <f>SUM(E5:E60)</f>
        <v>54</v>
      </c>
      <c r="F61" s="243">
        <f>SUM(F4:F60)</f>
        <v>1024</v>
      </c>
      <c r="G61" s="206">
        <f>SUM(G4:G60)</f>
        <v>5222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J35"/>
  <sheetViews>
    <sheetView topLeftCell="A5" zoomScaleNormal="100" workbookViewId="0">
      <selection activeCell="D35" sqref="D35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10" max="10" width="15.42578125" bestFit="1" customWidth="1"/>
  </cols>
  <sheetData>
    <row r="1" spans="1:10" s="2" customFormat="1" ht="15.75" x14ac:dyDescent="0.25">
      <c r="A1" s="409" t="s">
        <v>697</v>
      </c>
      <c r="B1" s="409"/>
      <c r="C1" s="409"/>
      <c r="D1" s="409"/>
      <c r="E1" s="409"/>
    </row>
    <row r="3" spans="1:10" x14ac:dyDescent="0.25">
      <c r="A3" s="2" t="s">
        <v>304</v>
      </c>
    </row>
    <row r="4" spans="1:10" ht="30" x14ac:dyDescent="0.25">
      <c r="A4" s="188" t="s">
        <v>11</v>
      </c>
      <c r="B4" s="188" t="s">
        <v>1</v>
      </c>
      <c r="C4" s="188" t="s">
        <v>2</v>
      </c>
      <c r="D4" s="189" t="s">
        <v>12</v>
      </c>
      <c r="E4" s="189" t="s">
        <v>433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1014359</v>
      </c>
      <c r="C6" s="13">
        <v>1324879146.2</v>
      </c>
      <c r="D6" s="13">
        <v>1306.1199999999999</v>
      </c>
      <c r="E6" s="22">
        <v>1248.2</v>
      </c>
    </row>
    <row r="7" spans="1:10" x14ac:dyDescent="0.25">
      <c r="A7" s="229" t="s">
        <v>603</v>
      </c>
      <c r="B7" s="6">
        <v>3921</v>
      </c>
      <c r="C7" s="13">
        <v>1590309.73</v>
      </c>
      <c r="D7" s="13">
        <v>405.59</v>
      </c>
      <c r="E7" s="22">
        <v>399.54</v>
      </c>
    </row>
    <row r="8" spans="1:10" x14ac:dyDescent="0.25">
      <c r="A8" s="1" t="s">
        <v>6</v>
      </c>
      <c r="B8" s="6">
        <v>33628</v>
      </c>
      <c r="C8" s="13">
        <v>17571302.210000001</v>
      </c>
      <c r="D8" s="13">
        <v>522.52</v>
      </c>
      <c r="E8" s="22">
        <v>426.17</v>
      </c>
    </row>
    <row r="9" spans="1:10" x14ac:dyDescent="0.25">
      <c r="A9" s="1" t="s">
        <v>45</v>
      </c>
      <c r="B9" s="6">
        <v>107401</v>
      </c>
      <c r="C9" s="13">
        <v>82117043.069999993</v>
      </c>
      <c r="D9" s="13">
        <v>764.58</v>
      </c>
      <c r="E9" s="22">
        <v>653.25</v>
      </c>
    </row>
    <row r="10" spans="1:10" x14ac:dyDescent="0.25">
      <c r="A10" s="1" t="s">
        <v>8</v>
      </c>
      <c r="B10" s="6">
        <v>9889</v>
      </c>
      <c r="C10" s="13">
        <v>4400856.33</v>
      </c>
      <c r="D10" s="13">
        <v>445.03</v>
      </c>
      <c r="E10" s="22">
        <v>399.54</v>
      </c>
    </row>
    <row r="11" spans="1:10" ht="15.75" x14ac:dyDescent="0.25">
      <c r="A11" s="45" t="s">
        <v>10</v>
      </c>
      <c r="B11" s="47">
        <f>SUM(B6:B10)</f>
        <v>1169198</v>
      </c>
      <c r="C11" s="49">
        <f>SUM(C6:C10)</f>
        <v>1430558657.54</v>
      </c>
      <c r="D11" s="49"/>
      <c r="E11" s="49"/>
      <c r="I11" s="8"/>
      <c r="J11" s="9"/>
    </row>
    <row r="13" spans="1:10" x14ac:dyDescent="0.25">
      <c r="A13" s="2" t="s">
        <v>305</v>
      </c>
    </row>
    <row r="14" spans="1:10" ht="30" x14ac:dyDescent="0.25">
      <c r="A14" s="188" t="s">
        <v>11</v>
      </c>
      <c r="B14" s="188" t="s">
        <v>1</v>
      </c>
      <c r="C14" s="188" t="s">
        <v>2</v>
      </c>
      <c r="D14" s="189" t="s">
        <v>12</v>
      </c>
      <c r="E14" s="189" t="s">
        <v>433</v>
      </c>
    </row>
    <row r="15" spans="1:10" s="2" customFormat="1" x14ac:dyDescent="0.25">
      <c r="A15" s="1" t="s">
        <v>13</v>
      </c>
      <c r="B15" s="3"/>
      <c r="C15" s="4"/>
      <c r="D15" s="4"/>
      <c r="E15" s="1"/>
    </row>
    <row r="16" spans="1:10" x14ac:dyDescent="0.25">
      <c r="A16" s="5" t="s">
        <v>5</v>
      </c>
      <c r="B16" s="6">
        <v>884122</v>
      </c>
      <c r="C16" s="13">
        <v>905170824.44000006</v>
      </c>
      <c r="D16" s="13">
        <v>1023.81</v>
      </c>
      <c r="E16" s="7">
        <v>883.71</v>
      </c>
    </row>
    <row r="17" spans="1:10" x14ac:dyDescent="0.25">
      <c r="A17" s="229" t="s">
        <v>603</v>
      </c>
      <c r="B17" s="6">
        <v>10738</v>
      </c>
      <c r="C17" s="13">
        <v>4336255.75</v>
      </c>
      <c r="D17" s="13">
        <v>403.82</v>
      </c>
      <c r="E17" s="7">
        <v>399.54</v>
      </c>
    </row>
    <row r="18" spans="1:10" x14ac:dyDescent="0.25">
      <c r="A18" s="1" t="s">
        <v>6</v>
      </c>
      <c r="B18" s="6">
        <v>352036</v>
      </c>
      <c r="C18" s="13">
        <v>266597836.77000001</v>
      </c>
      <c r="D18" s="13">
        <v>757.3</v>
      </c>
      <c r="E18" s="7">
        <v>654.65</v>
      </c>
    </row>
    <row r="19" spans="1:10" x14ac:dyDescent="0.25">
      <c r="A19" s="1" t="s">
        <v>45</v>
      </c>
      <c r="B19" s="6">
        <v>68616</v>
      </c>
      <c r="C19" s="13">
        <v>43307241.770000003</v>
      </c>
      <c r="D19" s="13">
        <v>631.15</v>
      </c>
      <c r="E19" s="7">
        <v>530.52</v>
      </c>
    </row>
    <row r="20" spans="1:10" x14ac:dyDescent="0.25">
      <c r="A20" s="1" t="s">
        <v>8</v>
      </c>
      <c r="B20" s="6">
        <v>13724</v>
      </c>
      <c r="C20" s="13">
        <v>5764037.5700000003</v>
      </c>
      <c r="D20" s="13">
        <v>420</v>
      </c>
      <c r="E20" s="224">
        <v>399.54</v>
      </c>
    </row>
    <row r="21" spans="1:10" ht="15.75" x14ac:dyDescent="0.25">
      <c r="A21" s="45" t="s">
        <v>10</v>
      </c>
      <c r="B21" s="47">
        <f>SUM(B16:B20)</f>
        <v>1329236</v>
      </c>
      <c r="C21" s="49">
        <f>SUM(C16:C20)</f>
        <v>1225176196.3</v>
      </c>
      <c r="D21" s="49"/>
      <c r="E21" s="49"/>
    </row>
    <row r="22" spans="1:10" x14ac:dyDescent="0.25">
      <c r="B22" s="8"/>
    </row>
    <row r="23" spans="1:10" x14ac:dyDescent="0.25">
      <c r="A23" s="2" t="s">
        <v>306</v>
      </c>
      <c r="J23" s="8"/>
    </row>
    <row r="24" spans="1:10" ht="30" x14ac:dyDescent="0.25">
      <c r="A24" s="188" t="s">
        <v>11</v>
      </c>
      <c r="B24" s="188" t="s">
        <v>1</v>
      </c>
      <c r="C24" s="188" t="s">
        <v>2</v>
      </c>
      <c r="D24" s="189" t="s">
        <v>12</v>
      </c>
      <c r="E24" s="189" t="s">
        <v>433</v>
      </c>
    </row>
    <row r="25" spans="1:10" s="2" customFormat="1" x14ac:dyDescent="0.25">
      <c r="A25" s="1" t="s">
        <v>13</v>
      </c>
      <c r="B25" s="3"/>
      <c r="C25" s="4"/>
      <c r="D25" s="4"/>
      <c r="E25" s="1"/>
    </row>
    <row r="26" spans="1:10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431</v>
      </c>
    </row>
    <row r="27" spans="1:10" x14ac:dyDescent="0.25">
      <c r="A27" s="229" t="s">
        <v>603</v>
      </c>
      <c r="B27" s="6">
        <v>0</v>
      </c>
      <c r="C27" s="13">
        <v>0</v>
      </c>
      <c r="D27" s="13">
        <v>0</v>
      </c>
      <c r="E27" s="7" t="s">
        <v>431</v>
      </c>
    </row>
    <row r="28" spans="1:10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431</v>
      </c>
    </row>
    <row r="29" spans="1:10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431</v>
      </c>
    </row>
    <row r="30" spans="1:10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431</v>
      </c>
    </row>
    <row r="31" spans="1:10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4" spans="2:4" x14ac:dyDescent="0.25">
      <c r="C34" s="8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topLeftCell="A36" workbookViewId="0">
      <selection activeCell="D70" sqref="D70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09" t="s">
        <v>698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24" t="s">
        <v>18</v>
      </c>
      <c r="B3" s="426" t="s">
        <v>5</v>
      </c>
      <c r="C3" s="427"/>
      <c r="D3" s="427"/>
      <c r="E3" s="426" t="s">
        <v>6</v>
      </c>
      <c r="F3" s="427"/>
      <c r="G3" s="427"/>
      <c r="H3" s="426" t="s">
        <v>19</v>
      </c>
      <c r="I3" s="427"/>
      <c r="J3" s="427"/>
      <c r="K3" s="426" t="s">
        <v>20</v>
      </c>
      <c r="L3" s="427"/>
      <c r="M3" s="427"/>
    </row>
    <row r="4" spans="1:13" x14ac:dyDescent="0.25">
      <c r="A4" s="425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209434</v>
      </c>
      <c r="C5" s="30"/>
      <c r="D5" s="31">
        <v>356.01</v>
      </c>
      <c r="E5" s="30">
        <v>121158</v>
      </c>
      <c r="F5" s="30"/>
      <c r="G5" s="217">
        <v>364.36</v>
      </c>
      <c r="H5" s="178">
        <v>60446</v>
      </c>
      <c r="I5" s="30"/>
      <c r="J5" s="31">
        <v>404.13</v>
      </c>
      <c r="K5" s="30">
        <v>18855</v>
      </c>
      <c r="L5" s="30"/>
      <c r="M5" s="31">
        <v>325.27</v>
      </c>
    </row>
    <row r="6" spans="1:13" x14ac:dyDescent="0.25">
      <c r="A6" s="7" t="s">
        <v>80</v>
      </c>
      <c r="B6" s="30">
        <v>667443</v>
      </c>
      <c r="C6" s="6"/>
      <c r="D6" s="31">
        <v>724.72</v>
      </c>
      <c r="E6" s="30">
        <v>178979</v>
      </c>
      <c r="F6" s="6"/>
      <c r="G6" s="217">
        <v>706.21</v>
      </c>
      <c r="H6" s="178">
        <v>83489</v>
      </c>
      <c r="I6" s="6"/>
      <c r="J6" s="31">
        <v>692.2</v>
      </c>
      <c r="K6" s="30">
        <v>4748</v>
      </c>
      <c r="L6" s="6"/>
      <c r="M6" s="31">
        <v>845.94</v>
      </c>
    </row>
    <row r="7" spans="1:13" x14ac:dyDescent="0.25">
      <c r="A7" s="7" t="s">
        <v>23</v>
      </c>
      <c r="B7" s="30">
        <v>542417</v>
      </c>
      <c r="C7" s="6"/>
      <c r="D7" s="31">
        <v>1253.53</v>
      </c>
      <c r="E7" s="30">
        <v>68194</v>
      </c>
      <c r="F7" s="6"/>
      <c r="G7" s="217">
        <v>1199.48</v>
      </c>
      <c r="H7" s="178">
        <v>25298</v>
      </c>
      <c r="I7" s="6"/>
      <c r="J7" s="31">
        <v>1212.3499999999999</v>
      </c>
      <c r="K7" s="30">
        <v>3</v>
      </c>
      <c r="L7" s="6"/>
      <c r="M7" s="31">
        <v>1166.2</v>
      </c>
    </row>
    <row r="8" spans="1:13" x14ac:dyDescent="0.25">
      <c r="A8" s="7" t="s">
        <v>24</v>
      </c>
      <c r="B8" s="30">
        <v>319218</v>
      </c>
      <c r="C8" s="6"/>
      <c r="D8" s="31">
        <v>1699.83</v>
      </c>
      <c r="E8" s="30">
        <v>13685</v>
      </c>
      <c r="F8" s="6"/>
      <c r="G8" s="217">
        <v>1678.54</v>
      </c>
      <c r="H8" s="178">
        <v>5312</v>
      </c>
      <c r="I8" s="6"/>
      <c r="J8" s="31">
        <v>1690.97</v>
      </c>
      <c r="K8" s="30">
        <v>7</v>
      </c>
      <c r="L8" s="6"/>
      <c r="M8" s="31">
        <v>1704.68</v>
      </c>
    </row>
    <row r="9" spans="1:13" x14ac:dyDescent="0.25">
      <c r="A9" s="7" t="s">
        <v>25</v>
      </c>
      <c r="B9" s="30">
        <v>99078</v>
      </c>
      <c r="C9" s="6"/>
      <c r="D9" s="31">
        <v>2209.61</v>
      </c>
      <c r="E9" s="30">
        <v>2559</v>
      </c>
      <c r="F9" s="6"/>
      <c r="G9" s="217">
        <v>2191.5700000000002</v>
      </c>
      <c r="H9" s="178">
        <v>1053</v>
      </c>
      <c r="I9" s="6"/>
      <c r="J9" s="31">
        <v>2196.14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25985</v>
      </c>
      <c r="C10" s="6"/>
      <c r="D10" s="31">
        <v>2617.8000000000002</v>
      </c>
      <c r="E10" s="30">
        <v>470</v>
      </c>
      <c r="F10" s="6"/>
      <c r="G10" s="217">
        <v>2610.12</v>
      </c>
      <c r="H10" s="178">
        <v>168</v>
      </c>
      <c r="I10" s="6"/>
      <c r="J10" s="31">
        <v>2603.81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16410</v>
      </c>
      <c r="C11" s="6"/>
      <c r="D11" s="31">
        <v>2862.52</v>
      </c>
      <c r="E11" s="30">
        <v>226</v>
      </c>
      <c r="F11" s="6"/>
      <c r="G11" s="217">
        <v>2854.3</v>
      </c>
      <c r="H11" s="178">
        <v>120</v>
      </c>
      <c r="I11" s="6"/>
      <c r="J11" s="31">
        <v>2878.3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10877</v>
      </c>
      <c r="C12" s="6"/>
      <c r="D12" s="31">
        <v>3116.52</v>
      </c>
      <c r="E12" s="30">
        <v>142</v>
      </c>
      <c r="F12" s="6"/>
      <c r="G12" s="217">
        <v>3112.92</v>
      </c>
      <c r="H12" s="178">
        <v>55</v>
      </c>
      <c r="I12" s="6"/>
      <c r="J12" s="31">
        <v>3086.06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7075</v>
      </c>
      <c r="C13" s="6"/>
      <c r="D13" s="31">
        <v>3366.49</v>
      </c>
      <c r="E13" s="30">
        <v>94</v>
      </c>
      <c r="F13" s="6"/>
      <c r="G13" s="217">
        <v>3383.33</v>
      </c>
      <c r="H13" s="178">
        <v>31</v>
      </c>
      <c r="I13" s="6"/>
      <c r="J13" s="31">
        <v>3369.92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4669</v>
      </c>
      <c r="C14" s="6"/>
      <c r="D14" s="31">
        <v>3619.17</v>
      </c>
      <c r="E14" s="30">
        <v>76</v>
      </c>
      <c r="F14" s="6"/>
      <c r="G14" s="217">
        <v>3616.87</v>
      </c>
      <c r="H14" s="178">
        <v>18</v>
      </c>
      <c r="I14" s="6"/>
      <c r="J14" s="31">
        <v>3617.76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3241</v>
      </c>
      <c r="C15" s="6"/>
      <c r="D15" s="31">
        <v>3867.54</v>
      </c>
      <c r="E15" s="30">
        <v>39</v>
      </c>
      <c r="F15" s="6"/>
      <c r="G15" s="217">
        <v>3863.7</v>
      </c>
      <c r="H15" s="178">
        <v>10</v>
      </c>
      <c r="I15" s="6"/>
      <c r="J15" s="31">
        <v>3844.57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2007</v>
      </c>
      <c r="C16" s="6"/>
      <c r="D16" s="31">
        <v>4116.13</v>
      </c>
      <c r="E16" s="30">
        <v>15</v>
      </c>
      <c r="F16" s="6"/>
      <c r="G16" s="217">
        <v>4114.26</v>
      </c>
      <c r="H16" s="178">
        <v>7</v>
      </c>
      <c r="I16" s="6"/>
      <c r="J16" s="31">
        <v>4152.6899999999996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1572</v>
      </c>
      <c r="C17" s="6"/>
      <c r="D17" s="31">
        <v>4372.8900000000003</v>
      </c>
      <c r="E17" s="30">
        <v>11</v>
      </c>
      <c r="F17" s="6"/>
      <c r="G17" s="217">
        <v>4380.84</v>
      </c>
      <c r="H17" s="178">
        <v>3</v>
      </c>
      <c r="I17" s="6"/>
      <c r="J17" s="31">
        <v>4333.18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1009</v>
      </c>
      <c r="C18" s="6"/>
      <c r="D18" s="31">
        <v>4616.54</v>
      </c>
      <c r="E18" s="30">
        <v>4</v>
      </c>
      <c r="F18" s="6"/>
      <c r="G18" s="217">
        <v>4607.2</v>
      </c>
      <c r="H18" s="178">
        <v>1</v>
      </c>
      <c r="I18" s="6"/>
      <c r="J18" s="31">
        <v>4727.74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776</v>
      </c>
      <c r="C19" s="6"/>
      <c r="D19" s="31">
        <v>4863.37</v>
      </c>
      <c r="E19" s="30">
        <v>5</v>
      </c>
      <c r="F19" s="6"/>
      <c r="G19" s="217">
        <v>4901.71</v>
      </c>
      <c r="H19" s="178">
        <v>2</v>
      </c>
      <c r="I19" s="6"/>
      <c r="J19" s="31">
        <v>4886.38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864</v>
      </c>
      <c r="C20" s="6"/>
      <c r="D20" s="31">
        <v>5122.68</v>
      </c>
      <c r="E20" s="30">
        <v>2</v>
      </c>
      <c r="F20" s="6"/>
      <c r="G20" s="217">
        <v>5072.6899999999996</v>
      </c>
      <c r="H20" s="178">
        <v>1</v>
      </c>
      <c r="I20" s="6"/>
      <c r="J20" s="31">
        <v>5232.22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405</v>
      </c>
      <c r="C21" s="6"/>
      <c r="D21" s="31">
        <v>5365.19</v>
      </c>
      <c r="E21" s="30">
        <v>1</v>
      </c>
      <c r="F21" s="6"/>
      <c r="G21" s="217">
        <v>5323.28</v>
      </c>
      <c r="H21" s="178">
        <v>2</v>
      </c>
      <c r="I21" s="6"/>
      <c r="J21" s="31">
        <v>5348.65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660</v>
      </c>
      <c r="C22" s="6"/>
      <c r="D22" s="31">
        <v>5935.19</v>
      </c>
      <c r="E22" s="30">
        <v>4</v>
      </c>
      <c r="F22" s="6"/>
      <c r="G22" s="217">
        <v>6192.92</v>
      </c>
      <c r="H22" s="178">
        <v>1</v>
      </c>
      <c r="I22" s="6"/>
      <c r="J22" s="31">
        <v>6385.45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1913140</v>
      </c>
      <c r="C23" s="47"/>
      <c r="D23" s="48"/>
      <c r="E23" s="47">
        <f>SUM(E5:E22)</f>
        <v>385664</v>
      </c>
      <c r="F23" s="47"/>
      <c r="G23" s="48"/>
      <c r="H23" s="47">
        <f>SUM(H5:H22)</f>
        <v>176017</v>
      </c>
      <c r="I23" s="47"/>
      <c r="J23" s="50"/>
      <c r="K23" s="51">
        <f>SUM(K5:K22)</f>
        <v>23613</v>
      </c>
      <c r="L23" s="47"/>
      <c r="M23" s="48"/>
      <c r="O23" s="8"/>
      <c r="P23" s="8"/>
    </row>
    <row r="26" spans="1:16" x14ac:dyDescent="0.25">
      <c r="A26" s="424" t="s">
        <v>18</v>
      </c>
      <c r="B26" s="426" t="s">
        <v>5</v>
      </c>
      <c r="C26" s="427"/>
      <c r="D26" s="427"/>
      <c r="E26" s="426" t="s">
        <v>6</v>
      </c>
      <c r="F26" s="427"/>
      <c r="G26" s="427"/>
      <c r="H26" s="426" t="s">
        <v>19</v>
      </c>
      <c r="I26" s="427"/>
      <c r="J26" s="427"/>
      <c r="K26" s="426" t="s">
        <v>20</v>
      </c>
      <c r="L26" s="427"/>
      <c r="M26" s="427"/>
    </row>
    <row r="27" spans="1:16" x14ac:dyDescent="0.25">
      <c r="A27" s="425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451</v>
      </c>
      <c r="B28" s="30">
        <v>22868</v>
      </c>
      <c r="C28" s="31">
        <v>1323118.74</v>
      </c>
      <c r="D28" s="31">
        <v>57.86</v>
      </c>
      <c r="E28" s="30">
        <v>6351</v>
      </c>
      <c r="F28" s="31">
        <v>412921.52</v>
      </c>
      <c r="G28" s="31">
        <v>65.02</v>
      </c>
      <c r="H28" s="30">
        <v>1102</v>
      </c>
      <c r="I28" s="31">
        <v>65663.070000000007</v>
      </c>
      <c r="J28" s="31">
        <v>59.59</v>
      </c>
      <c r="K28" s="30">
        <v>1002</v>
      </c>
      <c r="L28" s="31">
        <v>73102.13</v>
      </c>
      <c r="M28" s="31">
        <v>72.959999999999994</v>
      </c>
    </row>
    <row r="29" spans="1:16" x14ac:dyDescent="0.25">
      <c r="A29" s="14" t="s">
        <v>452</v>
      </c>
      <c r="B29" s="30">
        <v>18853</v>
      </c>
      <c r="C29" s="31">
        <v>2753026.76</v>
      </c>
      <c r="D29" s="31">
        <v>146.03</v>
      </c>
      <c r="E29" s="30">
        <v>10220</v>
      </c>
      <c r="F29" s="31">
        <v>1581040.46</v>
      </c>
      <c r="G29" s="31">
        <v>154.69999999999999</v>
      </c>
      <c r="H29" s="30">
        <v>956</v>
      </c>
      <c r="I29" s="31">
        <v>139729.04</v>
      </c>
      <c r="J29" s="31">
        <v>146.16</v>
      </c>
      <c r="K29" s="30">
        <v>2664</v>
      </c>
      <c r="L29" s="31">
        <v>425061.46</v>
      </c>
      <c r="M29" s="31">
        <v>159.56</v>
      </c>
    </row>
    <row r="30" spans="1:16" x14ac:dyDescent="0.25">
      <c r="A30" s="14" t="s">
        <v>453</v>
      </c>
      <c r="B30" s="30">
        <v>11622</v>
      </c>
      <c r="C30" s="31">
        <v>2872652.53</v>
      </c>
      <c r="D30" s="31">
        <v>247.17</v>
      </c>
      <c r="E30" s="30">
        <v>13825</v>
      </c>
      <c r="F30" s="31">
        <v>3266991.53</v>
      </c>
      <c r="G30" s="31">
        <v>236.31</v>
      </c>
      <c r="H30" s="30">
        <v>2209</v>
      </c>
      <c r="I30" s="31">
        <v>583166.18999999994</v>
      </c>
      <c r="J30" s="31">
        <v>264</v>
      </c>
      <c r="K30" s="30">
        <v>2360</v>
      </c>
      <c r="L30" s="31">
        <v>583831.15</v>
      </c>
      <c r="M30" s="31">
        <v>247.39</v>
      </c>
    </row>
    <row r="31" spans="1:16" x14ac:dyDescent="0.25">
      <c r="A31" s="14" t="s">
        <v>454</v>
      </c>
      <c r="B31" s="30">
        <v>49818</v>
      </c>
      <c r="C31" s="31">
        <v>19022051.420000002</v>
      </c>
      <c r="D31" s="31">
        <v>381.83</v>
      </c>
      <c r="E31" s="30">
        <v>21993</v>
      </c>
      <c r="F31" s="31">
        <v>8391490.7699999996</v>
      </c>
      <c r="G31" s="31">
        <v>381.55</v>
      </c>
      <c r="H31" s="30">
        <v>26745</v>
      </c>
      <c r="I31" s="31">
        <v>10242195.949999999</v>
      </c>
      <c r="J31" s="31">
        <v>382.96</v>
      </c>
      <c r="K31" s="30">
        <v>12703</v>
      </c>
      <c r="L31" s="31">
        <v>4997623.4800000004</v>
      </c>
      <c r="M31" s="31">
        <v>393.42</v>
      </c>
    </row>
    <row r="32" spans="1:16" x14ac:dyDescent="0.25">
      <c r="A32" s="14" t="s">
        <v>455</v>
      </c>
      <c r="B32" s="30">
        <v>106273</v>
      </c>
      <c r="C32" s="31">
        <v>48590008.210000001</v>
      </c>
      <c r="D32" s="31">
        <v>457.22</v>
      </c>
      <c r="E32" s="30">
        <v>68769</v>
      </c>
      <c r="F32" s="31">
        <v>30492544.399999999</v>
      </c>
      <c r="G32" s="31">
        <v>443.41</v>
      </c>
      <c r="H32" s="30">
        <v>29434</v>
      </c>
      <c r="I32" s="31">
        <v>13397524.15</v>
      </c>
      <c r="J32" s="31">
        <v>455.17</v>
      </c>
      <c r="K32" s="30">
        <v>126</v>
      </c>
      <c r="L32" s="31">
        <v>53304.34</v>
      </c>
      <c r="M32" s="31">
        <v>423.05</v>
      </c>
    </row>
    <row r="33" spans="1:13" x14ac:dyDescent="0.25">
      <c r="A33" s="14" t="s">
        <v>456</v>
      </c>
      <c r="B33" s="30">
        <v>167918</v>
      </c>
      <c r="C33" s="31">
        <v>92686162.730000004</v>
      </c>
      <c r="D33" s="31">
        <v>551.97</v>
      </c>
      <c r="E33" s="30">
        <v>60533</v>
      </c>
      <c r="F33" s="31">
        <v>33139736.09</v>
      </c>
      <c r="G33" s="31">
        <v>547.47</v>
      </c>
      <c r="H33" s="30">
        <v>28322</v>
      </c>
      <c r="I33" s="31">
        <v>15538690.16</v>
      </c>
      <c r="J33" s="31">
        <v>548.64</v>
      </c>
      <c r="K33" s="30">
        <v>17</v>
      </c>
      <c r="L33" s="31">
        <v>9947.0400000000009</v>
      </c>
      <c r="M33" s="31">
        <v>585.12</v>
      </c>
    </row>
    <row r="34" spans="1:13" x14ac:dyDescent="0.25">
      <c r="A34" s="14" t="s">
        <v>457</v>
      </c>
      <c r="B34" s="30">
        <v>156898</v>
      </c>
      <c r="C34" s="31">
        <v>101544754.72</v>
      </c>
      <c r="D34" s="31">
        <v>647.20000000000005</v>
      </c>
      <c r="E34" s="30">
        <v>35185</v>
      </c>
      <c r="F34" s="31">
        <v>22769826.829999998</v>
      </c>
      <c r="G34" s="31">
        <v>647.15</v>
      </c>
      <c r="H34" s="30">
        <v>20749</v>
      </c>
      <c r="I34" s="31">
        <v>13356758.98</v>
      </c>
      <c r="J34" s="31">
        <v>643.73</v>
      </c>
      <c r="K34" s="30">
        <v>0</v>
      </c>
      <c r="L34" s="31">
        <v>0</v>
      </c>
      <c r="M34" s="31">
        <v>0</v>
      </c>
    </row>
    <row r="35" spans="1:13" x14ac:dyDescent="0.25">
      <c r="A35" s="14" t="s">
        <v>458</v>
      </c>
      <c r="B35" s="30">
        <v>126429</v>
      </c>
      <c r="C35" s="31">
        <v>94631306.090000004</v>
      </c>
      <c r="D35" s="31">
        <v>748.49</v>
      </c>
      <c r="E35" s="30">
        <v>30241</v>
      </c>
      <c r="F35" s="31">
        <v>22667105.84</v>
      </c>
      <c r="G35" s="31">
        <v>749.55</v>
      </c>
      <c r="H35" s="30">
        <v>11197</v>
      </c>
      <c r="I35" s="31">
        <v>8353152.71</v>
      </c>
      <c r="J35" s="31">
        <v>746.02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459</v>
      </c>
      <c r="B36" s="30">
        <v>106670</v>
      </c>
      <c r="C36" s="31">
        <v>90588869.269999996</v>
      </c>
      <c r="D36" s="31">
        <v>849.24</v>
      </c>
      <c r="E36" s="30">
        <v>25948</v>
      </c>
      <c r="F36" s="31">
        <v>22044310.760000002</v>
      </c>
      <c r="G36" s="31">
        <v>849.56</v>
      </c>
      <c r="H36" s="30">
        <v>14941</v>
      </c>
      <c r="I36" s="31">
        <v>12668976.27</v>
      </c>
      <c r="J36" s="31">
        <v>847.93</v>
      </c>
      <c r="K36" s="30">
        <v>4726</v>
      </c>
      <c r="L36" s="31">
        <v>4001935.91</v>
      </c>
      <c r="M36" s="31">
        <v>846.79</v>
      </c>
    </row>
    <row r="37" spans="1:13" x14ac:dyDescent="0.25">
      <c r="A37" s="14" t="s">
        <v>460</v>
      </c>
      <c r="B37" s="30">
        <v>109528</v>
      </c>
      <c r="C37" s="31">
        <v>104257085.83</v>
      </c>
      <c r="D37" s="31">
        <v>951.88</v>
      </c>
      <c r="E37" s="30">
        <v>27072</v>
      </c>
      <c r="F37" s="31">
        <v>25776035.68</v>
      </c>
      <c r="G37" s="31">
        <v>952.13</v>
      </c>
      <c r="H37" s="30">
        <v>8280</v>
      </c>
      <c r="I37" s="31">
        <v>7873869.8200000003</v>
      </c>
      <c r="J37" s="31">
        <v>950.95</v>
      </c>
      <c r="K37" s="30">
        <v>5</v>
      </c>
      <c r="L37" s="31">
        <v>4657.03</v>
      </c>
      <c r="M37" s="31">
        <v>931.41</v>
      </c>
    </row>
    <row r="38" spans="1:13" x14ac:dyDescent="0.25">
      <c r="A38" s="14" t="s">
        <v>461</v>
      </c>
      <c r="B38" s="30">
        <v>108240</v>
      </c>
      <c r="C38" s="31">
        <v>113627471.73</v>
      </c>
      <c r="D38" s="31">
        <v>1049.77</v>
      </c>
      <c r="E38" s="30">
        <v>21348</v>
      </c>
      <c r="F38" s="31">
        <v>22349875.100000001</v>
      </c>
      <c r="G38" s="31">
        <v>1046.93</v>
      </c>
      <c r="H38" s="30">
        <v>8562</v>
      </c>
      <c r="I38" s="31">
        <v>8993090.7100000009</v>
      </c>
      <c r="J38" s="31">
        <v>1050.3499999999999</v>
      </c>
      <c r="K38" s="30">
        <v>1</v>
      </c>
      <c r="L38" s="31">
        <v>1073.33</v>
      </c>
      <c r="M38" s="31">
        <v>1073.33</v>
      </c>
    </row>
    <row r="39" spans="1:13" x14ac:dyDescent="0.25">
      <c r="A39" s="14" t="s">
        <v>462</v>
      </c>
      <c r="B39" s="30">
        <v>103582</v>
      </c>
      <c r="C39" s="31">
        <v>119028045.42</v>
      </c>
      <c r="D39" s="31">
        <v>1149.1199999999999</v>
      </c>
      <c r="E39" s="30">
        <v>15018</v>
      </c>
      <c r="F39" s="31">
        <v>17239545.16</v>
      </c>
      <c r="G39" s="31">
        <v>1147.93</v>
      </c>
      <c r="H39" s="30">
        <v>3660</v>
      </c>
      <c r="I39" s="31">
        <v>4201836.72</v>
      </c>
      <c r="J39" s="31">
        <v>1148.04</v>
      </c>
      <c r="K39" s="30">
        <v>1</v>
      </c>
      <c r="L39" s="31">
        <v>1131.3900000000001</v>
      </c>
      <c r="M39" s="31">
        <v>1131.3900000000001</v>
      </c>
    </row>
    <row r="40" spans="1:13" x14ac:dyDescent="0.25">
      <c r="A40" s="14" t="s">
        <v>463</v>
      </c>
      <c r="B40" s="30">
        <v>105051</v>
      </c>
      <c r="C40" s="31">
        <v>131338452.08</v>
      </c>
      <c r="D40" s="31">
        <v>1250.24</v>
      </c>
      <c r="E40" s="30">
        <v>14259</v>
      </c>
      <c r="F40" s="31">
        <v>17794949.129999999</v>
      </c>
      <c r="G40" s="31">
        <v>1247.98</v>
      </c>
      <c r="H40" s="30">
        <v>5325</v>
      </c>
      <c r="I40" s="31">
        <v>6654963.8700000001</v>
      </c>
      <c r="J40" s="31">
        <v>1249.76</v>
      </c>
      <c r="K40" s="30">
        <v>1</v>
      </c>
      <c r="L40" s="31">
        <v>1293.8800000000001</v>
      </c>
      <c r="M40" s="31">
        <v>1293.8800000000001</v>
      </c>
    </row>
    <row r="41" spans="1:13" x14ac:dyDescent="0.25">
      <c r="A41" s="14" t="s">
        <v>464</v>
      </c>
      <c r="B41" s="30">
        <v>110605</v>
      </c>
      <c r="C41" s="31">
        <v>149653753.96000001</v>
      </c>
      <c r="D41" s="31">
        <v>1353.05</v>
      </c>
      <c r="E41" s="30">
        <v>10054</v>
      </c>
      <c r="F41" s="31">
        <v>13563524.26</v>
      </c>
      <c r="G41" s="31">
        <v>1349.07</v>
      </c>
      <c r="H41" s="30">
        <v>4082</v>
      </c>
      <c r="I41" s="31">
        <v>5508151.5599999996</v>
      </c>
      <c r="J41" s="31">
        <v>1349.38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465</v>
      </c>
      <c r="B42" s="30">
        <v>114939</v>
      </c>
      <c r="C42" s="31">
        <v>166290312.03</v>
      </c>
      <c r="D42" s="31">
        <v>1446.77</v>
      </c>
      <c r="E42" s="30">
        <v>7515</v>
      </c>
      <c r="F42" s="31">
        <v>10849658.6</v>
      </c>
      <c r="G42" s="31">
        <v>1443.73</v>
      </c>
      <c r="H42" s="30">
        <v>3669</v>
      </c>
      <c r="I42" s="31">
        <v>5312076.05</v>
      </c>
      <c r="J42" s="31">
        <v>1447.83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466</v>
      </c>
      <c r="B43" s="30">
        <v>97140</v>
      </c>
      <c r="C43" s="31">
        <v>150467064.16999999</v>
      </c>
      <c r="D43" s="31">
        <v>1548.97</v>
      </c>
      <c r="E43" s="30">
        <v>5037</v>
      </c>
      <c r="F43" s="31">
        <v>7790732.4699999997</v>
      </c>
      <c r="G43" s="31">
        <v>1546.7</v>
      </c>
      <c r="H43" s="30">
        <v>1872</v>
      </c>
      <c r="I43" s="31">
        <v>2892818.5</v>
      </c>
      <c r="J43" s="31">
        <v>1545.31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467</v>
      </c>
      <c r="B44" s="30">
        <v>78900</v>
      </c>
      <c r="C44" s="31">
        <v>130049083.63</v>
      </c>
      <c r="D44" s="31">
        <v>1648.28</v>
      </c>
      <c r="E44" s="30">
        <v>3359</v>
      </c>
      <c r="F44" s="31">
        <v>5530213.5800000001</v>
      </c>
      <c r="G44" s="31">
        <v>1646.39</v>
      </c>
      <c r="H44" s="30">
        <v>1165</v>
      </c>
      <c r="I44" s="31">
        <v>1923572.63</v>
      </c>
      <c r="J44" s="31">
        <v>1651.14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468</v>
      </c>
      <c r="B45" s="30">
        <v>59335</v>
      </c>
      <c r="C45" s="31">
        <v>103729124.58</v>
      </c>
      <c r="D45" s="31">
        <v>1748.19</v>
      </c>
      <c r="E45" s="30">
        <v>2418</v>
      </c>
      <c r="F45" s="31">
        <v>4227030.68</v>
      </c>
      <c r="G45" s="31">
        <v>1748.15</v>
      </c>
      <c r="H45" s="30">
        <v>924</v>
      </c>
      <c r="I45" s="31">
        <v>1616314.56</v>
      </c>
      <c r="J45" s="31">
        <v>1749.26</v>
      </c>
      <c r="K45" s="30">
        <v>7</v>
      </c>
      <c r="L45" s="31">
        <v>11932.76</v>
      </c>
      <c r="M45" s="31">
        <v>1704.68</v>
      </c>
    </row>
    <row r="46" spans="1:13" x14ac:dyDescent="0.25">
      <c r="A46" s="14" t="s">
        <v>469</v>
      </c>
      <c r="B46" s="30">
        <v>48853</v>
      </c>
      <c r="C46" s="31">
        <v>90223845.799999997</v>
      </c>
      <c r="D46" s="31">
        <v>1846.84</v>
      </c>
      <c r="E46" s="30">
        <v>1679</v>
      </c>
      <c r="F46" s="31">
        <v>3101194.05</v>
      </c>
      <c r="G46" s="31">
        <v>1847.05</v>
      </c>
      <c r="H46" s="30">
        <v>832</v>
      </c>
      <c r="I46" s="31">
        <v>1539898.62</v>
      </c>
      <c r="J46" s="31">
        <v>1850.84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470</v>
      </c>
      <c r="B47" s="30">
        <v>34990</v>
      </c>
      <c r="C47" s="31">
        <v>68146971.030000001</v>
      </c>
      <c r="D47" s="31">
        <v>1947.61</v>
      </c>
      <c r="E47" s="30">
        <v>1192</v>
      </c>
      <c r="F47" s="31">
        <v>2321638.4900000002</v>
      </c>
      <c r="G47" s="31">
        <v>1947.68</v>
      </c>
      <c r="H47" s="30">
        <v>519</v>
      </c>
      <c r="I47" s="31">
        <v>1009808.07</v>
      </c>
      <c r="J47" s="31">
        <v>1945.68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471</v>
      </c>
      <c r="B48" s="30">
        <v>61538</v>
      </c>
      <c r="C48" s="31">
        <v>130135625.73</v>
      </c>
      <c r="D48" s="31">
        <v>2114.7199999999998</v>
      </c>
      <c r="E48" s="30">
        <v>1708</v>
      </c>
      <c r="F48" s="31">
        <v>3603025.88</v>
      </c>
      <c r="G48" s="31">
        <v>2109.5</v>
      </c>
      <c r="H48" s="30">
        <v>690</v>
      </c>
      <c r="I48" s="31">
        <v>1456505.48</v>
      </c>
      <c r="J48" s="31">
        <v>2110.88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472</v>
      </c>
      <c r="B49" s="30">
        <v>37540</v>
      </c>
      <c r="C49" s="31">
        <v>88787738.129999995</v>
      </c>
      <c r="D49" s="31">
        <v>2365.15</v>
      </c>
      <c r="E49" s="30">
        <v>851</v>
      </c>
      <c r="F49" s="31">
        <v>2005202.55</v>
      </c>
      <c r="G49" s="31">
        <v>2356.29</v>
      </c>
      <c r="H49" s="30">
        <v>363</v>
      </c>
      <c r="I49" s="31">
        <v>856035.06</v>
      </c>
      <c r="J49" s="31">
        <v>2358.2199999999998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473</v>
      </c>
      <c r="B50" s="30">
        <v>25985</v>
      </c>
      <c r="C50" s="31">
        <v>68023597.540000007</v>
      </c>
      <c r="D50" s="31">
        <v>2617.8000000000002</v>
      </c>
      <c r="E50" s="30">
        <v>470</v>
      </c>
      <c r="F50" s="31">
        <v>1226757.74</v>
      </c>
      <c r="G50" s="31">
        <v>2610.12</v>
      </c>
      <c r="H50" s="30">
        <v>168</v>
      </c>
      <c r="I50" s="31">
        <v>437440.65</v>
      </c>
      <c r="J50" s="31">
        <v>2603.81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474</v>
      </c>
      <c r="B51" s="30">
        <v>16410</v>
      </c>
      <c r="C51" s="31">
        <v>46974013.5</v>
      </c>
      <c r="D51" s="31">
        <v>2862.52</v>
      </c>
      <c r="E51" s="30">
        <v>226</v>
      </c>
      <c r="F51" s="31">
        <v>645072.63</v>
      </c>
      <c r="G51" s="31">
        <v>2854.3</v>
      </c>
      <c r="H51" s="30">
        <v>120</v>
      </c>
      <c r="I51" s="31">
        <v>345396.17</v>
      </c>
      <c r="J51" s="31">
        <v>2878.3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475</v>
      </c>
      <c r="B52" s="30">
        <v>10877</v>
      </c>
      <c r="C52" s="31">
        <v>33898405.43</v>
      </c>
      <c r="D52" s="31">
        <v>3116.52</v>
      </c>
      <c r="E52" s="30">
        <v>142</v>
      </c>
      <c r="F52" s="31">
        <v>442034.84</v>
      </c>
      <c r="G52" s="31">
        <v>3112.92</v>
      </c>
      <c r="H52" s="30">
        <v>55</v>
      </c>
      <c r="I52" s="31">
        <v>169733.19</v>
      </c>
      <c r="J52" s="31">
        <v>3086.06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476</v>
      </c>
      <c r="B53" s="30">
        <v>7075</v>
      </c>
      <c r="C53" s="31">
        <v>23817921.260000002</v>
      </c>
      <c r="D53" s="31">
        <v>3366.49</v>
      </c>
      <c r="E53" s="30">
        <v>94</v>
      </c>
      <c r="F53" s="31">
        <v>318032.76</v>
      </c>
      <c r="G53" s="31">
        <v>3383.33</v>
      </c>
      <c r="H53" s="30">
        <v>31</v>
      </c>
      <c r="I53" s="31">
        <v>104467.53</v>
      </c>
      <c r="J53" s="31">
        <v>3369.92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477</v>
      </c>
      <c r="B54" s="30">
        <v>4669</v>
      </c>
      <c r="C54" s="31">
        <v>16897921.609999999</v>
      </c>
      <c r="D54" s="31">
        <v>3619.17</v>
      </c>
      <c r="E54" s="30">
        <v>76</v>
      </c>
      <c r="F54" s="31">
        <v>274882.09000000003</v>
      </c>
      <c r="G54" s="31">
        <v>3616.87</v>
      </c>
      <c r="H54" s="30">
        <v>18</v>
      </c>
      <c r="I54" s="31">
        <v>65119.66</v>
      </c>
      <c r="J54" s="31">
        <v>3617.76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478</v>
      </c>
      <c r="B55" s="30">
        <v>3241</v>
      </c>
      <c r="C55" s="31">
        <v>12534708.24</v>
      </c>
      <c r="D55" s="31">
        <v>3867.54</v>
      </c>
      <c r="E55" s="30">
        <v>39</v>
      </c>
      <c r="F55" s="31">
        <v>150684.35999999999</v>
      </c>
      <c r="G55" s="31">
        <v>3863.7</v>
      </c>
      <c r="H55" s="30">
        <v>10</v>
      </c>
      <c r="I55" s="31">
        <v>38445.67</v>
      </c>
      <c r="J55" s="31">
        <v>3844.57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479</v>
      </c>
      <c r="B56" s="30">
        <v>2007</v>
      </c>
      <c r="C56" s="31">
        <v>8261070.3700000001</v>
      </c>
      <c r="D56" s="31">
        <v>4116.13</v>
      </c>
      <c r="E56" s="30">
        <v>15</v>
      </c>
      <c r="F56" s="31">
        <v>61713.84</v>
      </c>
      <c r="G56" s="31">
        <v>4114.26</v>
      </c>
      <c r="H56" s="30">
        <v>7</v>
      </c>
      <c r="I56" s="31">
        <v>29068.799999999999</v>
      </c>
      <c r="J56" s="31">
        <v>4152.6899999999996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480</v>
      </c>
      <c r="B57" s="30">
        <v>1572</v>
      </c>
      <c r="C57" s="31">
        <v>6874189.8200000003</v>
      </c>
      <c r="D57" s="31">
        <v>4372.8900000000003</v>
      </c>
      <c r="E57" s="30">
        <v>11</v>
      </c>
      <c r="F57" s="31">
        <v>48189.21</v>
      </c>
      <c r="G57" s="31">
        <v>4380.84</v>
      </c>
      <c r="H57" s="30">
        <v>3</v>
      </c>
      <c r="I57" s="31">
        <v>12999.53</v>
      </c>
      <c r="J57" s="31">
        <v>4333.18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481</v>
      </c>
      <c r="B58" s="30">
        <v>1009</v>
      </c>
      <c r="C58" s="31">
        <v>4658090.74</v>
      </c>
      <c r="D58" s="31">
        <v>4616.54</v>
      </c>
      <c r="E58" s="30">
        <v>4</v>
      </c>
      <c r="F58" s="31">
        <v>18428.8</v>
      </c>
      <c r="G58" s="31">
        <v>4607.2</v>
      </c>
      <c r="H58" s="30">
        <v>1</v>
      </c>
      <c r="I58" s="31">
        <v>4727.74</v>
      </c>
      <c r="J58" s="31">
        <v>4727.74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482</v>
      </c>
      <c r="B59" s="30">
        <v>776</v>
      </c>
      <c r="C59" s="31">
        <v>3773971.78</v>
      </c>
      <c r="D59" s="31">
        <v>4863.37</v>
      </c>
      <c r="E59" s="30">
        <v>5</v>
      </c>
      <c r="F59" s="31">
        <v>24508.57</v>
      </c>
      <c r="G59" s="31">
        <v>4901.71</v>
      </c>
      <c r="H59" s="30">
        <v>2</v>
      </c>
      <c r="I59" s="31">
        <v>9772.76</v>
      </c>
      <c r="J59" s="31">
        <v>4886.38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483</v>
      </c>
      <c r="B60" s="30">
        <v>864</v>
      </c>
      <c r="C60" s="31">
        <v>4425995.08</v>
      </c>
      <c r="D60" s="31">
        <v>5122.68</v>
      </c>
      <c r="E60" s="30">
        <v>2</v>
      </c>
      <c r="F60" s="31">
        <v>10145.370000000001</v>
      </c>
      <c r="G60" s="31">
        <v>5072.6899999999996</v>
      </c>
      <c r="H60" s="30">
        <v>1</v>
      </c>
      <c r="I60" s="31">
        <v>5232.22</v>
      </c>
      <c r="J60" s="31">
        <v>5232.22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484</v>
      </c>
      <c r="B61" s="30">
        <v>405</v>
      </c>
      <c r="C61" s="31">
        <v>2172903.9700000002</v>
      </c>
      <c r="D61" s="31">
        <v>5365.19</v>
      </c>
      <c r="E61" s="30">
        <v>1</v>
      </c>
      <c r="F61" s="31">
        <v>5323.28</v>
      </c>
      <c r="G61" s="31">
        <v>5323.28</v>
      </c>
      <c r="H61" s="30">
        <v>2</v>
      </c>
      <c r="I61" s="31">
        <v>10697.3</v>
      </c>
      <c r="J61" s="31">
        <v>5348.65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485</v>
      </c>
      <c r="B62" s="30">
        <v>660</v>
      </c>
      <c r="C62" s="31">
        <v>3917222.19</v>
      </c>
      <c r="D62" s="31">
        <v>5935.19</v>
      </c>
      <c r="E62" s="30">
        <v>4</v>
      </c>
      <c r="F62" s="31">
        <v>24771.66</v>
      </c>
      <c r="G62" s="31">
        <v>6192.92</v>
      </c>
      <c r="H62" s="30">
        <v>1</v>
      </c>
      <c r="I62" s="31">
        <v>6385.45</v>
      </c>
      <c r="J62" s="31">
        <v>6385.45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1913140</v>
      </c>
      <c r="C63" s="48">
        <f>SUM(C28:C62)</f>
        <v>2235976536.1199999</v>
      </c>
      <c r="D63" s="47"/>
      <c r="E63" s="47">
        <f>SUM(E28:E62)</f>
        <v>385664</v>
      </c>
      <c r="F63" s="48">
        <f>SUM(F28:F62)</f>
        <v>284169138.9799999</v>
      </c>
      <c r="G63" s="47"/>
      <c r="H63" s="47">
        <f>SUM(H28:H62)</f>
        <v>176017</v>
      </c>
      <c r="I63" s="48">
        <f>SUM(I28:I62)</f>
        <v>125424284.84000002</v>
      </c>
      <c r="J63" s="47"/>
      <c r="K63" s="47">
        <f>SUM(K28:K62)</f>
        <v>23613</v>
      </c>
      <c r="L63" s="48">
        <f>SUM(L28:L62)</f>
        <v>10164893.900000002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4"/>
  <sheetViews>
    <sheetView topLeftCell="A42" workbookViewId="0">
      <selection activeCell="E73" sqref="E73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32" t="s">
        <v>699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</row>
    <row r="2" spans="1:20" ht="16.5" thickBot="1" x14ac:dyDescent="0.3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8"/>
    </row>
    <row r="3" spans="1:20" x14ac:dyDescent="0.25">
      <c r="A3" s="433" t="s">
        <v>18</v>
      </c>
      <c r="B3" s="428" t="s">
        <v>5</v>
      </c>
      <c r="C3" s="429"/>
      <c r="D3" s="429"/>
      <c r="E3" s="430"/>
      <c r="F3" s="428" t="s">
        <v>6</v>
      </c>
      <c r="G3" s="429"/>
      <c r="H3" s="429"/>
      <c r="I3" s="430"/>
      <c r="J3" s="428" t="s">
        <v>19</v>
      </c>
      <c r="K3" s="429"/>
      <c r="L3" s="429"/>
      <c r="M3" s="430"/>
      <c r="N3" s="428" t="s">
        <v>20</v>
      </c>
      <c r="O3" s="429"/>
      <c r="P3" s="429"/>
      <c r="Q3" s="431"/>
    </row>
    <row r="4" spans="1:20" ht="15.75" thickBot="1" x14ac:dyDescent="0.3">
      <c r="A4" s="434"/>
      <c r="B4" s="157" t="s">
        <v>1</v>
      </c>
      <c r="C4" s="158" t="s">
        <v>50</v>
      </c>
      <c r="D4" s="158" t="s">
        <v>21</v>
      </c>
      <c r="E4" s="158" t="s">
        <v>433</v>
      </c>
      <c r="F4" s="157" t="s">
        <v>1</v>
      </c>
      <c r="G4" s="158" t="s">
        <v>50</v>
      </c>
      <c r="H4" s="158" t="s">
        <v>21</v>
      </c>
      <c r="I4" s="158" t="s">
        <v>433</v>
      </c>
      <c r="J4" s="157" t="s">
        <v>1</v>
      </c>
      <c r="K4" s="158" t="s">
        <v>50</v>
      </c>
      <c r="L4" s="158" t="s">
        <v>21</v>
      </c>
      <c r="M4" s="158" t="s">
        <v>433</v>
      </c>
      <c r="N4" s="157" t="s">
        <v>1</v>
      </c>
      <c r="O4" s="158" t="s">
        <v>50</v>
      </c>
      <c r="P4" s="158" t="s">
        <v>21</v>
      </c>
      <c r="Q4" s="159" t="s">
        <v>433</v>
      </c>
    </row>
    <row r="5" spans="1:20" x14ac:dyDescent="0.25">
      <c r="A5" s="152" t="s">
        <v>451</v>
      </c>
      <c r="B5" s="153">
        <v>22868</v>
      </c>
      <c r="C5" s="154">
        <v>1323118.74</v>
      </c>
      <c r="D5" s="154">
        <v>57.86</v>
      </c>
      <c r="E5" s="154">
        <v>57.79</v>
      </c>
      <c r="F5" s="153">
        <v>6351</v>
      </c>
      <c r="G5" s="154">
        <v>412921.52</v>
      </c>
      <c r="H5" s="154">
        <v>65.02</v>
      </c>
      <c r="I5" s="154">
        <v>69.790000000000006</v>
      </c>
      <c r="J5" s="153">
        <v>1102</v>
      </c>
      <c r="K5" s="154">
        <v>65663.070000000007</v>
      </c>
      <c r="L5" s="154">
        <v>59.59</v>
      </c>
      <c r="M5" s="154">
        <v>61.32</v>
      </c>
      <c r="N5" s="153">
        <v>1002</v>
      </c>
      <c r="O5" s="154">
        <v>73102.13</v>
      </c>
      <c r="P5" s="155">
        <v>72.959999999999994</v>
      </c>
      <c r="Q5" s="156">
        <v>67.290000000000006</v>
      </c>
    </row>
    <row r="6" spans="1:20" x14ac:dyDescent="0.25">
      <c r="A6" s="145" t="s">
        <v>452</v>
      </c>
      <c r="B6" s="101">
        <v>18853</v>
      </c>
      <c r="C6" s="102">
        <v>2753026.76</v>
      </c>
      <c r="D6" s="102">
        <v>146.03</v>
      </c>
      <c r="E6" s="102">
        <v>143.83000000000001</v>
      </c>
      <c r="F6" s="101">
        <v>10220</v>
      </c>
      <c r="G6" s="102">
        <v>1581040.46</v>
      </c>
      <c r="H6" s="102">
        <v>154.69999999999999</v>
      </c>
      <c r="I6" s="102">
        <v>149.16</v>
      </c>
      <c r="J6" s="101">
        <v>956</v>
      </c>
      <c r="K6" s="102">
        <v>139729.04</v>
      </c>
      <c r="L6" s="102">
        <v>146.16</v>
      </c>
      <c r="M6" s="102">
        <v>142.34</v>
      </c>
      <c r="N6" s="101">
        <v>2664</v>
      </c>
      <c r="O6" s="102">
        <v>425061.46</v>
      </c>
      <c r="P6" s="100">
        <v>159.56</v>
      </c>
      <c r="Q6" s="146">
        <v>165.22</v>
      </c>
    </row>
    <row r="7" spans="1:20" x14ac:dyDescent="0.25">
      <c r="A7" s="145" t="s">
        <v>453</v>
      </c>
      <c r="B7" s="101">
        <v>11622</v>
      </c>
      <c r="C7" s="102">
        <v>2872652.53</v>
      </c>
      <c r="D7" s="102">
        <v>247.17</v>
      </c>
      <c r="E7" s="102">
        <v>245.87</v>
      </c>
      <c r="F7" s="101">
        <v>13825</v>
      </c>
      <c r="G7" s="102">
        <v>3266991.53</v>
      </c>
      <c r="H7" s="102">
        <v>236.31</v>
      </c>
      <c r="I7" s="102">
        <v>227.41</v>
      </c>
      <c r="J7" s="101">
        <v>2209</v>
      </c>
      <c r="K7" s="102">
        <v>583166.18999999994</v>
      </c>
      <c r="L7" s="102">
        <v>264</v>
      </c>
      <c r="M7" s="102">
        <v>268.55</v>
      </c>
      <c r="N7" s="101">
        <v>2360</v>
      </c>
      <c r="O7" s="102">
        <v>583831.15</v>
      </c>
      <c r="P7" s="100">
        <v>247.39</v>
      </c>
      <c r="Q7" s="146">
        <v>239.72</v>
      </c>
    </row>
    <row r="8" spans="1:20" x14ac:dyDescent="0.25">
      <c r="A8" s="145" t="s">
        <v>454</v>
      </c>
      <c r="B8" s="101">
        <v>49818</v>
      </c>
      <c r="C8" s="102">
        <v>19022051.420000002</v>
      </c>
      <c r="D8" s="102">
        <v>381.83</v>
      </c>
      <c r="E8" s="102">
        <v>393.31</v>
      </c>
      <c r="F8" s="101">
        <v>21993</v>
      </c>
      <c r="G8" s="102">
        <v>8391490.7699999996</v>
      </c>
      <c r="H8" s="102">
        <v>381.55</v>
      </c>
      <c r="I8" s="102">
        <v>399.53</v>
      </c>
      <c r="J8" s="101">
        <v>26745</v>
      </c>
      <c r="K8" s="102">
        <v>10242195.949999999</v>
      </c>
      <c r="L8" s="102">
        <v>382.96</v>
      </c>
      <c r="M8" s="102">
        <v>399.54</v>
      </c>
      <c r="N8" s="101">
        <v>12703</v>
      </c>
      <c r="O8" s="102">
        <v>4997623.4800000004</v>
      </c>
      <c r="P8" s="100">
        <v>393.42</v>
      </c>
      <c r="Q8" s="146">
        <v>399.54</v>
      </c>
    </row>
    <row r="9" spans="1:20" x14ac:dyDescent="0.25">
      <c r="A9" s="145" t="s">
        <v>455</v>
      </c>
      <c r="B9" s="101">
        <v>106273</v>
      </c>
      <c r="C9" s="102">
        <v>48590008.210000001</v>
      </c>
      <c r="D9" s="102">
        <v>457.22</v>
      </c>
      <c r="E9" s="102">
        <v>459.63</v>
      </c>
      <c r="F9" s="101">
        <v>68769</v>
      </c>
      <c r="G9" s="102">
        <v>30492544.399999999</v>
      </c>
      <c r="H9" s="102">
        <v>443.41</v>
      </c>
      <c r="I9" s="102">
        <v>435.84</v>
      </c>
      <c r="J9" s="101">
        <v>29434</v>
      </c>
      <c r="K9" s="102">
        <v>13397524.15</v>
      </c>
      <c r="L9" s="102">
        <v>455.17</v>
      </c>
      <c r="M9" s="102">
        <v>458.15</v>
      </c>
      <c r="N9" s="101">
        <v>126</v>
      </c>
      <c r="O9" s="102">
        <v>53304.34</v>
      </c>
      <c r="P9" s="100">
        <v>423.05</v>
      </c>
      <c r="Q9" s="146">
        <v>423</v>
      </c>
    </row>
    <row r="10" spans="1:20" x14ac:dyDescent="0.25">
      <c r="A10" s="145" t="s">
        <v>456</v>
      </c>
      <c r="B10" s="101">
        <v>167918</v>
      </c>
      <c r="C10" s="102">
        <v>92686162.730000004</v>
      </c>
      <c r="D10" s="102">
        <v>551.97</v>
      </c>
      <c r="E10" s="102">
        <v>551.54</v>
      </c>
      <c r="F10" s="101">
        <v>60533</v>
      </c>
      <c r="G10" s="102">
        <v>33139736.09</v>
      </c>
      <c r="H10" s="102">
        <v>547.47</v>
      </c>
      <c r="I10" s="102">
        <v>542.91</v>
      </c>
      <c r="J10" s="101">
        <v>28322</v>
      </c>
      <c r="K10" s="102">
        <v>15538690.16</v>
      </c>
      <c r="L10" s="102">
        <v>548.64</v>
      </c>
      <c r="M10" s="102">
        <v>542.6</v>
      </c>
      <c r="N10" s="101">
        <v>17</v>
      </c>
      <c r="O10" s="102">
        <v>9947.0400000000009</v>
      </c>
      <c r="P10" s="100">
        <v>585.12</v>
      </c>
      <c r="Q10" s="146">
        <v>599.54</v>
      </c>
    </row>
    <row r="11" spans="1:20" x14ac:dyDescent="0.25">
      <c r="A11" s="145" t="s">
        <v>457</v>
      </c>
      <c r="B11" s="101">
        <v>156898</v>
      </c>
      <c r="C11" s="102">
        <v>101544754.72</v>
      </c>
      <c r="D11" s="102">
        <v>647.20000000000005</v>
      </c>
      <c r="E11" s="102">
        <v>646.23</v>
      </c>
      <c r="F11" s="101">
        <v>35185</v>
      </c>
      <c r="G11" s="102">
        <v>22769826.829999998</v>
      </c>
      <c r="H11" s="102">
        <v>647.15</v>
      </c>
      <c r="I11" s="102">
        <v>646.16</v>
      </c>
      <c r="J11" s="101">
        <v>20749</v>
      </c>
      <c r="K11" s="102">
        <v>13356758.98</v>
      </c>
      <c r="L11" s="102">
        <v>643.73</v>
      </c>
      <c r="M11" s="102">
        <v>640.16</v>
      </c>
      <c r="N11" s="101">
        <v>0</v>
      </c>
      <c r="O11" s="102">
        <v>0</v>
      </c>
      <c r="P11" s="100">
        <v>0</v>
      </c>
      <c r="Q11" s="146" t="s">
        <v>431</v>
      </c>
    </row>
    <row r="12" spans="1:20" x14ac:dyDescent="0.25">
      <c r="A12" s="145" t="s">
        <v>458</v>
      </c>
      <c r="B12" s="101">
        <v>126429</v>
      </c>
      <c r="C12" s="102">
        <v>94631306.090000004</v>
      </c>
      <c r="D12" s="102">
        <v>748.49</v>
      </c>
      <c r="E12" s="102">
        <v>747.78</v>
      </c>
      <c r="F12" s="101">
        <v>30241</v>
      </c>
      <c r="G12" s="102">
        <v>22667105.84</v>
      </c>
      <c r="H12" s="102">
        <v>749.55</v>
      </c>
      <c r="I12" s="102">
        <v>748.99</v>
      </c>
      <c r="J12" s="101">
        <v>11197</v>
      </c>
      <c r="K12" s="102">
        <v>8353152.71</v>
      </c>
      <c r="L12" s="102">
        <v>746.02</v>
      </c>
      <c r="M12" s="102">
        <v>744.49</v>
      </c>
      <c r="N12" s="101">
        <v>0</v>
      </c>
      <c r="O12" s="102">
        <v>0</v>
      </c>
      <c r="P12" s="100">
        <v>0</v>
      </c>
      <c r="Q12" s="146" t="s">
        <v>431</v>
      </c>
    </row>
    <row r="13" spans="1:20" x14ac:dyDescent="0.25">
      <c r="A13" s="145" t="s">
        <v>459</v>
      </c>
      <c r="B13" s="101">
        <v>106670</v>
      </c>
      <c r="C13" s="102">
        <v>90588869.269999996</v>
      </c>
      <c r="D13" s="102">
        <v>849.24</v>
      </c>
      <c r="E13" s="102">
        <v>848.9</v>
      </c>
      <c r="F13" s="101">
        <v>25948</v>
      </c>
      <c r="G13" s="102">
        <v>22044310.760000002</v>
      </c>
      <c r="H13" s="102">
        <v>849.56</v>
      </c>
      <c r="I13" s="102">
        <v>851.5</v>
      </c>
      <c r="J13" s="101">
        <v>14941</v>
      </c>
      <c r="K13" s="102">
        <v>12668976.27</v>
      </c>
      <c r="L13" s="102">
        <v>847.93</v>
      </c>
      <c r="M13" s="102">
        <v>846</v>
      </c>
      <c r="N13" s="101">
        <v>4726</v>
      </c>
      <c r="O13" s="102">
        <v>4001935.91</v>
      </c>
      <c r="P13" s="100">
        <v>846.79</v>
      </c>
      <c r="Q13" s="146">
        <v>846</v>
      </c>
    </row>
    <row r="14" spans="1:20" x14ac:dyDescent="0.25">
      <c r="A14" s="145" t="s">
        <v>460</v>
      </c>
      <c r="B14" s="101">
        <v>109528</v>
      </c>
      <c r="C14" s="102">
        <v>104257085.83</v>
      </c>
      <c r="D14" s="102">
        <v>951.88</v>
      </c>
      <c r="E14" s="102">
        <v>952.47</v>
      </c>
      <c r="F14" s="101">
        <v>27072</v>
      </c>
      <c r="G14" s="102">
        <v>25776035.68</v>
      </c>
      <c r="H14" s="102">
        <v>952.13</v>
      </c>
      <c r="I14" s="102">
        <v>951.76</v>
      </c>
      <c r="J14" s="101">
        <v>8280</v>
      </c>
      <c r="K14" s="102">
        <v>7873869.8200000003</v>
      </c>
      <c r="L14" s="102">
        <v>950.95</v>
      </c>
      <c r="M14" s="102">
        <v>952.9</v>
      </c>
      <c r="N14" s="101">
        <v>5</v>
      </c>
      <c r="O14" s="102">
        <v>4657.03</v>
      </c>
      <c r="P14" s="100">
        <v>931.41</v>
      </c>
      <c r="Q14" s="146">
        <v>924.15</v>
      </c>
    </row>
    <row r="15" spans="1:20" x14ac:dyDescent="0.25">
      <c r="A15" s="145" t="s">
        <v>438</v>
      </c>
      <c r="B15" s="101">
        <v>542417</v>
      </c>
      <c r="C15" s="102">
        <v>679938035.22000003</v>
      </c>
      <c r="D15" s="102">
        <v>1253.53</v>
      </c>
      <c r="E15" s="102">
        <v>1257.95</v>
      </c>
      <c r="F15" s="101">
        <v>68194</v>
      </c>
      <c r="G15" s="102">
        <v>81797552.25</v>
      </c>
      <c r="H15" s="102">
        <v>1199.48</v>
      </c>
      <c r="I15" s="102">
        <v>1184</v>
      </c>
      <c r="J15" s="101">
        <v>25298</v>
      </c>
      <c r="K15" s="102">
        <v>30670118.91</v>
      </c>
      <c r="L15" s="102">
        <v>1212.3499999999999</v>
      </c>
      <c r="M15" s="102">
        <v>1212.26</v>
      </c>
      <c r="N15" s="101">
        <v>3</v>
      </c>
      <c r="O15" s="102">
        <v>3498.6</v>
      </c>
      <c r="P15" s="100">
        <v>1166.2</v>
      </c>
      <c r="Q15" s="146">
        <v>1131.3900000000001</v>
      </c>
    </row>
    <row r="16" spans="1:20" x14ac:dyDescent="0.25">
      <c r="A16" s="145" t="s">
        <v>439</v>
      </c>
      <c r="B16" s="101">
        <v>319218</v>
      </c>
      <c r="C16" s="102">
        <v>542616089.21000004</v>
      </c>
      <c r="D16" s="102">
        <v>1699.83</v>
      </c>
      <c r="E16" s="102">
        <v>1677.24</v>
      </c>
      <c r="F16" s="101">
        <v>13685</v>
      </c>
      <c r="G16" s="102">
        <v>22970809.27</v>
      </c>
      <c r="H16" s="102">
        <v>1678.54</v>
      </c>
      <c r="I16" s="102">
        <v>1647.97</v>
      </c>
      <c r="J16" s="101">
        <v>5312</v>
      </c>
      <c r="K16" s="102">
        <v>8982412.3800000008</v>
      </c>
      <c r="L16" s="102">
        <v>1690.97</v>
      </c>
      <c r="M16" s="102">
        <v>1668.11</v>
      </c>
      <c r="N16" s="101">
        <v>7</v>
      </c>
      <c r="O16" s="102">
        <v>11932.76</v>
      </c>
      <c r="P16" s="100">
        <v>1704.68</v>
      </c>
      <c r="Q16" s="146">
        <v>1704.68</v>
      </c>
      <c r="T16" s="8"/>
    </row>
    <row r="17" spans="1:19" x14ac:dyDescent="0.25">
      <c r="A17" s="145" t="s">
        <v>440</v>
      </c>
      <c r="B17" s="101">
        <v>99078</v>
      </c>
      <c r="C17" s="102">
        <v>218923363.86000001</v>
      </c>
      <c r="D17" s="102">
        <v>2209.61</v>
      </c>
      <c r="E17" s="102">
        <v>2191.1799999999998</v>
      </c>
      <c r="F17" s="101">
        <v>2559</v>
      </c>
      <c r="G17" s="102">
        <v>5608228.4299999997</v>
      </c>
      <c r="H17" s="102">
        <v>2191.5700000000002</v>
      </c>
      <c r="I17" s="102">
        <v>2168.7800000000002</v>
      </c>
      <c r="J17" s="101">
        <v>1053</v>
      </c>
      <c r="K17" s="102">
        <v>2312540.54</v>
      </c>
      <c r="L17" s="102">
        <v>2196.14</v>
      </c>
      <c r="M17" s="102">
        <v>2175.56</v>
      </c>
      <c r="N17" s="101">
        <v>0</v>
      </c>
      <c r="O17" s="102">
        <v>0</v>
      </c>
      <c r="P17" s="100">
        <v>0</v>
      </c>
      <c r="Q17" s="146" t="s">
        <v>431</v>
      </c>
    </row>
    <row r="18" spans="1:19" x14ac:dyDescent="0.25">
      <c r="A18" s="145" t="s">
        <v>487</v>
      </c>
      <c r="B18" s="101">
        <v>42395</v>
      </c>
      <c r="C18" s="102">
        <v>114997611.04000001</v>
      </c>
      <c r="D18" s="102">
        <v>2712.53</v>
      </c>
      <c r="E18" s="102">
        <v>2697.72</v>
      </c>
      <c r="F18" s="101">
        <v>696</v>
      </c>
      <c r="G18" s="102">
        <v>1871830.37</v>
      </c>
      <c r="H18" s="102">
        <v>2689.41</v>
      </c>
      <c r="I18" s="102">
        <v>2661.2</v>
      </c>
      <c r="J18" s="101">
        <v>288</v>
      </c>
      <c r="K18" s="102">
        <v>782836.82</v>
      </c>
      <c r="L18" s="102">
        <v>2718.18</v>
      </c>
      <c r="M18" s="102">
        <v>2682.79</v>
      </c>
      <c r="N18" s="101">
        <v>0</v>
      </c>
      <c r="O18" s="102">
        <v>0</v>
      </c>
      <c r="P18" s="100">
        <v>0</v>
      </c>
      <c r="Q18" s="146" t="s">
        <v>431</v>
      </c>
    </row>
    <row r="19" spans="1:19" x14ac:dyDescent="0.25">
      <c r="A19" s="145" t="s">
        <v>488</v>
      </c>
      <c r="B19" s="101">
        <v>17952</v>
      </c>
      <c r="C19" s="102">
        <v>57716326.689999998</v>
      </c>
      <c r="D19" s="102">
        <v>3215.04</v>
      </c>
      <c r="E19" s="102">
        <v>3199.07</v>
      </c>
      <c r="F19" s="101">
        <v>236</v>
      </c>
      <c r="G19" s="102">
        <v>760067.6</v>
      </c>
      <c r="H19" s="102">
        <v>3220.63</v>
      </c>
      <c r="I19" s="102">
        <v>3206.6</v>
      </c>
      <c r="J19" s="101">
        <v>86</v>
      </c>
      <c r="K19" s="102">
        <v>274200.71999999997</v>
      </c>
      <c r="L19" s="102">
        <v>3188.38</v>
      </c>
      <c r="M19" s="102">
        <v>3142.88</v>
      </c>
      <c r="N19" s="101">
        <v>0</v>
      </c>
      <c r="O19" s="102">
        <v>0</v>
      </c>
      <c r="P19" s="100">
        <v>0</v>
      </c>
      <c r="Q19" s="146" t="s">
        <v>431</v>
      </c>
    </row>
    <row r="20" spans="1:19" x14ac:dyDescent="0.25">
      <c r="A20" s="145" t="s">
        <v>489</v>
      </c>
      <c r="B20" s="101">
        <v>7910</v>
      </c>
      <c r="C20" s="102">
        <v>29432629.850000001</v>
      </c>
      <c r="D20" s="102">
        <v>3720.94</v>
      </c>
      <c r="E20" s="102">
        <v>3707.09</v>
      </c>
      <c r="F20" s="101">
        <v>115</v>
      </c>
      <c r="G20" s="102">
        <v>425566.45</v>
      </c>
      <c r="H20" s="102">
        <v>3700.58</v>
      </c>
      <c r="I20" s="102">
        <v>3700.34</v>
      </c>
      <c r="J20" s="101">
        <v>28</v>
      </c>
      <c r="K20" s="102">
        <v>103565.33</v>
      </c>
      <c r="L20" s="102">
        <v>3698.76</v>
      </c>
      <c r="M20" s="102">
        <v>3665.49</v>
      </c>
      <c r="N20" s="101">
        <v>0</v>
      </c>
      <c r="O20" s="102">
        <v>0</v>
      </c>
      <c r="P20" s="100">
        <v>0</v>
      </c>
      <c r="Q20" s="146" t="s">
        <v>431</v>
      </c>
      <c r="S20" s="8"/>
    </row>
    <row r="21" spans="1:19" ht="15.75" thickBot="1" x14ac:dyDescent="0.3">
      <c r="A21" s="147" t="s">
        <v>490</v>
      </c>
      <c r="B21" s="148">
        <v>7293</v>
      </c>
      <c r="C21" s="149">
        <v>34083443.950000003</v>
      </c>
      <c r="D21" s="149">
        <v>4673.45</v>
      </c>
      <c r="E21" s="149">
        <v>4515.6099999999997</v>
      </c>
      <c r="F21" s="148">
        <v>42</v>
      </c>
      <c r="G21" s="149">
        <v>193080.73</v>
      </c>
      <c r="H21" s="149">
        <v>4597.16</v>
      </c>
      <c r="I21" s="149">
        <v>4361.97</v>
      </c>
      <c r="J21" s="148">
        <v>17</v>
      </c>
      <c r="K21" s="149">
        <v>78883.8</v>
      </c>
      <c r="L21" s="149">
        <v>4640.22</v>
      </c>
      <c r="M21" s="149">
        <v>4270.3900000000003</v>
      </c>
      <c r="N21" s="148">
        <v>0</v>
      </c>
      <c r="O21" s="149">
        <v>0</v>
      </c>
      <c r="P21" s="150">
        <v>0</v>
      </c>
      <c r="Q21" s="151" t="s">
        <v>431</v>
      </c>
    </row>
    <row r="22" spans="1:19" ht="16.5" thickBot="1" x14ac:dyDescent="0.3">
      <c r="A22" s="141" t="s">
        <v>528</v>
      </c>
      <c r="B22" s="142">
        <v>1913140</v>
      </c>
      <c r="C22" s="143">
        <v>2235976536.1199999</v>
      </c>
      <c r="D22" s="143">
        <v>1168.75</v>
      </c>
      <c r="E22" s="143">
        <v>1073.97</v>
      </c>
      <c r="F22" s="142">
        <v>385664</v>
      </c>
      <c r="G22" s="143">
        <v>284169138.98000002</v>
      </c>
      <c r="H22" s="143">
        <v>736.83</v>
      </c>
      <c r="I22" s="143">
        <v>627.97</v>
      </c>
      <c r="J22" s="142">
        <v>176017</v>
      </c>
      <c r="K22" s="143">
        <v>125424284.84</v>
      </c>
      <c r="L22" s="143">
        <v>712.57</v>
      </c>
      <c r="M22" s="143">
        <v>598.28</v>
      </c>
      <c r="N22" s="142">
        <v>23613</v>
      </c>
      <c r="O22" s="143">
        <v>10164893.9</v>
      </c>
      <c r="P22" s="144">
        <v>430.48</v>
      </c>
      <c r="Q22" s="255">
        <v>399.54</v>
      </c>
      <c r="S22" s="9"/>
    </row>
    <row r="23" spans="1:19" x14ac:dyDescent="0.25"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</row>
    <row r="24" spans="1:19" ht="15.75" x14ac:dyDescent="0.25">
      <c r="A24" s="432" t="s">
        <v>700</v>
      </c>
      <c r="B24" s="432"/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  <c r="O24" s="432"/>
      <c r="P24" s="432"/>
      <c r="Q24" s="432"/>
    </row>
    <row r="25" spans="1:19" ht="16.5" thickBot="1" x14ac:dyDescent="0.3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8"/>
    </row>
    <row r="26" spans="1:19" x14ac:dyDescent="0.25">
      <c r="A26" s="433" t="s">
        <v>18</v>
      </c>
      <c r="B26" s="428" t="s">
        <v>5</v>
      </c>
      <c r="C26" s="429"/>
      <c r="D26" s="429"/>
      <c r="E26" s="430"/>
      <c r="F26" s="428" t="s">
        <v>6</v>
      </c>
      <c r="G26" s="429"/>
      <c r="H26" s="429"/>
      <c r="I26" s="430"/>
      <c r="J26" s="428" t="s">
        <v>19</v>
      </c>
      <c r="K26" s="429"/>
      <c r="L26" s="429"/>
      <c r="M26" s="430"/>
      <c r="N26" s="428" t="s">
        <v>20</v>
      </c>
      <c r="O26" s="429"/>
      <c r="P26" s="429"/>
      <c r="Q26" s="431"/>
    </row>
    <row r="27" spans="1:19" ht="15.75" thickBot="1" x14ac:dyDescent="0.3">
      <c r="A27" s="434"/>
      <c r="B27" s="157" t="s">
        <v>1</v>
      </c>
      <c r="C27" s="158" t="s">
        <v>50</v>
      </c>
      <c r="D27" s="158" t="s">
        <v>21</v>
      </c>
      <c r="E27" s="158" t="s">
        <v>433</v>
      </c>
      <c r="F27" s="157" t="s">
        <v>1</v>
      </c>
      <c r="G27" s="158" t="s">
        <v>50</v>
      </c>
      <c r="H27" s="158" t="s">
        <v>21</v>
      </c>
      <c r="I27" s="158" t="s">
        <v>433</v>
      </c>
      <c r="J27" s="157" t="s">
        <v>1</v>
      </c>
      <c r="K27" s="158" t="s">
        <v>50</v>
      </c>
      <c r="L27" s="158" t="s">
        <v>21</v>
      </c>
      <c r="M27" s="158" t="s">
        <v>433</v>
      </c>
      <c r="N27" s="157" t="s">
        <v>1</v>
      </c>
      <c r="O27" s="158" t="s">
        <v>50</v>
      </c>
      <c r="P27" s="158" t="s">
        <v>21</v>
      </c>
      <c r="Q27" s="159" t="s">
        <v>433</v>
      </c>
    </row>
    <row r="28" spans="1:19" x14ac:dyDescent="0.25">
      <c r="A28" s="152" t="s">
        <v>451</v>
      </c>
      <c r="B28" s="153">
        <v>13135</v>
      </c>
      <c r="C28" s="154">
        <v>741690.92</v>
      </c>
      <c r="D28" s="154">
        <v>56.47</v>
      </c>
      <c r="E28" s="154">
        <v>55.43</v>
      </c>
      <c r="F28" s="153">
        <v>937</v>
      </c>
      <c r="G28" s="154">
        <v>59807.18</v>
      </c>
      <c r="H28" s="154">
        <v>63.83</v>
      </c>
      <c r="I28" s="154">
        <v>70</v>
      </c>
      <c r="J28" s="153">
        <v>714</v>
      </c>
      <c r="K28" s="154">
        <v>42595</v>
      </c>
      <c r="L28" s="154">
        <v>59.66</v>
      </c>
      <c r="M28" s="154">
        <v>61.48</v>
      </c>
      <c r="N28" s="153">
        <v>451</v>
      </c>
      <c r="O28" s="154">
        <v>32054.21</v>
      </c>
      <c r="P28" s="155">
        <v>71.069999999999993</v>
      </c>
      <c r="Q28" s="156">
        <v>61.54</v>
      </c>
      <c r="S28" s="8"/>
    </row>
    <row r="29" spans="1:19" x14ac:dyDescent="0.25">
      <c r="A29" s="145" t="s">
        <v>452</v>
      </c>
      <c r="B29" s="101">
        <v>8644</v>
      </c>
      <c r="C29" s="102">
        <v>1247784.3899999999</v>
      </c>
      <c r="D29" s="102">
        <v>144.35</v>
      </c>
      <c r="E29" s="102">
        <v>141.97</v>
      </c>
      <c r="F29" s="101">
        <v>3186</v>
      </c>
      <c r="G29" s="102">
        <v>511962.54</v>
      </c>
      <c r="H29" s="102">
        <v>160.69</v>
      </c>
      <c r="I29" s="102">
        <v>154.37</v>
      </c>
      <c r="J29" s="101">
        <v>599</v>
      </c>
      <c r="K29" s="102">
        <v>87569.44</v>
      </c>
      <c r="L29" s="102">
        <v>146.19</v>
      </c>
      <c r="M29" s="102">
        <v>141.5</v>
      </c>
      <c r="N29" s="101">
        <v>885</v>
      </c>
      <c r="O29" s="102">
        <v>143902.71</v>
      </c>
      <c r="P29" s="100">
        <v>162.6</v>
      </c>
      <c r="Q29" s="146">
        <v>170.26</v>
      </c>
    </row>
    <row r="30" spans="1:19" x14ac:dyDescent="0.25">
      <c r="A30" s="145" t="s">
        <v>453</v>
      </c>
      <c r="B30" s="101">
        <v>4906</v>
      </c>
      <c r="C30" s="102">
        <v>1211119.6000000001</v>
      </c>
      <c r="D30" s="102">
        <v>246.86</v>
      </c>
      <c r="E30" s="102">
        <v>245.75</v>
      </c>
      <c r="F30" s="101">
        <v>5335</v>
      </c>
      <c r="G30" s="102">
        <v>1233406.26</v>
      </c>
      <c r="H30" s="102">
        <v>231.19</v>
      </c>
      <c r="I30" s="102">
        <v>220.05</v>
      </c>
      <c r="J30" s="101">
        <v>1001</v>
      </c>
      <c r="K30" s="102">
        <v>262917.65999999997</v>
      </c>
      <c r="L30" s="102">
        <v>262.66000000000003</v>
      </c>
      <c r="M30" s="102">
        <v>268.57</v>
      </c>
      <c r="N30" s="101">
        <v>732</v>
      </c>
      <c r="O30" s="102">
        <v>182533.75</v>
      </c>
      <c r="P30" s="100">
        <v>249.36</v>
      </c>
      <c r="Q30" s="146">
        <v>243</v>
      </c>
    </row>
    <row r="31" spans="1:19" x14ac:dyDescent="0.25">
      <c r="A31" s="145" t="s">
        <v>454</v>
      </c>
      <c r="B31" s="101">
        <v>13002</v>
      </c>
      <c r="C31" s="102">
        <v>4910000.59</v>
      </c>
      <c r="D31" s="102">
        <v>377.63</v>
      </c>
      <c r="E31" s="102">
        <v>388.13</v>
      </c>
      <c r="F31" s="101">
        <v>3132</v>
      </c>
      <c r="G31" s="102">
        <v>1194665.3400000001</v>
      </c>
      <c r="H31" s="102">
        <v>381.44</v>
      </c>
      <c r="I31" s="102">
        <v>399.54</v>
      </c>
      <c r="J31" s="101">
        <v>12143</v>
      </c>
      <c r="K31" s="102">
        <v>4651418.54</v>
      </c>
      <c r="L31" s="102">
        <v>383.05</v>
      </c>
      <c r="M31" s="102">
        <v>399.54</v>
      </c>
      <c r="N31" s="101">
        <v>5632</v>
      </c>
      <c r="O31" s="102">
        <v>2224409.9300000002</v>
      </c>
      <c r="P31" s="100">
        <v>394.96</v>
      </c>
      <c r="Q31" s="146">
        <v>399.54</v>
      </c>
    </row>
    <row r="32" spans="1:19" x14ac:dyDescent="0.25">
      <c r="A32" s="145" t="s">
        <v>455</v>
      </c>
      <c r="B32" s="101">
        <v>32435</v>
      </c>
      <c r="C32" s="102">
        <v>14802756.35</v>
      </c>
      <c r="D32" s="102">
        <v>456.38</v>
      </c>
      <c r="E32" s="102">
        <v>458.19</v>
      </c>
      <c r="F32" s="101">
        <v>9811</v>
      </c>
      <c r="G32" s="102">
        <v>4318849.95</v>
      </c>
      <c r="H32" s="102">
        <v>440.2</v>
      </c>
      <c r="I32" s="102">
        <v>427.28</v>
      </c>
      <c r="J32" s="101">
        <v>15383</v>
      </c>
      <c r="K32" s="102">
        <v>6989718.1799999997</v>
      </c>
      <c r="L32" s="102">
        <v>454.38</v>
      </c>
      <c r="M32" s="102">
        <v>458.19</v>
      </c>
      <c r="N32" s="101">
        <v>88</v>
      </c>
      <c r="O32" s="102">
        <v>37227.17</v>
      </c>
      <c r="P32" s="100">
        <v>423.04</v>
      </c>
      <c r="Q32" s="146">
        <v>423</v>
      </c>
    </row>
    <row r="33" spans="1:21" x14ac:dyDescent="0.25">
      <c r="A33" s="145" t="s">
        <v>456</v>
      </c>
      <c r="B33" s="101">
        <v>54783</v>
      </c>
      <c r="C33" s="102">
        <v>30298909.469999999</v>
      </c>
      <c r="D33" s="102">
        <v>553.07000000000005</v>
      </c>
      <c r="E33" s="102">
        <v>553.16</v>
      </c>
      <c r="F33" s="101">
        <v>3098</v>
      </c>
      <c r="G33" s="102">
        <v>1678111.84</v>
      </c>
      <c r="H33" s="102">
        <v>541.67999999999995</v>
      </c>
      <c r="I33" s="102">
        <v>535.28</v>
      </c>
      <c r="J33" s="101">
        <v>15466</v>
      </c>
      <c r="K33" s="102">
        <v>8490707.3699999992</v>
      </c>
      <c r="L33" s="102">
        <v>548.99</v>
      </c>
      <c r="M33" s="102">
        <v>544.86</v>
      </c>
      <c r="N33" s="101">
        <v>16</v>
      </c>
      <c r="O33" s="102">
        <v>9378.8700000000008</v>
      </c>
      <c r="P33" s="100">
        <v>586.17999999999995</v>
      </c>
      <c r="Q33" s="146">
        <v>599.54</v>
      </c>
    </row>
    <row r="34" spans="1:21" x14ac:dyDescent="0.25">
      <c r="A34" s="145" t="s">
        <v>457</v>
      </c>
      <c r="B34" s="101">
        <v>61545</v>
      </c>
      <c r="C34" s="102">
        <v>39933555.990000002</v>
      </c>
      <c r="D34" s="102">
        <v>648.85</v>
      </c>
      <c r="E34" s="102">
        <v>648.29</v>
      </c>
      <c r="F34" s="101">
        <v>1476</v>
      </c>
      <c r="G34" s="102">
        <v>953384.56</v>
      </c>
      <c r="H34" s="102">
        <v>645.91999999999996</v>
      </c>
      <c r="I34" s="102">
        <v>642.51</v>
      </c>
      <c r="J34" s="101">
        <v>13780</v>
      </c>
      <c r="K34" s="102">
        <v>8899984.8399999999</v>
      </c>
      <c r="L34" s="102">
        <v>645.86</v>
      </c>
      <c r="M34" s="102">
        <v>643.16999999999996</v>
      </c>
      <c r="N34" s="101">
        <v>0</v>
      </c>
      <c r="O34" s="102">
        <v>0</v>
      </c>
      <c r="P34" s="100">
        <v>0</v>
      </c>
      <c r="Q34" s="146" t="s">
        <v>431</v>
      </c>
      <c r="S34" s="8"/>
    </row>
    <row r="35" spans="1:21" x14ac:dyDescent="0.25">
      <c r="A35" s="145" t="s">
        <v>458</v>
      </c>
      <c r="B35" s="101">
        <v>61559</v>
      </c>
      <c r="C35" s="102">
        <v>46175831.700000003</v>
      </c>
      <c r="D35" s="102">
        <v>750.11</v>
      </c>
      <c r="E35" s="102">
        <v>750.03</v>
      </c>
      <c r="F35" s="101">
        <v>1051</v>
      </c>
      <c r="G35" s="102">
        <v>786195.73</v>
      </c>
      <c r="H35" s="102">
        <v>748.05</v>
      </c>
      <c r="I35" s="102">
        <v>745.45</v>
      </c>
      <c r="J35" s="101">
        <v>8343</v>
      </c>
      <c r="K35" s="102">
        <v>6228068.3099999996</v>
      </c>
      <c r="L35" s="102">
        <v>746.5</v>
      </c>
      <c r="M35" s="102">
        <v>745.23</v>
      </c>
      <c r="N35" s="101">
        <v>0</v>
      </c>
      <c r="O35" s="102">
        <v>0</v>
      </c>
      <c r="P35" s="100">
        <v>0</v>
      </c>
      <c r="Q35" s="146" t="s">
        <v>431</v>
      </c>
    </row>
    <row r="36" spans="1:21" x14ac:dyDescent="0.25">
      <c r="A36" s="145" t="s">
        <v>459</v>
      </c>
      <c r="B36" s="101">
        <v>56727</v>
      </c>
      <c r="C36" s="102">
        <v>48194307.979999997</v>
      </c>
      <c r="D36" s="102">
        <v>849.58</v>
      </c>
      <c r="E36" s="102">
        <v>849.33</v>
      </c>
      <c r="F36" s="101">
        <v>953</v>
      </c>
      <c r="G36" s="102">
        <v>809780.31</v>
      </c>
      <c r="H36" s="102">
        <v>849.72</v>
      </c>
      <c r="I36" s="102">
        <v>849.68</v>
      </c>
      <c r="J36" s="101">
        <v>10147</v>
      </c>
      <c r="K36" s="102">
        <v>8612288</v>
      </c>
      <c r="L36" s="102">
        <v>848.75</v>
      </c>
      <c r="M36" s="102">
        <v>846</v>
      </c>
      <c r="N36" s="101">
        <v>2073</v>
      </c>
      <c r="O36" s="102">
        <v>1755802.05</v>
      </c>
      <c r="P36" s="100">
        <v>846.99</v>
      </c>
      <c r="Q36" s="146">
        <v>846</v>
      </c>
    </row>
    <row r="37" spans="1:21" x14ac:dyDescent="0.25">
      <c r="A37" s="145" t="s">
        <v>460</v>
      </c>
      <c r="B37" s="101">
        <v>58700</v>
      </c>
      <c r="C37" s="102">
        <v>55883443.109999999</v>
      </c>
      <c r="D37" s="102">
        <v>952.02</v>
      </c>
      <c r="E37" s="102">
        <v>952.6</v>
      </c>
      <c r="F37" s="101">
        <v>887</v>
      </c>
      <c r="G37" s="102">
        <v>841502</v>
      </c>
      <c r="H37" s="102">
        <v>948.71</v>
      </c>
      <c r="I37" s="102">
        <v>945.96</v>
      </c>
      <c r="J37" s="101">
        <v>6720</v>
      </c>
      <c r="K37" s="102">
        <v>6394747.2599999998</v>
      </c>
      <c r="L37" s="102">
        <v>951.6</v>
      </c>
      <c r="M37" s="102">
        <v>953.93</v>
      </c>
      <c r="N37" s="101">
        <v>5</v>
      </c>
      <c r="O37" s="102">
        <v>4657.03</v>
      </c>
      <c r="P37" s="100">
        <v>931.41</v>
      </c>
      <c r="Q37" s="146">
        <v>924.15</v>
      </c>
      <c r="S37" s="8"/>
    </row>
    <row r="38" spans="1:21" x14ac:dyDescent="0.25">
      <c r="A38" s="145" t="s">
        <v>438</v>
      </c>
      <c r="B38" s="101">
        <v>317547</v>
      </c>
      <c r="C38" s="102">
        <v>400211668.97000003</v>
      </c>
      <c r="D38" s="102">
        <v>1260.32</v>
      </c>
      <c r="E38" s="102">
        <v>1266.33</v>
      </c>
      <c r="F38" s="101">
        <v>2832</v>
      </c>
      <c r="G38" s="102">
        <v>3425780.19</v>
      </c>
      <c r="H38" s="102">
        <v>1209.67</v>
      </c>
      <c r="I38" s="102">
        <v>1207.69</v>
      </c>
      <c r="J38" s="101">
        <v>17645</v>
      </c>
      <c r="K38" s="102">
        <v>21291533.98</v>
      </c>
      <c r="L38" s="102">
        <v>1206.6600000000001</v>
      </c>
      <c r="M38" s="102">
        <v>1192</v>
      </c>
      <c r="N38" s="101">
        <v>2</v>
      </c>
      <c r="O38" s="102">
        <v>2367.21</v>
      </c>
      <c r="P38" s="100">
        <v>1183.6099999999999</v>
      </c>
      <c r="Q38" s="146">
        <v>1183.6099999999999</v>
      </c>
    </row>
    <row r="39" spans="1:21" x14ac:dyDescent="0.25">
      <c r="A39" s="145" t="s">
        <v>439</v>
      </c>
      <c r="B39" s="101">
        <v>213749</v>
      </c>
      <c r="C39" s="102">
        <v>364695298.54000002</v>
      </c>
      <c r="D39" s="102">
        <v>1706.18</v>
      </c>
      <c r="E39" s="102">
        <v>1687.99</v>
      </c>
      <c r="F39" s="101">
        <v>685</v>
      </c>
      <c r="G39" s="102">
        <v>1161724.45</v>
      </c>
      <c r="H39" s="102">
        <v>1695.95</v>
      </c>
      <c r="I39" s="102">
        <v>1671.71</v>
      </c>
      <c r="J39" s="101">
        <v>4222</v>
      </c>
      <c r="K39" s="102">
        <v>7160523.3399999999</v>
      </c>
      <c r="L39" s="102">
        <v>1696</v>
      </c>
      <c r="M39" s="102">
        <v>1677.84</v>
      </c>
      <c r="N39" s="101">
        <v>5</v>
      </c>
      <c r="O39" s="102">
        <v>8523.4</v>
      </c>
      <c r="P39" s="100">
        <v>1704.68</v>
      </c>
      <c r="Q39" s="146">
        <v>1704.68</v>
      </c>
    </row>
    <row r="40" spans="1:21" x14ac:dyDescent="0.25">
      <c r="A40" s="145" t="s">
        <v>440</v>
      </c>
      <c r="B40" s="101">
        <v>68149</v>
      </c>
      <c r="C40" s="102">
        <v>150512674.94</v>
      </c>
      <c r="D40" s="102">
        <v>2208.58</v>
      </c>
      <c r="E40" s="102">
        <v>2190.25</v>
      </c>
      <c r="F40" s="101">
        <v>172</v>
      </c>
      <c r="G40" s="102">
        <v>379102.18</v>
      </c>
      <c r="H40" s="102">
        <v>2204.08</v>
      </c>
      <c r="I40" s="102">
        <v>2187.9899999999998</v>
      </c>
      <c r="J40" s="101">
        <v>872</v>
      </c>
      <c r="K40" s="102">
        <v>1917021.71</v>
      </c>
      <c r="L40" s="102">
        <v>2198.42</v>
      </c>
      <c r="M40" s="102">
        <v>2178.5700000000002</v>
      </c>
      <c r="N40" s="101">
        <v>0</v>
      </c>
      <c r="O40" s="102">
        <v>0</v>
      </c>
      <c r="P40" s="100">
        <v>0</v>
      </c>
      <c r="Q40" s="146" t="s">
        <v>431</v>
      </c>
    </row>
    <row r="41" spans="1:21" x14ac:dyDescent="0.25">
      <c r="A41" s="145" t="s">
        <v>487</v>
      </c>
      <c r="B41" s="101">
        <v>29424</v>
      </c>
      <c r="C41" s="102">
        <v>79839462.060000002</v>
      </c>
      <c r="D41" s="102">
        <v>2713.41</v>
      </c>
      <c r="E41" s="102">
        <v>2699.06</v>
      </c>
      <c r="F41" s="101">
        <v>48</v>
      </c>
      <c r="G41" s="102">
        <v>128234.85</v>
      </c>
      <c r="H41" s="102">
        <v>2671.56</v>
      </c>
      <c r="I41" s="102">
        <v>2624.07</v>
      </c>
      <c r="J41" s="101">
        <v>248</v>
      </c>
      <c r="K41" s="102">
        <v>674201.91</v>
      </c>
      <c r="L41" s="102">
        <v>2718.56</v>
      </c>
      <c r="M41" s="102">
        <v>2682.79</v>
      </c>
      <c r="N41" s="101">
        <v>0</v>
      </c>
      <c r="O41" s="102">
        <v>0</v>
      </c>
      <c r="P41" s="100">
        <v>0</v>
      </c>
      <c r="Q41" s="146" t="s">
        <v>431</v>
      </c>
    </row>
    <row r="42" spans="1:21" x14ac:dyDescent="0.25">
      <c r="A42" s="145" t="s">
        <v>488</v>
      </c>
      <c r="B42" s="101">
        <v>12903</v>
      </c>
      <c r="C42" s="102">
        <v>41517525.210000001</v>
      </c>
      <c r="D42" s="102">
        <v>3217.66</v>
      </c>
      <c r="E42" s="102">
        <v>3203.01</v>
      </c>
      <c r="F42" s="101">
        <v>19</v>
      </c>
      <c r="G42" s="102">
        <v>60920.35</v>
      </c>
      <c r="H42" s="102">
        <v>3206.33</v>
      </c>
      <c r="I42" s="102">
        <v>3206.05</v>
      </c>
      <c r="J42" s="101">
        <v>76</v>
      </c>
      <c r="K42" s="102">
        <v>242502.78</v>
      </c>
      <c r="L42" s="102">
        <v>3190.83</v>
      </c>
      <c r="M42" s="102">
        <v>3142.88</v>
      </c>
      <c r="N42" s="101">
        <v>0</v>
      </c>
      <c r="O42" s="102">
        <v>0</v>
      </c>
      <c r="P42" s="100">
        <v>0</v>
      </c>
      <c r="Q42" s="146" t="s">
        <v>431</v>
      </c>
    </row>
    <row r="43" spans="1:21" x14ac:dyDescent="0.25">
      <c r="A43" s="145" t="s">
        <v>489</v>
      </c>
      <c r="B43" s="101">
        <v>5729</v>
      </c>
      <c r="C43" s="102">
        <v>21320788.539999999</v>
      </c>
      <c r="D43" s="102">
        <v>3721.55</v>
      </c>
      <c r="E43" s="102">
        <v>3708.46</v>
      </c>
      <c r="F43" s="101">
        <v>3</v>
      </c>
      <c r="G43" s="102">
        <v>11417.39</v>
      </c>
      <c r="H43" s="102">
        <v>3805.8</v>
      </c>
      <c r="I43" s="102">
        <v>3855.67</v>
      </c>
      <c r="J43" s="101">
        <v>25</v>
      </c>
      <c r="K43" s="102">
        <v>92360.95</v>
      </c>
      <c r="L43" s="102">
        <v>3694.44</v>
      </c>
      <c r="M43" s="102">
        <v>3661.79</v>
      </c>
      <c r="N43" s="101">
        <v>0</v>
      </c>
      <c r="O43" s="102">
        <v>0</v>
      </c>
      <c r="P43" s="100">
        <v>0</v>
      </c>
      <c r="Q43" s="146" t="s">
        <v>431</v>
      </c>
      <c r="S43" s="8"/>
      <c r="U43" s="8"/>
    </row>
    <row r="44" spans="1:21" ht="15.75" thickBot="1" x14ac:dyDescent="0.3">
      <c r="A44" s="147" t="s">
        <v>490</v>
      </c>
      <c r="B44" s="148">
        <v>5343</v>
      </c>
      <c r="C44" s="149">
        <v>24972637.57</v>
      </c>
      <c r="D44" s="149">
        <v>4673.8999999999996</v>
      </c>
      <c r="E44" s="149">
        <v>4521.99</v>
      </c>
      <c r="F44" s="148">
        <v>3</v>
      </c>
      <c r="G44" s="149">
        <v>16457.09</v>
      </c>
      <c r="H44" s="149">
        <v>5485.7</v>
      </c>
      <c r="I44" s="149">
        <v>4653.33</v>
      </c>
      <c r="J44" s="148">
        <v>17</v>
      </c>
      <c r="K44" s="149">
        <v>78883.8</v>
      </c>
      <c r="L44" s="149">
        <v>4640.22</v>
      </c>
      <c r="M44" s="149">
        <v>4270.3900000000003</v>
      </c>
      <c r="N44" s="148">
        <v>0</v>
      </c>
      <c r="O44" s="149">
        <v>0</v>
      </c>
      <c r="P44" s="150">
        <v>0</v>
      </c>
      <c r="Q44" s="151" t="s">
        <v>431</v>
      </c>
    </row>
    <row r="45" spans="1:21" ht="16.5" thickBot="1" x14ac:dyDescent="0.3">
      <c r="A45" s="141" t="s">
        <v>528</v>
      </c>
      <c r="B45" s="142">
        <v>1018280</v>
      </c>
      <c r="C45" s="143">
        <v>1326469455.9300001</v>
      </c>
      <c r="D45" s="143">
        <v>1302.6600000000001</v>
      </c>
      <c r="E45" s="143">
        <v>1244.8</v>
      </c>
      <c r="F45" s="142">
        <v>33628</v>
      </c>
      <c r="G45" s="143">
        <v>17571302.210000001</v>
      </c>
      <c r="H45" s="143">
        <v>522.52</v>
      </c>
      <c r="I45" s="143">
        <v>426.17</v>
      </c>
      <c r="J45" s="142">
        <v>107401</v>
      </c>
      <c r="K45" s="143">
        <v>82117043.069999993</v>
      </c>
      <c r="L45" s="143">
        <v>764.58</v>
      </c>
      <c r="M45" s="143">
        <v>653.25</v>
      </c>
      <c r="N45" s="142">
        <v>9889</v>
      </c>
      <c r="O45" s="143">
        <v>4400856.33</v>
      </c>
      <c r="P45" s="144">
        <v>445.03</v>
      </c>
      <c r="Q45" s="255">
        <v>399.54</v>
      </c>
      <c r="S45" s="8"/>
    </row>
    <row r="46" spans="1:21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</row>
    <row r="47" spans="1:21" ht="15.75" x14ac:dyDescent="0.25">
      <c r="A47" s="441" t="s">
        <v>701</v>
      </c>
      <c r="B47" s="441"/>
      <c r="C47" s="441"/>
      <c r="D47" s="441"/>
      <c r="E47" s="441"/>
      <c r="F47" s="441"/>
      <c r="G47" s="441"/>
      <c r="H47" s="441"/>
      <c r="I47" s="441"/>
      <c r="J47" s="441"/>
      <c r="K47" s="441"/>
      <c r="L47" s="441"/>
      <c r="M47" s="441"/>
      <c r="N47" s="441"/>
      <c r="O47" s="441"/>
      <c r="P47" s="441"/>
      <c r="Q47" s="441"/>
      <c r="U47" s="8"/>
    </row>
    <row r="48" spans="1:21" ht="15.75" thickBot="1" x14ac:dyDescent="0.3"/>
    <row r="49" spans="1:17" x14ac:dyDescent="0.25">
      <c r="A49" s="435" t="s">
        <v>18</v>
      </c>
      <c r="B49" s="437" t="s">
        <v>5</v>
      </c>
      <c r="C49" s="438"/>
      <c r="D49" s="438"/>
      <c r="E49" s="439"/>
      <c r="F49" s="437" t="s">
        <v>6</v>
      </c>
      <c r="G49" s="438"/>
      <c r="H49" s="438"/>
      <c r="I49" s="439"/>
      <c r="J49" s="437" t="s">
        <v>19</v>
      </c>
      <c r="K49" s="438"/>
      <c r="L49" s="438"/>
      <c r="M49" s="439"/>
      <c r="N49" s="437" t="s">
        <v>20</v>
      </c>
      <c r="O49" s="438"/>
      <c r="P49" s="438"/>
      <c r="Q49" s="440"/>
    </row>
    <row r="50" spans="1:17" ht="15.75" thickBot="1" x14ac:dyDescent="0.3">
      <c r="A50" s="436"/>
      <c r="B50" s="160" t="s">
        <v>1</v>
      </c>
      <c r="C50" s="161" t="s">
        <v>50</v>
      </c>
      <c r="D50" s="161" t="s">
        <v>21</v>
      </c>
      <c r="E50" s="161" t="s">
        <v>433</v>
      </c>
      <c r="F50" s="160" t="s">
        <v>1</v>
      </c>
      <c r="G50" s="161" t="s">
        <v>50</v>
      </c>
      <c r="H50" s="161" t="s">
        <v>21</v>
      </c>
      <c r="I50" s="161" t="s">
        <v>433</v>
      </c>
      <c r="J50" s="160" t="s">
        <v>1</v>
      </c>
      <c r="K50" s="161" t="s">
        <v>50</v>
      </c>
      <c r="L50" s="161" t="s">
        <v>21</v>
      </c>
      <c r="M50" s="161" t="s">
        <v>433</v>
      </c>
      <c r="N50" s="160" t="s">
        <v>1</v>
      </c>
      <c r="O50" s="161" t="s">
        <v>50</v>
      </c>
      <c r="P50" s="161" t="s">
        <v>21</v>
      </c>
      <c r="Q50" s="162" t="s">
        <v>433</v>
      </c>
    </row>
    <row r="51" spans="1:17" x14ac:dyDescent="0.25">
      <c r="A51" s="163" t="s">
        <v>451</v>
      </c>
      <c r="B51" s="164">
        <v>9733</v>
      </c>
      <c r="C51" s="165">
        <v>581427.81999999995</v>
      </c>
      <c r="D51" s="165">
        <v>59.74</v>
      </c>
      <c r="E51" s="165">
        <v>61.47</v>
      </c>
      <c r="F51" s="164">
        <v>5414</v>
      </c>
      <c r="G51" s="165">
        <v>353114.34</v>
      </c>
      <c r="H51" s="165">
        <v>65.22</v>
      </c>
      <c r="I51" s="165">
        <v>69.790000000000006</v>
      </c>
      <c r="J51" s="164">
        <v>388</v>
      </c>
      <c r="K51" s="165">
        <v>23068.07</v>
      </c>
      <c r="L51" s="165">
        <v>59.45</v>
      </c>
      <c r="M51" s="165">
        <v>61.08</v>
      </c>
      <c r="N51" s="164">
        <v>551</v>
      </c>
      <c r="O51" s="165">
        <v>41047.919999999998</v>
      </c>
      <c r="P51" s="166">
        <v>74.5</v>
      </c>
      <c r="Q51" s="167">
        <v>73.319999999999993</v>
      </c>
    </row>
    <row r="52" spans="1:17" x14ac:dyDescent="0.25">
      <c r="A52" s="168" t="s">
        <v>452</v>
      </c>
      <c r="B52" s="104">
        <v>10209</v>
      </c>
      <c r="C52" s="105">
        <v>1505242.37</v>
      </c>
      <c r="D52" s="105">
        <v>147.44</v>
      </c>
      <c r="E52" s="105">
        <v>145.6</v>
      </c>
      <c r="F52" s="104">
        <v>7034</v>
      </c>
      <c r="G52" s="105">
        <v>1069077.92</v>
      </c>
      <c r="H52" s="105">
        <v>151.99</v>
      </c>
      <c r="I52" s="105">
        <v>147.01</v>
      </c>
      <c r="J52" s="104">
        <v>357</v>
      </c>
      <c r="K52" s="105">
        <v>52159.6</v>
      </c>
      <c r="L52" s="105">
        <v>146.11000000000001</v>
      </c>
      <c r="M52" s="105">
        <v>143.66999999999999</v>
      </c>
      <c r="N52" s="104">
        <v>1779</v>
      </c>
      <c r="O52" s="105">
        <v>281158.75</v>
      </c>
      <c r="P52" s="103">
        <v>158.04</v>
      </c>
      <c r="Q52" s="169">
        <v>160</v>
      </c>
    </row>
    <row r="53" spans="1:17" x14ac:dyDescent="0.25">
      <c r="A53" s="168" t="s">
        <v>453</v>
      </c>
      <c r="B53" s="104">
        <v>6716</v>
      </c>
      <c r="C53" s="105">
        <v>1661532.93</v>
      </c>
      <c r="D53" s="105">
        <v>247.4</v>
      </c>
      <c r="E53" s="105">
        <v>245.87</v>
      </c>
      <c r="F53" s="104">
        <v>8490</v>
      </c>
      <c r="G53" s="105">
        <v>2033585.27</v>
      </c>
      <c r="H53" s="105">
        <v>239.53</v>
      </c>
      <c r="I53" s="105">
        <v>232.83</v>
      </c>
      <c r="J53" s="104">
        <v>1208</v>
      </c>
      <c r="K53" s="105">
        <v>320248.53000000003</v>
      </c>
      <c r="L53" s="105">
        <v>265.11</v>
      </c>
      <c r="M53" s="105">
        <v>268.39</v>
      </c>
      <c r="N53" s="104">
        <v>1628</v>
      </c>
      <c r="O53" s="105">
        <v>401297.4</v>
      </c>
      <c r="P53" s="103">
        <v>246.5</v>
      </c>
      <c r="Q53" s="169">
        <v>239.72</v>
      </c>
    </row>
    <row r="54" spans="1:17" x14ac:dyDescent="0.25">
      <c r="A54" s="168" t="s">
        <v>454</v>
      </c>
      <c r="B54" s="104">
        <v>36816</v>
      </c>
      <c r="C54" s="105">
        <v>14112050.83</v>
      </c>
      <c r="D54" s="105">
        <v>383.31</v>
      </c>
      <c r="E54" s="105">
        <v>396.66</v>
      </c>
      <c r="F54" s="104">
        <v>18861</v>
      </c>
      <c r="G54" s="105">
        <v>7196825.4299999997</v>
      </c>
      <c r="H54" s="105">
        <v>381.57</v>
      </c>
      <c r="I54" s="105">
        <v>399.53</v>
      </c>
      <c r="J54" s="104">
        <v>14602</v>
      </c>
      <c r="K54" s="105">
        <v>5590777.4100000001</v>
      </c>
      <c r="L54" s="105">
        <v>382.88</v>
      </c>
      <c r="M54" s="105">
        <v>399.54</v>
      </c>
      <c r="N54" s="104">
        <v>7071</v>
      </c>
      <c r="O54" s="105">
        <v>2773213.55</v>
      </c>
      <c r="P54" s="103">
        <v>392.2</v>
      </c>
      <c r="Q54" s="169">
        <v>399.54</v>
      </c>
    </row>
    <row r="55" spans="1:17" x14ac:dyDescent="0.25">
      <c r="A55" s="168" t="s">
        <v>455</v>
      </c>
      <c r="B55" s="104">
        <v>73838</v>
      </c>
      <c r="C55" s="105">
        <v>33787251.859999999</v>
      </c>
      <c r="D55" s="105">
        <v>457.59</v>
      </c>
      <c r="E55" s="105">
        <v>460.58</v>
      </c>
      <c r="F55" s="104">
        <v>58958</v>
      </c>
      <c r="G55" s="105">
        <v>26173694.449999999</v>
      </c>
      <c r="H55" s="105">
        <v>443.94</v>
      </c>
      <c r="I55" s="105">
        <v>435.84</v>
      </c>
      <c r="J55" s="104">
        <v>14051</v>
      </c>
      <c r="K55" s="105">
        <v>6407805.9699999997</v>
      </c>
      <c r="L55" s="105">
        <v>456.04</v>
      </c>
      <c r="M55" s="105">
        <v>457.88</v>
      </c>
      <c r="N55" s="104">
        <v>38</v>
      </c>
      <c r="O55" s="105">
        <v>16077.17</v>
      </c>
      <c r="P55" s="103">
        <v>423.08</v>
      </c>
      <c r="Q55" s="169">
        <v>423</v>
      </c>
    </row>
    <row r="56" spans="1:17" x14ac:dyDescent="0.25">
      <c r="A56" s="168" t="s">
        <v>456</v>
      </c>
      <c r="B56" s="104">
        <v>113135</v>
      </c>
      <c r="C56" s="105">
        <v>62387253.259999998</v>
      </c>
      <c r="D56" s="105">
        <v>551.44000000000005</v>
      </c>
      <c r="E56" s="105">
        <v>550.82000000000005</v>
      </c>
      <c r="F56" s="104">
        <v>57435</v>
      </c>
      <c r="G56" s="105">
        <v>31461624.25</v>
      </c>
      <c r="H56" s="105">
        <v>547.78</v>
      </c>
      <c r="I56" s="105">
        <v>543.45000000000005</v>
      </c>
      <c r="J56" s="104">
        <v>12856</v>
      </c>
      <c r="K56" s="105">
        <v>7047982.79</v>
      </c>
      <c r="L56" s="105">
        <v>548.23</v>
      </c>
      <c r="M56" s="105">
        <v>540.17999999999995</v>
      </c>
      <c r="N56" s="104">
        <v>1</v>
      </c>
      <c r="O56" s="105">
        <v>568.16999999999996</v>
      </c>
      <c r="P56" s="103">
        <v>568.16999999999996</v>
      </c>
      <c r="Q56" s="169">
        <v>568.16999999999996</v>
      </c>
    </row>
    <row r="57" spans="1:17" x14ac:dyDescent="0.25">
      <c r="A57" s="168" t="s">
        <v>457</v>
      </c>
      <c r="B57" s="104">
        <v>95353</v>
      </c>
      <c r="C57" s="105">
        <v>61611198.729999997</v>
      </c>
      <c r="D57" s="105">
        <v>646.14</v>
      </c>
      <c r="E57" s="105">
        <v>644.22</v>
      </c>
      <c r="F57" s="104">
        <v>33709</v>
      </c>
      <c r="G57" s="105">
        <v>21816442.27</v>
      </c>
      <c r="H57" s="105">
        <v>647.20000000000005</v>
      </c>
      <c r="I57" s="105">
        <v>646.33000000000004</v>
      </c>
      <c r="J57" s="104">
        <v>6969</v>
      </c>
      <c r="K57" s="105">
        <v>4456774.1399999997</v>
      </c>
      <c r="L57" s="105">
        <v>639.51</v>
      </c>
      <c r="M57" s="105">
        <v>634.25</v>
      </c>
      <c r="N57" s="104">
        <v>0</v>
      </c>
      <c r="O57" s="105">
        <v>0</v>
      </c>
      <c r="P57" s="103">
        <v>0</v>
      </c>
      <c r="Q57" s="169" t="s">
        <v>431</v>
      </c>
    </row>
    <row r="58" spans="1:17" x14ac:dyDescent="0.25">
      <c r="A58" s="168" t="s">
        <v>458</v>
      </c>
      <c r="B58" s="104">
        <v>64870</v>
      </c>
      <c r="C58" s="105">
        <v>48455474.390000001</v>
      </c>
      <c r="D58" s="105">
        <v>746.96</v>
      </c>
      <c r="E58" s="105">
        <v>745.61</v>
      </c>
      <c r="F58" s="104">
        <v>29190</v>
      </c>
      <c r="G58" s="105">
        <v>21880910.109999999</v>
      </c>
      <c r="H58" s="105">
        <v>749.6</v>
      </c>
      <c r="I58" s="105">
        <v>749.17</v>
      </c>
      <c r="J58" s="104">
        <v>2854</v>
      </c>
      <c r="K58" s="105">
        <v>2125084.4</v>
      </c>
      <c r="L58" s="105">
        <v>744.6</v>
      </c>
      <c r="M58" s="105">
        <v>741.77</v>
      </c>
      <c r="N58" s="104">
        <v>0</v>
      </c>
      <c r="O58" s="105">
        <v>0</v>
      </c>
      <c r="P58" s="103">
        <v>0</v>
      </c>
      <c r="Q58" s="169" t="s">
        <v>431</v>
      </c>
    </row>
    <row r="59" spans="1:17" x14ac:dyDescent="0.25">
      <c r="A59" s="168" t="s">
        <v>459</v>
      </c>
      <c r="B59" s="104">
        <v>49943</v>
      </c>
      <c r="C59" s="105">
        <v>42394561.289999999</v>
      </c>
      <c r="D59" s="105">
        <v>848.86</v>
      </c>
      <c r="E59" s="105">
        <v>848.31</v>
      </c>
      <c r="F59" s="104">
        <v>24995</v>
      </c>
      <c r="G59" s="105">
        <v>21234530.449999999</v>
      </c>
      <c r="H59" s="105">
        <v>849.55</v>
      </c>
      <c r="I59" s="105">
        <v>851.59</v>
      </c>
      <c r="J59" s="104">
        <v>4794</v>
      </c>
      <c r="K59" s="105">
        <v>4056688.27</v>
      </c>
      <c r="L59" s="105">
        <v>846.2</v>
      </c>
      <c r="M59" s="105">
        <v>846</v>
      </c>
      <c r="N59" s="104">
        <v>2653</v>
      </c>
      <c r="O59" s="105">
        <v>2246133.86</v>
      </c>
      <c r="P59" s="103">
        <v>846.64</v>
      </c>
      <c r="Q59" s="169">
        <v>846</v>
      </c>
    </row>
    <row r="60" spans="1:17" x14ac:dyDescent="0.25">
      <c r="A60" s="168" t="s">
        <v>460</v>
      </c>
      <c r="B60" s="104">
        <v>50828</v>
      </c>
      <c r="C60" s="105">
        <v>48373642.719999999</v>
      </c>
      <c r="D60" s="105">
        <v>951.71</v>
      </c>
      <c r="E60" s="105">
        <v>952.32</v>
      </c>
      <c r="F60" s="104">
        <v>26185</v>
      </c>
      <c r="G60" s="105">
        <v>24934533.68</v>
      </c>
      <c r="H60" s="105">
        <v>952.24</v>
      </c>
      <c r="I60" s="105">
        <v>952</v>
      </c>
      <c r="J60" s="104">
        <v>1560</v>
      </c>
      <c r="K60" s="105">
        <v>1479122.56</v>
      </c>
      <c r="L60" s="105">
        <v>948.16</v>
      </c>
      <c r="M60" s="105">
        <v>945.05</v>
      </c>
      <c r="N60" s="104">
        <v>0</v>
      </c>
      <c r="O60" s="105">
        <v>0</v>
      </c>
      <c r="P60" s="103">
        <v>0</v>
      </c>
      <c r="Q60" s="169" t="s">
        <v>431</v>
      </c>
    </row>
    <row r="61" spans="1:17" x14ac:dyDescent="0.25">
      <c r="A61" s="168" t="s">
        <v>438</v>
      </c>
      <c r="B61" s="104">
        <v>224870</v>
      </c>
      <c r="C61" s="105">
        <v>279726366.25</v>
      </c>
      <c r="D61" s="105">
        <v>1243.95</v>
      </c>
      <c r="E61" s="105">
        <v>1241.44</v>
      </c>
      <c r="F61" s="104">
        <v>65362</v>
      </c>
      <c r="G61" s="105">
        <v>78371772.060000002</v>
      </c>
      <c r="H61" s="105">
        <v>1199.04</v>
      </c>
      <c r="I61" s="105">
        <v>1183.1300000000001</v>
      </c>
      <c r="J61" s="104">
        <v>7653</v>
      </c>
      <c r="K61" s="105">
        <v>9378584.9299999997</v>
      </c>
      <c r="L61" s="105">
        <v>1225.48</v>
      </c>
      <c r="M61" s="105">
        <v>1245.54</v>
      </c>
      <c r="N61" s="104">
        <v>1</v>
      </c>
      <c r="O61" s="105">
        <v>1131.3900000000001</v>
      </c>
      <c r="P61" s="103">
        <v>1131.3900000000001</v>
      </c>
      <c r="Q61" s="169">
        <v>1131.3900000000001</v>
      </c>
    </row>
    <row r="62" spans="1:17" x14ac:dyDescent="0.25">
      <c r="A62" s="168" t="s">
        <v>439</v>
      </c>
      <c r="B62" s="104">
        <v>105469</v>
      </c>
      <c r="C62" s="105">
        <v>177920790.66999999</v>
      </c>
      <c r="D62" s="105">
        <v>1686.95</v>
      </c>
      <c r="E62" s="105">
        <v>1655.54</v>
      </c>
      <c r="F62" s="104">
        <v>13000</v>
      </c>
      <c r="G62" s="105">
        <v>21809084.82</v>
      </c>
      <c r="H62" s="105">
        <v>1677.62</v>
      </c>
      <c r="I62" s="105">
        <v>1646.66</v>
      </c>
      <c r="J62" s="104">
        <v>1090</v>
      </c>
      <c r="K62" s="105">
        <v>1821889.04</v>
      </c>
      <c r="L62" s="105">
        <v>1671.46</v>
      </c>
      <c r="M62" s="105">
        <v>1630.65</v>
      </c>
      <c r="N62" s="104">
        <v>2</v>
      </c>
      <c r="O62" s="105">
        <v>3409.36</v>
      </c>
      <c r="P62" s="103">
        <v>1704.68</v>
      </c>
      <c r="Q62" s="169">
        <v>1704.68</v>
      </c>
    </row>
    <row r="63" spans="1:17" x14ac:dyDescent="0.25">
      <c r="A63" s="168" t="s">
        <v>440</v>
      </c>
      <c r="B63" s="104">
        <v>30929</v>
      </c>
      <c r="C63" s="105">
        <v>68410688.920000002</v>
      </c>
      <c r="D63" s="105">
        <v>2211.86</v>
      </c>
      <c r="E63" s="105">
        <v>2193.06</v>
      </c>
      <c r="F63" s="104">
        <v>2387</v>
      </c>
      <c r="G63" s="105">
        <v>5229126.25</v>
      </c>
      <c r="H63" s="105">
        <v>2190.67</v>
      </c>
      <c r="I63" s="105">
        <v>2166.86</v>
      </c>
      <c r="J63" s="104">
        <v>181</v>
      </c>
      <c r="K63" s="105">
        <v>395518.83</v>
      </c>
      <c r="L63" s="105">
        <v>2185.19</v>
      </c>
      <c r="M63" s="105">
        <v>2154.2600000000002</v>
      </c>
      <c r="N63" s="104">
        <v>0</v>
      </c>
      <c r="O63" s="105">
        <v>0</v>
      </c>
      <c r="P63" s="103">
        <v>0</v>
      </c>
      <c r="Q63" s="169" t="s">
        <v>431</v>
      </c>
    </row>
    <row r="64" spans="1:17" x14ac:dyDescent="0.25">
      <c r="A64" s="168" t="s">
        <v>487</v>
      </c>
      <c r="B64" s="104">
        <v>12971</v>
      </c>
      <c r="C64" s="105">
        <v>35158148.979999997</v>
      </c>
      <c r="D64" s="105">
        <v>2710.52</v>
      </c>
      <c r="E64" s="105">
        <v>2693.89</v>
      </c>
      <c r="F64" s="104">
        <v>648</v>
      </c>
      <c r="G64" s="105">
        <v>1743595.52</v>
      </c>
      <c r="H64" s="105">
        <v>2690.73</v>
      </c>
      <c r="I64" s="105">
        <v>2670.35</v>
      </c>
      <c r="J64" s="104">
        <v>40</v>
      </c>
      <c r="K64" s="105">
        <v>108634.91</v>
      </c>
      <c r="L64" s="105">
        <v>2715.87</v>
      </c>
      <c r="M64" s="105">
        <v>2682.22</v>
      </c>
      <c r="N64" s="104">
        <v>0</v>
      </c>
      <c r="O64" s="105">
        <v>0</v>
      </c>
      <c r="P64" s="103">
        <v>0</v>
      </c>
      <c r="Q64" s="169" t="s">
        <v>431</v>
      </c>
    </row>
    <row r="65" spans="1:17" x14ac:dyDescent="0.25">
      <c r="A65" s="168" t="s">
        <v>488</v>
      </c>
      <c r="B65" s="104">
        <v>5049</v>
      </c>
      <c r="C65" s="105">
        <v>16198801.48</v>
      </c>
      <c r="D65" s="105">
        <v>3208.32</v>
      </c>
      <c r="E65" s="105">
        <v>3187.61</v>
      </c>
      <c r="F65" s="104">
        <v>217</v>
      </c>
      <c r="G65" s="105">
        <v>699147.25</v>
      </c>
      <c r="H65" s="105">
        <v>3221.88</v>
      </c>
      <c r="I65" s="105">
        <v>3207.14</v>
      </c>
      <c r="J65" s="104">
        <v>10</v>
      </c>
      <c r="K65" s="105">
        <v>31697.94</v>
      </c>
      <c r="L65" s="105">
        <v>3169.79</v>
      </c>
      <c r="M65" s="105">
        <v>3143.08</v>
      </c>
      <c r="N65" s="104">
        <v>0</v>
      </c>
      <c r="O65" s="105">
        <v>0</v>
      </c>
      <c r="P65" s="103">
        <v>0</v>
      </c>
      <c r="Q65" s="169" t="s">
        <v>431</v>
      </c>
    </row>
    <row r="66" spans="1:17" x14ac:dyDescent="0.25">
      <c r="A66" s="168" t="s">
        <v>489</v>
      </c>
      <c r="B66" s="104">
        <v>2181</v>
      </c>
      <c r="C66" s="105">
        <v>8111841.3099999996</v>
      </c>
      <c r="D66" s="105">
        <v>3719.32</v>
      </c>
      <c r="E66" s="105">
        <v>3702.26</v>
      </c>
      <c r="F66" s="104">
        <v>112</v>
      </c>
      <c r="G66" s="105">
        <v>414149.06</v>
      </c>
      <c r="H66" s="105">
        <v>3697.76</v>
      </c>
      <c r="I66" s="105">
        <v>3694.92</v>
      </c>
      <c r="J66" s="104">
        <v>3</v>
      </c>
      <c r="K66" s="105">
        <v>11204.38</v>
      </c>
      <c r="L66" s="105">
        <v>3734.79</v>
      </c>
      <c r="M66" s="105">
        <v>3729.84</v>
      </c>
      <c r="N66" s="104">
        <v>0</v>
      </c>
      <c r="O66" s="105">
        <v>0</v>
      </c>
      <c r="P66" s="103">
        <v>0</v>
      </c>
      <c r="Q66" s="169" t="s">
        <v>431</v>
      </c>
    </row>
    <row r="67" spans="1:17" ht="15.75" thickBot="1" x14ac:dyDescent="0.3">
      <c r="A67" s="170" t="s">
        <v>490</v>
      </c>
      <c r="B67" s="171">
        <v>1950</v>
      </c>
      <c r="C67" s="172">
        <v>9110806.3800000008</v>
      </c>
      <c r="D67" s="172">
        <v>4672.21</v>
      </c>
      <c r="E67" s="172">
        <v>4500.92</v>
      </c>
      <c r="F67" s="171">
        <v>39</v>
      </c>
      <c r="G67" s="172">
        <v>176623.64</v>
      </c>
      <c r="H67" s="172">
        <v>4528.8100000000004</v>
      </c>
      <c r="I67" s="172">
        <v>4359.7299999999996</v>
      </c>
      <c r="J67" s="171">
        <v>0</v>
      </c>
      <c r="K67" s="172">
        <v>0</v>
      </c>
      <c r="L67" s="172">
        <v>0</v>
      </c>
      <c r="M67" s="172" t="s">
        <v>431</v>
      </c>
      <c r="N67" s="171">
        <v>0</v>
      </c>
      <c r="O67" s="172">
        <v>0</v>
      </c>
      <c r="P67" s="173">
        <v>0</v>
      </c>
      <c r="Q67" s="174" t="s">
        <v>431</v>
      </c>
    </row>
    <row r="68" spans="1:17" ht="16.5" thickBot="1" x14ac:dyDescent="0.3">
      <c r="A68" s="106" t="s">
        <v>528</v>
      </c>
      <c r="B68" s="107">
        <v>894860</v>
      </c>
      <c r="C68" s="108">
        <v>909507080.19000006</v>
      </c>
      <c r="D68" s="108">
        <v>1016.37</v>
      </c>
      <c r="E68" s="108">
        <v>872.49</v>
      </c>
      <c r="F68" s="107">
        <v>352036</v>
      </c>
      <c r="G68" s="108">
        <v>266597836.77000001</v>
      </c>
      <c r="H68" s="108">
        <v>757.3</v>
      </c>
      <c r="I68" s="108">
        <v>654.65</v>
      </c>
      <c r="J68" s="107">
        <v>68616</v>
      </c>
      <c r="K68" s="108">
        <v>43307241.770000003</v>
      </c>
      <c r="L68" s="108">
        <v>631.15</v>
      </c>
      <c r="M68" s="108">
        <v>530.52</v>
      </c>
      <c r="N68" s="107">
        <v>13724</v>
      </c>
      <c r="O68" s="108">
        <v>5764037.5700000003</v>
      </c>
      <c r="P68" s="109">
        <v>420</v>
      </c>
      <c r="Q68" s="337">
        <v>399.54</v>
      </c>
    </row>
    <row r="70" spans="1:17" x14ac:dyDescent="0.25">
      <c r="C70" s="8"/>
      <c r="D70" s="8"/>
    </row>
    <row r="74" spans="1:17" x14ac:dyDescent="0.25">
      <c r="C74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D31" sqref="D31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09" t="s">
        <v>712</v>
      </c>
      <c r="B1" s="409"/>
      <c r="C1" s="409"/>
    </row>
    <row r="2" spans="1:6" ht="15.75" thickBot="1" x14ac:dyDescent="0.3">
      <c r="B2" s="39"/>
    </row>
    <row r="3" spans="1:6" s="42" customFormat="1" ht="16.5" thickBot="1" x14ac:dyDescent="0.3">
      <c r="A3" s="246" t="s">
        <v>52</v>
      </c>
      <c r="B3" s="140" t="s">
        <v>307</v>
      </c>
      <c r="C3" s="247" t="s">
        <v>1</v>
      </c>
    </row>
    <row r="4" spans="1:6" x14ac:dyDescent="0.25">
      <c r="A4" s="85">
        <v>1</v>
      </c>
      <c r="B4" s="136" t="s">
        <v>76</v>
      </c>
      <c r="C4" s="279">
        <v>34016</v>
      </c>
      <c r="F4" s="177"/>
    </row>
    <row r="5" spans="1:6" x14ac:dyDescent="0.25">
      <c r="A5" s="52">
        <v>2</v>
      </c>
      <c r="B5" s="7" t="s">
        <v>77</v>
      </c>
      <c r="C5" s="134">
        <v>39830</v>
      </c>
      <c r="D5" s="8"/>
    </row>
    <row r="6" spans="1:6" x14ac:dyDescent="0.25">
      <c r="A6" s="52">
        <v>3</v>
      </c>
      <c r="B6" s="78" t="s">
        <v>308</v>
      </c>
      <c r="C6" s="134">
        <v>5637</v>
      </c>
    </row>
    <row r="7" spans="1:6" x14ac:dyDescent="0.25">
      <c r="A7" s="52">
        <v>4</v>
      </c>
      <c r="B7" s="78" t="s">
        <v>309</v>
      </c>
      <c r="C7" s="134">
        <v>6501</v>
      </c>
    </row>
    <row r="8" spans="1:6" x14ac:dyDescent="0.25">
      <c r="A8" s="52">
        <v>5</v>
      </c>
      <c r="B8" s="78" t="s">
        <v>310</v>
      </c>
      <c r="C8" s="134">
        <v>7776</v>
      </c>
    </row>
    <row r="9" spans="1:6" x14ac:dyDescent="0.25">
      <c r="A9" s="52">
        <v>6</v>
      </c>
      <c r="B9" s="78" t="s">
        <v>311</v>
      </c>
      <c r="C9" s="134">
        <v>9091</v>
      </c>
    </row>
    <row r="10" spans="1:6" x14ac:dyDescent="0.25">
      <c r="A10" s="52">
        <v>7</v>
      </c>
      <c r="B10" s="78" t="s">
        <v>312</v>
      </c>
      <c r="C10" s="134">
        <v>11338</v>
      </c>
    </row>
    <row r="11" spans="1:6" x14ac:dyDescent="0.25">
      <c r="A11" s="52">
        <v>8</v>
      </c>
      <c r="B11" s="78" t="s">
        <v>313</v>
      </c>
      <c r="C11" s="134">
        <v>13927</v>
      </c>
    </row>
    <row r="12" spans="1:6" x14ac:dyDescent="0.25">
      <c r="A12" s="52">
        <v>9</v>
      </c>
      <c r="B12" s="78" t="s">
        <v>314</v>
      </c>
      <c r="C12" s="134">
        <v>15995</v>
      </c>
    </row>
    <row r="13" spans="1:6" x14ac:dyDescent="0.25">
      <c r="A13" s="52">
        <v>10</v>
      </c>
      <c r="B13" s="78" t="s">
        <v>170</v>
      </c>
      <c r="C13" s="134">
        <v>21347</v>
      </c>
    </row>
    <row r="14" spans="1:6" x14ac:dyDescent="0.25">
      <c r="A14" s="52">
        <v>11</v>
      </c>
      <c r="B14" s="78" t="s">
        <v>315</v>
      </c>
      <c r="C14" s="134">
        <v>25251</v>
      </c>
    </row>
    <row r="15" spans="1:6" x14ac:dyDescent="0.25">
      <c r="A15" s="52">
        <v>12</v>
      </c>
      <c r="B15" s="78" t="s">
        <v>316</v>
      </c>
      <c r="C15" s="134">
        <v>30347</v>
      </c>
    </row>
    <row r="16" spans="1:6" x14ac:dyDescent="0.25">
      <c r="A16" s="52">
        <v>13</v>
      </c>
      <c r="B16" s="78" t="s">
        <v>317</v>
      </c>
      <c r="C16" s="134">
        <v>34034</v>
      </c>
    </row>
    <row r="17" spans="1:5" x14ac:dyDescent="0.25">
      <c r="A17" s="52">
        <v>14</v>
      </c>
      <c r="B17" s="78" t="s">
        <v>118</v>
      </c>
      <c r="C17" s="134">
        <v>43097</v>
      </c>
    </row>
    <row r="18" spans="1:5" x14ac:dyDescent="0.25">
      <c r="A18" s="52">
        <v>15</v>
      </c>
      <c r="B18" s="78" t="s">
        <v>318</v>
      </c>
      <c r="C18" s="134">
        <v>58720</v>
      </c>
    </row>
    <row r="19" spans="1:5" x14ac:dyDescent="0.25">
      <c r="A19" s="52">
        <v>16</v>
      </c>
      <c r="B19" s="78" t="s">
        <v>319</v>
      </c>
      <c r="C19" s="134">
        <v>68309</v>
      </c>
    </row>
    <row r="20" spans="1:5" x14ac:dyDescent="0.25">
      <c r="A20" s="52">
        <v>17</v>
      </c>
      <c r="B20" s="78" t="s">
        <v>123</v>
      </c>
      <c r="C20" s="134">
        <v>72493</v>
      </c>
    </row>
    <row r="21" spans="1:5" x14ac:dyDescent="0.25">
      <c r="A21" s="52">
        <v>18</v>
      </c>
      <c r="B21" s="78" t="s">
        <v>320</v>
      </c>
      <c r="C21" s="134">
        <v>72547</v>
      </c>
    </row>
    <row r="22" spans="1:5" x14ac:dyDescent="0.25">
      <c r="A22" s="52">
        <v>19</v>
      </c>
      <c r="B22" s="78" t="s">
        <v>321</v>
      </c>
      <c r="C22" s="134">
        <v>79121</v>
      </c>
    </row>
    <row r="23" spans="1:5" x14ac:dyDescent="0.25">
      <c r="A23" s="52">
        <v>20</v>
      </c>
      <c r="B23" s="78" t="s">
        <v>121</v>
      </c>
      <c r="C23" s="134">
        <v>98008</v>
      </c>
    </row>
    <row r="24" spans="1:5" x14ac:dyDescent="0.25">
      <c r="A24" s="52">
        <v>21</v>
      </c>
      <c r="B24" s="78" t="s">
        <v>322</v>
      </c>
      <c r="C24" s="134">
        <v>100387</v>
      </c>
    </row>
    <row r="25" spans="1:5" ht="15.75" thickBot="1" x14ac:dyDescent="0.3">
      <c r="A25" s="275">
        <v>22</v>
      </c>
      <c r="B25" s="276" t="s">
        <v>78</v>
      </c>
      <c r="C25" s="277">
        <v>1650662</v>
      </c>
      <c r="E25" s="8"/>
    </row>
    <row r="26" spans="1:5" s="42" customFormat="1" ht="16.5" thickBot="1" x14ac:dyDescent="0.3">
      <c r="A26" s="113"/>
      <c r="B26" s="278" t="s">
        <v>10</v>
      </c>
      <c r="C26" s="206">
        <f>SUM(C4:C25)</f>
        <v>2498434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27" workbookViewId="0">
      <selection activeCell="F59" sqref="F59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9" t="s">
        <v>713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</row>
    <row r="2" spans="1:23" ht="15.75" customHeight="1" thickBot="1" x14ac:dyDescent="0.3">
      <c r="C2" s="39"/>
    </row>
    <row r="3" spans="1:23" s="38" customFormat="1" ht="14.25" customHeight="1" x14ac:dyDescent="0.25">
      <c r="A3" s="448" t="s">
        <v>52</v>
      </c>
      <c r="B3" s="446" t="s">
        <v>102</v>
      </c>
      <c r="C3" s="443" t="s">
        <v>105</v>
      </c>
      <c r="D3" s="444"/>
      <c r="E3" s="444"/>
      <c r="F3" s="445"/>
      <c r="G3" s="443" t="s">
        <v>106</v>
      </c>
      <c r="H3" s="444"/>
      <c r="I3" s="444"/>
      <c r="J3" s="445"/>
      <c r="K3" s="443" t="s">
        <v>107</v>
      </c>
      <c r="L3" s="444"/>
      <c r="M3" s="444"/>
      <c r="N3" s="445"/>
      <c r="O3" s="443" t="s">
        <v>108</v>
      </c>
      <c r="P3" s="444"/>
      <c r="Q3" s="444"/>
      <c r="R3" s="445"/>
      <c r="S3" s="443" t="s">
        <v>104</v>
      </c>
      <c r="T3" s="444"/>
      <c r="U3" s="444"/>
      <c r="V3" s="444"/>
      <c r="W3" s="445"/>
    </row>
    <row r="4" spans="1:23" s="38" customFormat="1" ht="16.5" thickBot="1" x14ac:dyDescent="0.3">
      <c r="A4" s="449"/>
      <c r="B4" s="447"/>
      <c r="C4" s="125" t="s">
        <v>1</v>
      </c>
      <c r="D4" s="126" t="s">
        <v>103</v>
      </c>
      <c r="E4" s="127" t="s">
        <v>21</v>
      </c>
      <c r="F4" s="128" t="s">
        <v>433</v>
      </c>
      <c r="G4" s="125" t="s">
        <v>1</v>
      </c>
      <c r="H4" s="126" t="s">
        <v>103</v>
      </c>
      <c r="I4" s="127" t="s">
        <v>21</v>
      </c>
      <c r="J4" s="128" t="s">
        <v>433</v>
      </c>
      <c r="K4" s="125" t="s">
        <v>1</v>
      </c>
      <c r="L4" s="126" t="s">
        <v>103</v>
      </c>
      <c r="M4" s="127" t="s">
        <v>21</v>
      </c>
      <c r="N4" s="128" t="s">
        <v>433</v>
      </c>
      <c r="O4" s="125" t="s">
        <v>1</v>
      </c>
      <c r="P4" s="126" t="s">
        <v>103</v>
      </c>
      <c r="Q4" s="127" t="s">
        <v>21</v>
      </c>
      <c r="R4" s="128" t="s">
        <v>433</v>
      </c>
      <c r="S4" s="125" t="s">
        <v>1</v>
      </c>
      <c r="T4" s="126" t="s">
        <v>103</v>
      </c>
      <c r="U4" s="127" t="s">
        <v>21</v>
      </c>
      <c r="V4" s="128" t="s">
        <v>433</v>
      </c>
      <c r="W4" s="127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31">
        <v>0</v>
      </c>
      <c r="F5" s="130" t="s">
        <v>431</v>
      </c>
      <c r="G5" s="131">
        <v>15977</v>
      </c>
      <c r="H5" s="132">
        <v>5464852.1399999997</v>
      </c>
      <c r="I5" s="129">
        <v>342.04</v>
      </c>
      <c r="J5" s="130">
        <v>307.32</v>
      </c>
      <c r="K5" s="131">
        <v>825</v>
      </c>
      <c r="L5" s="132">
        <v>680162.77</v>
      </c>
      <c r="M5" s="129">
        <v>824.44</v>
      </c>
      <c r="N5" s="130">
        <v>846</v>
      </c>
      <c r="O5" s="131">
        <v>666</v>
      </c>
      <c r="P5" s="132">
        <v>560168.18000000005</v>
      </c>
      <c r="Q5" s="129">
        <v>841.09</v>
      </c>
      <c r="R5" s="130">
        <v>846</v>
      </c>
      <c r="S5" s="274">
        <v>17468</v>
      </c>
      <c r="T5" s="132">
        <v>6705183.0899999999</v>
      </c>
      <c r="U5" s="130">
        <v>383.86</v>
      </c>
      <c r="V5" s="130">
        <v>399.54</v>
      </c>
      <c r="W5" s="110">
        <v>1.49</v>
      </c>
    </row>
    <row r="6" spans="1:23" x14ac:dyDescent="0.25">
      <c r="A6" s="52">
        <v>2</v>
      </c>
      <c r="B6" s="115" t="s">
        <v>77</v>
      </c>
      <c r="C6" s="117">
        <v>2225</v>
      </c>
      <c r="D6" s="118">
        <v>3063207.96</v>
      </c>
      <c r="E6" s="116">
        <v>1376.72</v>
      </c>
      <c r="F6" s="116">
        <v>1350.5</v>
      </c>
      <c r="G6" s="117">
        <v>3617</v>
      </c>
      <c r="H6" s="118">
        <v>2223672.71</v>
      </c>
      <c r="I6" s="115">
        <v>614.78</v>
      </c>
      <c r="J6" s="116">
        <v>479.2</v>
      </c>
      <c r="K6" s="117">
        <v>10977</v>
      </c>
      <c r="L6" s="118">
        <v>7388713.3300000001</v>
      </c>
      <c r="M6" s="115">
        <v>673.11</v>
      </c>
      <c r="N6" s="116">
        <v>549.38</v>
      </c>
      <c r="O6" s="117">
        <v>847</v>
      </c>
      <c r="P6" s="118">
        <v>704474.16</v>
      </c>
      <c r="Q6" s="115">
        <v>831.73</v>
      </c>
      <c r="R6" s="116">
        <v>846</v>
      </c>
      <c r="S6" s="117">
        <v>17666</v>
      </c>
      <c r="T6" s="118">
        <v>13380068.16</v>
      </c>
      <c r="U6" s="116">
        <v>757.39</v>
      </c>
      <c r="V6" s="116">
        <v>604.49</v>
      </c>
      <c r="W6" s="112">
        <v>1.51</v>
      </c>
    </row>
    <row r="7" spans="1:23" x14ac:dyDescent="0.25">
      <c r="A7" s="52">
        <v>3</v>
      </c>
      <c r="B7" s="115" t="s">
        <v>95</v>
      </c>
      <c r="C7" s="117">
        <v>6667</v>
      </c>
      <c r="D7" s="118">
        <v>10298622.220000001</v>
      </c>
      <c r="E7" s="116">
        <v>1544.72</v>
      </c>
      <c r="F7" s="116">
        <v>1493.57</v>
      </c>
      <c r="G7" s="117">
        <v>2057</v>
      </c>
      <c r="H7" s="118">
        <v>1242336.26</v>
      </c>
      <c r="I7" s="115">
        <v>603.96</v>
      </c>
      <c r="J7" s="116">
        <v>470.95</v>
      </c>
      <c r="K7" s="117">
        <v>8217</v>
      </c>
      <c r="L7" s="118">
        <v>5847495.1399999997</v>
      </c>
      <c r="M7" s="115">
        <v>711.63</v>
      </c>
      <c r="N7" s="116">
        <v>599.75</v>
      </c>
      <c r="O7" s="117">
        <v>202</v>
      </c>
      <c r="P7" s="118">
        <v>165630.74</v>
      </c>
      <c r="Q7" s="115">
        <v>819.95</v>
      </c>
      <c r="R7" s="116">
        <v>846</v>
      </c>
      <c r="S7" s="117">
        <v>17143</v>
      </c>
      <c r="T7" s="118">
        <v>17554084.359999999</v>
      </c>
      <c r="U7" s="116">
        <v>1023.98</v>
      </c>
      <c r="V7" s="116">
        <v>879.13</v>
      </c>
      <c r="W7" s="112">
        <v>1.47</v>
      </c>
    </row>
    <row r="8" spans="1:23" x14ac:dyDescent="0.25">
      <c r="A8" s="52">
        <v>4</v>
      </c>
      <c r="B8" s="115" t="s">
        <v>96</v>
      </c>
      <c r="C8" s="117">
        <v>25000</v>
      </c>
      <c r="D8" s="118">
        <v>41630280.399999999</v>
      </c>
      <c r="E8" s="116">
        <v>1665.21</v>
      </c>
      <c r="F8" s="116">
        <v>1587.97</v>
      </c>
      <c r="G8" s="117">
        <v>2833</v>
      </c>
      <c r="H8" s="118">
        <v>1757843.91</v>
      </c>
      <c r="I8" s="115">
        <v>620.49</v>
      </c>
      <c r="J8" s="116">
        <v>499.96</v>
      </c>
      <c r="K8" s="117">
        <v>12915</v>
      </c>
      <c r="L8" s="118">
        <v>9945451.3800000008</v>
      </c>
      <c r="M8" s="115">
        <v>770.07</v>
      </c>
      <c r="N8" s="116">
        <v>643.11</v>
      </c>
      <c r="O8" s="117">
        <v>174</v>
      </c>
      <c r="P8" s="118">
        <v>143276.72</v>
      </c>
      <c r="Q8" s="115">
        <v>823.43</v>
      </c>
      <c r="R8" s="116">
        <v>846</v>
      </c>
      <c r="S8" s="117">
        <v>40922</v>
      </c>
      <c r="T8" s="118">
        <v>53476852.409999996</v>
      </c>
      <c r="U8" s="116">
        <v>1306.8</v>
      </c>
      <c r="V8" s="116">
        <v>1364.46</v>
      </c>
      <c r="W8" s="112">
        <v>3.5</v>
      </c>
    </row>
    <row r="9" spans="1:23" x14ac:dyDescent="0.25">
      <c r="A9" s="52">
        <v>5</v>
      </c>
      <c r="B9" s="115" t="s">
        <v>97</v>
      </c>
      <c r="C9" s="117">
        <v>115311</v>
      </c>
      <c r="D9" s="118">
        <v>173283910.91</v>
      </c>
      <c r="E9" s="116">
        <v>1502.75</v>
      </c>
      <c r="F9" s="116">
        <v>1376.44</v>
      </c>
      <c r="G9" s="117">
        <v>2692</v>
      </c>
      <c r="H9" s="118">
        <v>1748112.11</v>
      </c>
      <c r="I9" s="115">
        <v>649.37</v>
      </c>
      <c r="J9" s="116">
        <v>528.02</v>
      </c>
      <c r="K9" s="117">
        <v>17151</v>
      </c>
      <c r="L9" s="118">
        <v>13806551.52</v>
      </c>
      <c r="M9" s="115">
        <v>805</v>
      </c>
      <c r="N9" s="116">
        <v>680.88</v>
      </c>
      <c r="O9" s="117">
        <v>134</v>
      </c>
      <c r="P9" s="118">
        <v>108445.7</v>
      </c>
      <c r="Q9" s="115">
        <v>809.3</v>
      </c>
      <c r="R9" s="116">
        <v>846</v>
      </c>
      <c r="S9" s="117">
        <v>135288</v>
      </c>
      <c r="T9" s="118">
        <v>188947020.24000001</v>
      </c>
      <c r="U9" s="116">
        <v>1396.63</v>
      </c>
      <c r="V9" s="116">
        <v>1268.24</v>
      </c>
      <c r="W9" s="112">
        <v>11.57</v>
      </c>
    </row>
    <row r="10" spans="1:23" x14ac:dyDescent="0.25">
      <c r="A10" s="52">
        <v>6</v>
      </c>
      <c r="B10" s="115" t="s">
        <v>98</v>
      </c>
      <c r="C10" s="117">
        <v>210089</v>
      </c>
      <c r="D10" s="118">
        <v>291046397.25999999</v>
      </c>
      <c r="E10" s="116">
        <v>1385.35</v>
      </c>
      <c r="F10" s="116">
        <v>1299.47</v>
      </c>
      <c r="G10" s="117">
        <v>1849</v>
      </c>
      <c r="H10" s="118">
        <v>1388080.13</v>
      </c>
      <c r="I10" s="115">
        <v>750.72</v>
      </c>
      <c r="J10" s="116">
        <v>576.84</v>
      </c>
      <c r="K10" s="117">
        <v>17474</v>
      </c>
      <c r="L10" s="118">
        <v>14223865.01</v>
      </c>
      <c r="M10" s="115">
        <v>814</v>
      </c>
      <c r="N10" s="116">
        <v>703.09</v>
      </c>
      <c r="O10" s="117">
        <v>1822</v>
      </c>
      <c r="P10" s="118">
        <v>700112.09</v>
      </c>
      <c r="Q10" s="115">
        <v>384.25</v>
      </c>
      <c r="R10" s="116">
        <v>399.54</v>
      </c>
      <c r="S10" s="117">
        <v>231234</v>
      </c>
      <c r="T10" s="118">
        <v>307358454.49000001</v>
      </c>
      <c r="U10" s="116">
        <v>1329.21</v>
      </c>
      <c r="V10" s="116">
        <v>1245.54</v>
      </c>
      <c r="W10" s="112">
        <v>19.78</v>
      </c>
    </row>
    <row r="11" spans="1:23" x14ac:dyDescent="0.25">
      <c r="A11" s="52">
        <v>7</v>
      </c>
      <c r="B11" s="115" t="s">
        <v>99</v>
      </c>
      <c r="C11" s="117">
        <v>214903</v>
      </c>
      <c r="D11" s="118">
        <v>290228450.00999999</v>
      </c>
      <c r="E11" s="116">
        <v>1350.51</v>
      </c>
      <c r="F11" s="116">
        <v>1315.72</v>
      </c>
      <c r="G11" s="117">
        <v>1190</v>
      </c>
      <c r="H11" s="118">
        <v>1013186.89</v>
      </c>
      <c r="I11" s="115">
        <v>851.42</v>
      </c>
      <c r="J11" s="116">
        <v>708.06</v>
      </c>
      <c r="K11" s="117">
        <v>14291</v>
      </c>
      <c r="L11" s="118">
        <v>11371752.300000001</v>
      </c>
      <c r="M11" s="115">
        <v>795.73</v>
      </c>
      <c r="N11" s="116">
        <v>692.85</v>
      </c>
      <c r="O11" s="117">
        <v>4016</v>
      </c>
      <c r="P11" s="118">
        <v>1416454.34</v>
      </c>
      <c r="Q11" s="115">
        <v>352.7</v>
      </c>
      <c r="R11" s="116">
        <v>399.54</v>
      </c>
      <c r="S11" s="117">
        <v>234400</v>
      </c>
      <c r="T11" s="118">
        <v>304029843.54000002</v>
      </c>
      <c r="U11" s="116">
        <v>1297.06</v>
      </c>
      <c r="V11" s="116">
        <v>1264.26</v>
      </c>
      <c r="W11" s="112">
        <v>20.05</v>
      </c>
    </row>
    <row r="12" spans="1:23" x14ac:dyDescent="0.25">
      <c r="A12" s="52">
        <v>8</v>
      </c>
      <c r="B12" s="115" t="s">
        <v>100</v>
      </c>
      <c r="C12" s="117">
        <v>191907</v>
      </c>
      <c r="D12" s="118">
        <v>242098197.99000001</v>
      </c>
      <c r="E12" s="116">
        <v>1261.54</v>
      </c>
      <c r="F12" s="116">
        <v>1225.82</v>
      </c>
      <c r="G12" s="117">
        <v>1161</v>
      </c>
      <c r="H12" s="118">
        <v>960290.81</v>
      </c>
      <c r="I12" s="115">
        <v>827.12</v>
      </c>
      <c r="J12" s="116">
        <v>716.16</v>
      </c>
      <c r="K12" s="117">
        <v>12042</v>
      </c>
      <c r="L12" s="118">
        <v>9121778.5600000005</v>
      </c>
      <c r="M12" s="115">
        <v>757.5</v>
      </c>
      <c r="N12" s="116">
        <v>664.26</v>
      </c>
      <c r="O12" s="117">
        <v>1346</v>
      </c>
      <c r="P12" s="118">
        <v>443503.11</v>
      </c>
      <c r="Q12" s="115">
        <v>329.5</v>
      </c>
      <c r="R12" s="116">
        <v>399.54</v>
      </c>
      <c r="S12" s="117">
        <v>206456</v>
      </c>
      <c r="T12" s="118">
        <v>252623770.47</v>
      </c>
      <c r="U12" s="116">
        <v>1223.6199999999999</v>
      </c>
      <c r="V12" s="116">
        <v>1177.68</v>
      </c>
      <c r="W12" s="112">
        <v>17.66</v>
      </c>
    </row>
    <row r="13" spans="1:23" x14ac:dyDescent="0.25">
      <c r="A13" s="52">
        <v>9</v>
      </c>
      <c r="B13" s="115" t="s">
        <v>101</v>
      </c>
      <c r="C13" s="117">
        <v>122889</v>
      </c>
      <c r="D13" s="118">
        <v>139208951.28999999</v>
      </c>
      <c r="E13" s="116">
        <v>1132.8</v>
      </c>
      <c r="F13" s="116">
        <v>1024.42</v>
      </c>
      <c r="G13" s="117">
        <v>890</v>
      </c>
      <c r="H13" s="118">
        <v>753994</v>
      </c>
      <c r="I13" s="115">
        <v>847.18</v>
      </c>
      <c r="J13" s="116">
        <v>787.12</v>
      </c>
      <c r="K13" s="117">
        <v>7293</v>
      </c>
      <c r="L13" s="118">
        <v>5303199.26</v>
      </c>
      <c r="M13" s="115">
        <v>727.16</v>
      </c>
      <c r="N13" s="116">
        <v>637.05999999999995</v>
      </c>
      <c r="O13" s="117">
        <v>403</v>
      </c>
      <c r="P13" s="118">
        <v>98358.48</v>
      </c>
      <c r="Q13" s="115">
        <v>244.07</v>
      </c>
      <c r="R13" s="116">
        <v>194.06</v>
      </c>
      <c r="S13" s="117">
        <v>131475</v>
      </c>
      <c r="T13" s="118">
        <v>145364503.03</v>
      </c>
      <c r="U13" s="116">
        <v>1105.6400000000001</v>
      </c>
      <c r="V13" s="116">
        <v>992.79</v>
      </c>
      <c r="W13" s="112">
        <v>11.24</v>
      </c>
    </row>
    <row r="14" spans="1:23" x14ac:dyDescent="0.25">
      <c r="A14" s="52">
        <v>10</v>
      </c>
      <c r="B14" s="115" t="s">
        <v>109</v>
      </c>
      <c r="C14" s="117">
        <v>88625</v>
      </c>
      <c r="D14" s="118">
        <v>94855830.230000004</v>
      </c>
      <c r="E14" s="116">
        <v>1070.31</v>
      </c>
      <c r="F14" s="116">
        <v>926.96</v>
      </c>
      <c r="G14" s="117">
        <v>757</v>
      </c>
      <c r="H14" s="118">
        <v>591789.82999999996</v>
      </c>
      <c r="I14" s="115">
        <v>781.76</v>
      </c>
      <c r="J14" s="116">
        <v>716.61</v>
      </c>
      <c r="K14" s="117">
        <v>4397</v>
      </c>
      <c r="L14" s="118">
        <v>3120095.02</v>
      </c>
      <c r="M14" s="115">
        <v>709.6</v>
      </c>
      <c r="N14" s="116">
        <v>620.66</v>
      </c>
      <c r="O14" s="117">
        <v>204</v>
      </c>
      <c r="P14" s="118">
        <v>41509.65</v>
      </c>
      <c r="Q14" s="115">
        <v>203.48</v>
      </c>
      <c r="R14" s="116">
        <v>171.23</v>
      </c>
      <c r="S14" s="117">
        <v>93983</v>
      </c>
      <c r="T14" s="118">
        <v>98609224.730000004</v>
      </c>
      <c r="U14" s="116">
        <v>1049.22</v>
      </c>
      <c r="V14" s="116">
        <v>899.12</v>
      </c>
      <c r="W14" s="112">
        <v>8.0399999999999991</v>
      </c>
    </row>
    <row r="15" spans="1:23" x14ac:dyDescent="0.25">
      <c r="A15" s="52">
        <v>11</v>
      </c>
      <c r="B15" s="115" t="s">
        <v>110</v>
      </c>
      <c r="C15" s="117">
        <v>33939</v>
      </c>
      <c r="D15" s="118">
        <v>34273363.329999998</v>
      </c>
      <c r="E15" s="116">
        <v>1009.85</v>
      </c>
      <c r="F15" s="116">
        <v>851.19</v>
      </c>
      <c r="G15" s="117">
        <v>484</v>
      </c>
      <c r="H15" s="118">
        <v>355718.17</v>
      </c>
      <c r="I15" s="115">
        <v>734.95</v>
      </c>
      <c r="J15" s="116">
        <v>518.85</v>
      </c>
      <c r="K15" s="117">
        <v>1458</v>
      </c>
      <c r="L15" s="118">
        <v>1060258.1399999999</v>
      </c>
      <c r="M15" s="115">
        <v>727.2</v>
      </c>
      <c r="N15" s="116">
        <v>643.51</v>
      </c>
      <c r="O15" s="117">
        <v>69</v>
      </c>
      <c r="P15" s="118">
        <v>16908.02</v>
      </c>
      <c r="Q15" s="115">
        <v>245.04</v>
      </c>
      <c r="R15" s="116">
        <v>171.23</v>
      </c>
      <c r="S15" s="117">
        <v>35950</v>
      </c>
      <c r="T15" s="118">
        <v>35706247.659999996</v>
      </c>
      <c r="U15" s="116">
        <v>993.22</v>
      </c>
      <c r="V15" s="116">
        <v>835.62</v>
      </c>
      <c r="W15" s="112">
        <v>3.07</v>
      </c>
    </row>
    <row r="16" spans="1:23" ht="15.75" thickBot="1" x14ac:dyDescent="0.3">
      <c r="A16" s="52">
        <v>12</v>
      </c>
      <c r="B16" s="115" t="s">
        <v>111</v>
      </c>
      <c r="C16" s="117">
        <v>16174</v>
      </c>
      <c r="D16" s="118">
        <v>13840017.380000001</v>
      </c>
      <c r="E16" s="116">
        <v>855.69539878817864</v>
      </c>
      <c r="F16" s="116">
        <v>607.34</v>
      </c>
      <c r="G16" s="117">
        <v>6325</v>
      </c>
      <c r="H16" s="118">
        <v>5044477.2699999996</v>
      </c>
      <c r="I16" s="280">
        <v>797.54581343873508</v>
      </c>
      <c r="J16" s="116">
        <v>652.67999999999995</v>
      </c>
      <c r="K16" s="117">
        <v>966</v>
      </c>
      <c r="L16" s="118">
        <v>640937.79</v>
      </c>
      <c r="M16" s="116">
        <v>663.49667701863359</v>
      </c>
      <c r="N16" s="116">
        <v>485.51</v>
      </c>
      <c r="O16" s="117">
        <v>52</v>
      </c>
      <c r="P16" s="118">
        <v>12747.57</v>
      </c>
      <c r="Q16" s="116">
        <v>245.14557692307693</v>
      </c>
      <c r="R16" s="116">
        <v>170.75</v>
      </c>
      <c r="S16" s="117">
        <v>23517</v>
      </c>
      <c r="T16" s="118">
        <v>19538180.010000002</v>
      </c>
      <c r="U16" s="116">
        <v>830.81090317642565</v>
      </c>
      <c r="V16" s="116">
        <v>620.17999999999995</v>
      </c>
      <c r="W16" s="112">
        <v>0.94126961128450859</v>
      </c>
    </row>
    <row r="17" spans="1:23" s="42" customFormat="1" ht="16.5" thickBot="1" x14ac:dyDescent="0.3">
      <c r="A17" s="113"/>
      <c r="B17" s="121" t="s">
        <v>528</v>
      </c>
      <c r="C17" s="122">
        <v>1913140</v>
      </c>
      <c r="D17" s="123">
        <v>2235976536.1200004</v>
      </c>
      <c r="E17" s="124">
        <v>1168.7469480121686</v>
      </c>
      <c r="F17" s="124">
        <v>1073.97</v>
      </c>
      <c r="G17" s="122">
        <v>385664</v>
      </c>
      <c r="H17" s="123">
        <v>284169138.97999996</v>
      </c>
      <c r="I17" s="124">
        <v>736.83086567582131</v>
      </c>
      <c r="J17" s="124">
        <v>627.97</v>
      </c>
      <c r="K17" s="122">
        <v>176017</v>
      </c>
      <c r="L17" s="123">
        <v>125424284.84000002</v>
      </c>
      <c r="M17" s="124">
        <v>712.56915434304653</v>
      </c>
      <c r="N17" s="124">
        <v>598.28</v>
      </c>
      <c r="O17" s="122">
        <v>23613</v>
      </c>
      <c r="P17" s="123">
        <v>10164893.900000002</v>
      </c>
      <c r="Q17" s="124">
        <v>430.47871511455565</v>
      </c>
      <c r="R17" s="124">
        <v>399.54</v>
      </c>
      <c r="S17" s="122">
        <v>2498434</v>
      </c>
      <c r="T17" s="123">
        <v>2655734853.8400006</v>
      </c>
      <c r="U17" s="124">
        <v>1062.9597795419054</v>
      </c>
      <c r="V17" s="121">
        <v>936.35</v>
      </c>
      <c r="W17" s="114">
        <v>100</v>
      </c>
    </row>
    <row r="18" spans="1:23" x14ac:dyDescent="0.25">
      <c r="C18" s="15"/>
    </row>
    <row r="19" spans="1:23" ht="15" customHeight="1" x14ac:dyDescent="0.25">
      <c r="A19" s="409" t="s">
        <v>714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</row>
    <row r="20" spans="1:23" ht="15.75" thickBot="1" x14ac:dyDescent="0.3"/>
    <row r="21" spans="1:23" ht="15.75" x14ac:dyDescent="0.25">
      <c r="A21" s="448" t="s">
        <v>52</v>
      </c>
      <c r="B21" s="446" t="s">
        <v>102</v>
      </c>
      <c r="C21" s="443" t="s">
        <v>105</v>
      </c>
      <c r="D21" s="444"/>
      <c r="E21" s="444"/>
      <c r="F21" s="445"/>
      <c r="G21" s="443" t="s">
        <v>106</v>
      </c>
      <c r="H21" s="444"/>
      <c r="I21" s="444"/>
      <c r="J21" s="445"/>
      <c r="K21" s="443" t="s">
        <v>107</v>
      </c>
      <c r="L21" s="444"/>
      <c r="M21" s="444"/>
      <c r="N21" s="445"/>
      <c r="O21" s="443" t="s">
        <v>108</v>
      </c>
      <c r="P21" s="444"/>
      <c r="Q21" s="444"/>
      <c r="R21" s="445"/>
      <c r="S21" s="443" t="s">
        <v>104</v>
      </c>
      <c r="T21" s="444"/>
      <c r="U21" s="444"/>
      <c r="V21" s="444"/>
      <c r="W21" s="445"/>
    </row>
    <row r="22" spans="1:23" ht="16.5" thickBot="1" x14ac:dyDescent="0.3">
      <c r="A22" s="449"/>
      <c r="B22" s="447"/>
      <c r="C22" s="125" t="s">
        <v>1</v>
      </c>
      <c r="D22" s="126" t="s">
        <v>103</v>
      </c>
      <c r="E22" s="127" t="s">
        <v>21</v>
      </c>
      <c r="F22" s="128" t="s">
        <v>433</v>
      </c>
      <c r="G22" s="125" t="s">
        <v>1</v>
      </c>
      <c r="H22" s="126" t="s">
        <v>103</v>
      </c>
      <c r="I22" s="127" t="s">
        <v>21</v>
      </c>
      <c r="J22" s="128" t="s">
        <v>433</v>
      </c>
      <c r="K22" s="125" t="s">
        <v>1</v>
      </c>
      <c r="L22" s="126" t="s">
        <v>103</v>
      </c>
      <c r="M22" s="127" t="s">
        <v>21</v>
      </c>
      <c r="N22" s="128" t="s">
        <v>433</v>
      </c>
      <c r="O22" s="125" t="s">
        <v>1</v>
      </c>
      <c r="P22" s="126" t="s">
        <v>103</v>
      </c>
      <c r="Q22" s="127" t="s">
        <v>21</v>
      </c>
      <c r="R22" s="128" t="s">
        <v>433</v>
      </c>
      <c r="S22" s="125" t="s">
        <v>1</v>
      </c>
      <c r="T22" s="126" t="s">
        <v>103</v>
      </c>
      <c r="U22" s="127" t="s">
        <v>21</v>
      </c>
      <c r="V22" s="128" t="s">
        <v>433</v>
      </c>
      <c r="W22" s="127" t="s">
        <v>529</v>
      </c>
    </row>
    <row r="23" spans="1:23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15870</v>
      </c>
      <c r="H23" s="132">
        <v>5432516.8899999997</v>
      </c>
      <c r="I23" s="129">
        <v>342.31</v>
      </c>
      <c r="J23" s="130">
        <v>309.57</v>
      </c>
      <c r="K23" s="131">
        <v>824</v>
      </c>
      <c r="L23" s="132">
        <v>679316.77</v>
      </c>
      <c r="M23" s="129">
        <v>824.41</v>
      </c>
      <c r="N23" s="130">
        <v>846</v>
      </c>
      <c r="O23" s="131">
        <v>654</v>
      </c>
      <c r="P23" s="132">
        <v>550343.67000000004</v>
      </c>
      <c r="Q23" s="129">
        <v>841.5</v>
      </c>
      <c r="R23" s="130">
        <v>846</v>
      </c>
      <c r="S23" s="274">
        <v>17348</v>
      </c>
      <c r="T23" s="132">
        <v>6662177.3300000001</v>
      </c>
      <c r="U23" s="132">
        <v>384.03</v>
      </c>
      <c r="V23" s="130">
        <v>399.54</v>
      </c>
      <c r="W23" s="110">
        <v>1.49</v>
      </c>
    </row>
    <row r="24" spans="1:23" x14ac:dyDescent="0.25">
      <c r="A24" s="52">
        <v>2</v>
      </c>
      <c r="B24" s="115" t="s">
        <v>77</v>
      </c>
      <c r="C24" s="117">
        <v>2159</v>
      </c>
      <c r="D24" s="118">
        <v>2957042.15</v>
      </c>
      <c r="E24" s="116">
        <v>1369.64</v>
      </c>
      <c r="F24" s="116">
        <v>1337.44</v>
      </c>
      <c r="G24" s="117">
        <v>3602</v>
      </c>
      <c r="H24" s="118">
        <v>2209626.04</v>
      </c>
      <c r="I24" s="115">
        <v>613.44000000000005</v>
      </c>
      <c r="J24" s="116">
        <v>478.86</v>
      </c>
      <c r="K24" s="117">
        <v>10929</v>
      </c>
      <c r="L24" s="118">
        <v>7372576.5099999998</v>
      </c>
      <c r="M24" s="115">
        <v>674.59</v>
      </c>
      <c r="N24" s="116">
        <v>551.22</v>
      </c>
      <c r="O24" s="117">
        <v>843</v>
      </c>
      <c r="P24" s="118">
        <v>701117.45</v>
      </c>
      <c r="Q24" s="115">
        <v>831.69</v>
      </c>
      <c r="R24" s="116">
        <v>846</v>
      </c>
      <c r="S24" s="117">
        <v>17533</v>
      </c>
      <c r="T24" s="118">
        <v>13240362.15</v>
      </c>
      <c r="U24" s="118">
        <v>755.17</v>
      </c>
      <c r="V24" s="116">
        <v>604.17999999999995</v>
      </c>
      <c r="W24" s="112">
        <v>1.5</v>
      </c>
    </row>
    <row r="25" spans="1:23" x14ac:dyDescent="0.25">
      <c r="A25" s="52">
        <v>3</v>
      </c>
      <c r="B25" s="115" t="s">
        <v>95</v>
      </c>
      <c r="C25" s="117">
        <v>6560</v>
      </c>
      <c r="D25" s="118">
        <v>10100067.710000001</v>
      </c>
      <c r="E25" s="116">
        <v>1539.64</v>
      </c>
      <c r="F25" s="116">
        <v>1489.62</v>
      </c>
      <c r="G25" s="117">
        <v>2043</v>
      </c>
      <c r="H25" s="118">
        <v>1229502.1499999999</v>
      </c>
      <c r="I25" s="115">
        <v>601.80999999999995</v>
      </c>
      <c r="J25" s="116">
        <v>469.18</v>
      </c>
      <c r="K25" s="117">
        <v>8168</v>
      </c>
      <c r="L25" s="118">
        <v>5799681.4800000004</v>
      </c>
      <c r="M25" s="115">
        <v>710.05</v>
      </c>
      <c r="N25" s="116">
        <v>599.07000000000005</v>
      </c>
      <c r="O25" s="117">
        <v>204</v>
      </c>
      <c r="P25" s="118">
        <v>167745.74</v>
      </c>
      <c r="Q25" s="115">
        <v>822.28</v>
      </c>
      <c r="R25" s="116">
        <v>846</v>
      </c>
      <c r="S25" s="117">
        <v>16975</v>
      </c>
      <c r="T25" s="118">
        <v>17296997.079999998</v>
      </c>
      <c r="U25" s="118">
        <v>1018.97</v>
      </c>
      <c r="V25" s="116">
        <v>868.19</v>
      </c>
      <c r="W25" s="112">
        <v>1.45</v>
      </c>
    </row>
    <row r="26" spans="1:23" x14ac:dyDescent="0.25">
      <c r="A26" s="52">
        <v>4</v>
      </c>
      <c r="B26" s="349" t="s">
        <v>96</v>
      </c>
      <c r="C26" s="350">
        <v>24579</v>
      </c>
      <c r="D26" s="351">
        <v>40866819.780000001</v>
      </c>
      <c r="E26" s="116">
        <v>1662.67</v>
      </c>
      <c r="F26" s="116">
        <v>1584.38</v>
      </c>
      <c r="G26" s="117">
        <v>2830</v>
      </c>
      <c r="H26" s="118">
        <v>1758065.15</v>
      </c>
      <c r="I26" s="115">
        <v>621.22</v>
      </c>
      <c r="J26" s="116">
        <v>501.14</v>
      </c>
      <c r="K26" s="117">
        <v>12863</v>
      </c>
      <c r="L26" s="118">
        <v>9890775.8200000003</v>
      </c>
      <c r="M26" s="115">
        <v>768.93</v>
      </c>
      <c r="N26" s="116">
        <v>642.33000000000004</v>
      </c>
      <c r="O26" s="117">
        <v>173</v>
      </c>
      <c r="P26" s="118">
        <v>142430.72</v>
      </c>
      <c r="Q26" s="115">
        <v>823.3</v>
      </c>
      <c r="R26" s="116">
        <v>846</v>
      </c>
      <c r="S26" s="117">
        <v>40445</v>
      </c>
      <c r="T26" s="118">
        <v>52658091.469999999</v>
      </c>
      <c r="U26" s="118">
        <v>1301.97</v>
      </c>
      <c r="V26" s="116">
        <v>1363.8</v>
      </c>
      <c r="W26" s="112">
        <v>3.47</v>
      </c>
    </row>
    <row r="27" spans="1:23" x14ac:dyDescent="0.25">
      <c r="A27" s="52">
        <v>5</v>
      </c>
      <c r="B27" s="115" t="s">
        <v>97</v>
      </c>
      <c r="C27" s="117">
        <v>112661</v>
      </c>
      <c r="D27" s="118">
        <v>169779528.72</v>
      </c>
      <c r="E27" s="116">
        <v>1506.99</v>
      </c>
      <c r="F27" s="116">
        <v>1382.54</v>
      </c>
      <c r="G27" s="117">
        <v>2697</v>
      </c>
      <c r="H27" s="118">
        <v>1750120.49</v>
      </c>
      <c r="I27" s="115">
        <v>648.91</v>
      </c>
      <c r="J27" s="116">
        <v>528.01</v>
      </c>
      <c r="K27" s="117">
        <v>17170</v>
      </c>
      <c r="L27" s="118">
        <v>13821031.41</v>
      </c>
      <c r="M27" s="115">
        <v>804.95</v>
      </c>
      <c r="N27" s="116">
        <v>680.56</v>
      </c>
      <c r="O27" s="117">
        <v>132</v>
      </c>
      <c r="P27" s="118">
        <v>107176.7</v>
      </c>
      <c r="Q27" s="115">
        <v>811.94</v>
      </c>
      <c r="R27" s="116">
        <v>846</v>
      </c>
      <c r="S27" s="117">
        <v>132660</v>
      </c>
      <c r="T27" s="118">
        <v>185457857.31999999</v>
      </c>
      <c r="U27" s="118">
        <v>1397.99</v>
      </c>
      <c r="V27" s="116">
        <v>1273.28</v>
      </c>
      <c r="W27" s="112">
        <v>11.37</v>
      </c>
    </row>
    <row r="28" spans="1:23" x14ac:dyDescent="0.25">
      <c r="A28" s="52">
        <v>6</v>
      </c>
      <c r="B28" s="115" t="s">
        <v>98</v>
      </c>
      <c r="C28" s="117">
        <v>208512</v>
      </c>
      <c r="D28" s="118">
        <v>289308851.56999999</v>
      </c>
      <c r="E28" s="116">
        <v>1387.49</v>
      </c>
      <c r="F28" s="116">
        <v>1302.7</v>
      </c>
      <c r="G28" s="117">
        <v>1868</v>
      </c>
      <c r="H28" s="118">
        <v>1400624.83</v>
      </c>
      <c r="I28" s="115">
        <v>749.8</v>
      </c>
      <c r="J28" s="116">
        <v>576.97</v>
      </c>
      <c r="K28" s="117">
        <v>17555</v>
      </c>
      <c r="L28" s="118">
        <v>14271980.32</v>
      </c>
      <c r="M28" s="115">
        <v>812.99</v>
      </c>
      <c r="N28" s="116">
        <v>701.76</v>
      </c>
      <c r="O28" s="117">
        <v>1749</v>
      </c>
      <c r="P28" s="118">
        <v>670818.19999999995</v>
      </c>
      <c r="Q28" s="115">
        <v>383.54</v>
      </c>
      <c r="R28" s="116">
        <v>399.54</v>
      </c>
      <c r="S28" s="117">
        <v>229684</v>
      </c>
      <c r="T28" s="118">
        <v>305652274.92000002</v>
      </c>
      <c r="U28" s="118">
        <v>1330.75</v>
      </c>
      <c r="V28" s="116">
        <v>1248.2</v>
      </c>
      <c r="W28" s="112">
        <v>19.68</v>
      </c>
    </row>
    <row r="29" spans="1:23" x14ac:dyDescent="0.25">
      <c r="A29" s="52">
        <v>7</v>
      </c>
      <c r="B29" s="115" t="s">
        <v>99</v>
      </c>
      <c r="C29" s="117">
        <v>215036</v>
      </c>
      <c r="D29" s="118">
        <v>289931720.07999998</v>
      </c>
      <c r="E29" s="116">
        <v>1348.29</v>
      </c>
      <c r="F29" s="116">
        <v>1314.62</v>
      </c>
      <c r="G29" s="117">
        <v>1182</v>
      </c>
      <c r="H29" s="118">
        <v>1007651.52</v>
      </c>
      <c r="I29" s="115">
        <v>852.5</v>
      </c>
      <c r="J29" s="116">
        <v>703.83</v>
      </c>
      <c r="K29" s="117">
        <v>14365</v>
      </c>
      <c r="L29" s="118">
        <v>11427583.58</v>
      </c>
      <c r="M29" s="115">
        <v>795.52</v>
      </c>
      <c r="N29" s="116">
        <v>693.08</v>
      </c>
      <c r="O29" s="117">
        <v>3997</v>
      </c>
      <c r="P29" s="118">
        <v>1408160.69</v>
      </c>
      <c r="Q29" s="115">
        <v>352.3</v>
      </c>
      <c r="R29" s="116">
        <v>399.54</v>
      </c>
      <c r="S29" s="117">
        <v>234580</v>
      </c>
      <c r="T29" s="118">
        <v>303775115.87</v>
      </c>
      <c r="U29" s="118">
        <v>1294.97</v>
      </c>
      <c r="V29" s="116">
        <v>1263.32</v>
      </c>
      <c r="W29" s="112">
        <v>20.100000000000001</v>
      </c>
    </row>
    <row r="30" spans="1:23" x14ac:dyDescent="0.25">
      <c r="A30" s="52">
        <v>8</v>
      </c>
      <c r="B30" s="115" t="s">
        <v>100</v>
      </c>
      <c r="C30" s="117">
        <v>192432</v>
      </c>
      <c r="D30" s="118">
        <v>242009391.34</v>
      </c>
      <c r="E30" s="116">
        <v>1257.6400000000001</v>
      </c>
      <c r="F30" s="116">
        <v>1223.1600000000001</v>
      </c>
      <c r="G30" s="117">
        <v>1152</v>
      </c>
      <c r="H30" s="118">
        <v>957209.89</v>
      </c>
      <c r="I30" s="115">
        <v>830.91</v>
      </c>
      <c r="J30" s="116">
        <v>719.72</v>
      </c>
      <c r="K30" s="117">
        <v>12109</v>
      </c>
      <c r="L30" s="118">
        <v>9169699.1400000006</v>
      </c>
      <c r="M30" s="115">
        <v>757.26</v>
      </c>
      <c r="N30" s="116">
        <v>664.45</v>
      </c>
      <c r="O30" s="117">
        <v>1341</v>
      </c>
      <c r="P30" s="118">
        <v>440959.02</v>
      </c>
      <c r="Q30" s="115">
        <v>328.83</v>
      </c>
      <c r="R30" s="116">
        <v>399.54</v>
      </c>
      <c r="S30" s="117">
        <v>207034</v>
      </c>
      <c r="T30" s="118">
        <v>252577259.38999999</v>
      </c>
      <c r="U30" s="118">
        <v>1219.98</v>
      </c>
      <c r="V30" s="116">
        <v>1175.42</v>
      </c>
      <c r="W30" s="112">
        <v>17.739999999999998</v>
      </c>
    </row>
    <row r="31" spans="1:23" x14ac:dyDescent="0.25">
      <c r="A31" s="52">
        <v>9</v>
      </c>
      <c r="B31" s="115" t="s">
        <v>101</v>
      </c>
      <c r="C31" s="117">
        <v>123509</v>
      </c>
      <c r="D31" s="118">
        <v>139432176.38999999</v>
      </c>
      <c r="E31" s="116">
        <v>1128.92</v>
      </c>
      <c r="F31" s="116">
        <v>1022.67</v>
      </c>
      <c r="G31" s="117">
        <v>879</v>
      </c>
      <c r="H31" s="118">
        <v>750249.97</v>
      </c>
      <c r="I31" s="115">
        <v>853.53</v>
      </c>
      <c r="J31" s="116">
        <v>799.08</v>
      </c>
      <c r="K31" s="117">
        <v>7377</v>
      </c>
      <c r="L31" s="118">
        <v>5355835.91</v>
      </c>
      <c r="M31" s="115">
        <v>726.02</v>
      </c>
      <c r="N31" s="116">
        <v>636.91999999999996</v>
      </c>
      <c r="O31" s="117">
        <v>408</v>
      </c>
      <c r="P31" s="118">
        <v>98743.72</v>
      </c>
      <c r="Q31" s="115">
        <v>242.02</v>
      </c>
      <c r="R31" s="116">
        <v>194.06</v>
      </c>
      <c r="S31" s="117">
        <v>132173</v>
      </c>
      <c r="T31" s="118">
        <v>145637005.99000001</v>
      </c>
      <c r="U31" s="118">
        <v>1101.8699999999999</v>
      </c>
      <c r="V31" s="116">
        <v>991.92</v>
      </c>
      <c r="W31" s="112">
        <v>11.32</v>
      </c>
    </row>
    <row r="32" spans="1:23" x14ac:dyDescent="0.25">
      <c r="A32" s="52">
        <v>10</v>
      </c>
      <c r="B32" s="115" t="s">
        <v>109</v>
      </c>
      <c r="C32" s="117">
        <v>89449</v>
      </c>
      <c r="D32" s="118">
        <v>95448288.980000004</v>
      </c>
      <c r="E32" s="116">
        <v>1067.07</v>
      </c>
      <c r="F32" s="116">
        <v>925.08</v>
      </c>
      <c r="G32" s="117">
        <v>749</v>
      </c>
      <c r="H32" s="118">
        <v>586909.25</v>
      </c>
      <c r="I32" s="115">
        <v>783.59</v>
      </c>
      <c r="J32" s="116">
        <v>744</v>
      </c>
      <c r="K32" s="117">
        <v>4449</v>
      </c>
      <c r="L32" s="118">
        <v>3153336.31</v>
      </c>
      <c r="M32" s="115">
        <v>708.77</v>
      </c>
      <c r="N32" s="116">
        <v>619.47</v>
      </c>
      <c r="O32" s="117">
        <v>207</v>
      </c>
      <c r="P32" s="118">
        <v>41706.35</v>
      </c>
      <c r="Q32" s="115">
        <v>201.48</v>
      </c>
      <c r="R32" s="116">
        <v>171.23</v>
      </c>
      <c r="S32" s="117">
        <v>94854</v>
      </c>
      <c r="T32" s="118">
        <v>99230240.890000001</v>
      </c>
      <c r="U32" s="118">
        <v>1046.1400000000001</v>
      </c>
      <c r="V32" s="116">
        <v>897.34</v>
      </c>
      <c r="W32" s="112">
        <v>8.1300000000000008</v>
      </c>
    </row>
    <row r="33" spans="1:23" x14ac:dyDescent="0.25">
      <c r="A33" s="52">
        <v>11</v>
      </c>
      <c r="B33" s="115" t="s">
        <v>110</v>
      </c>
      <c r="C33" s="117">
        <v>34479</v>
      </c>
      <c r="D33" s="118">
        <v>34726533.07</v>
      </c>
      <c r="E33" s="116">
        <v>1007.18</v>
      </c>
      <c r="F33" s="116">
        <v>848.51</v>
      </c>
      <c r="G33" s="117">
        <v>478</v>
      </c>
      <c r="H33" s="118">
        <v>354787.15</v>
      </c>
      <c r="I33" s="115">
        <v>742.23</v>
      </c>
      <c r="J33" s="116">
        <v>529.29999999999995</v>
      </c>
      <c r="K33" s="117">
        <v>1493</v>
      </c>
      <c r="L33" s="118">
        <v>1084940.32</v>
      </c>
      <c r="M33" s="115">
        <v>726.68</v>
      </c>
      <c r="N33" s="116">
        <v>641.20000000000005</v>
      </c>
      <c r="O33" s="117">
        <v>69</v>
      </c>
      <c r="P33" s="118">
        <v>16908.02</v>
      </c>
      <c r="Q33" s="115">
        <v>245.04</v>
      </c>
      <c r="R33" s="116">
        <v>171.23</v>
      </c>
      <c r="S33" s="117">
        <v>36519</v>
      </c>
      <c r="T33" s="118">
        <v>36183168.560000002</v>
      </c>
      <c r="U33" s="118">
        <v>990.8</v>
      </c>
      <c r="V33" s="116">
        <v>834.71</v>
      </c>
      <c r="W33" s="112">
        <v>3.13</v>
      </c>
    </row>
    <row r="34" spans="1:23" ht="15.75" thickBot="1" x14ac:dyDescent="0.3">
      <c r="A34" s="275">
        <v>12</v>
      </c>
      <c r="B34" s="276" t="s">
        <v>111</v>
      </c>
      <c r="C34" s="260">
        <v>6725</v>
      </c>
      <c r="D34" s="261">
        <v>6482244.3300000001</v>
      </c>
      <c r="E34" s="261">
        <v>963.90250260223047</v>
      </c>
      <c r="F34" s="291">
        <v>785.9</v>
      </c>
      <c r="G34" s="260">
        <v>121</v>
      </c>
      <c r="H34" s="261">
        <v>71425.25</v>
      </c>
      <c r="I34" s="261">
        <v>590.29132231404958</v>
      </c>
      <c r="J34" s="291">
        <v>436.16</v>
      </c>
      <c r="K34" s="260">
        <v>361</v>
      </c>
      <c r="L34" s="261">
        <v>247720.64</v>
      </c>
      <c r="M34" s="261">
        <v>686.20675900277013</v>
      </c>
      <c r="N34" s="291">
        <v>615.72</v>
      </c>
      <c r="O34" s="260">
        <v>6</v>
      </c>
      <c r="P34" s="261">
        <v>2015.14</v>
      </c>
      <c r="Q34" s="261">
        <v>335.85666666666668</v>
      </c>
      <c r="R34" s="291">
        <v>284.89999999999998</v>
      </c>
      <c r="S34" s="260">
        <v>7213</v>
      </c>
      <c r="T34" s="261">
        <v>6803405.3600000003</v>
      </c>
      <c r="U34" s="261">
        <v>943.21438513794544</v>
      </c>
      <c r="V34" s="291">
        <v>765.03</v>
      </c>
      <c r="W34" s="261">
        <v>0.61691860574513468</v>
      </c>
    </row>
    <row r="35" spans="1:23" ht="16.5" thickBot="1" x14ac:dyDescent="0.3">
      <c r="A35" s="113"/>
      <c r="B35" s="121" t="s">
        <v>528</v>
      </c>
      <c r="C35" s="243">
        <v>1018280</v>
      </c>
      <c r="D35" s="306">
        <v>1326469455.9299998</v>
      </c>
      <c r="E35" s="306">
        <v>1302.6568880170482</v>
      </c>
      <c r="F35" s="124">
        <v>1244.8</v>
      </c>
      <c r="G35" s="243">
        <v>33628</v>
      </c>
      <c r="H35" s="306">
        <v>17571302.210000001</v>
      </c>
      <c r="I35" s="306">
        <v>522.51998959200671</v>
      </c>
      <c r="J35" s="124">
        <v>426.17</v>
      </c>
      <c r="K35" s="243">
        <v>107401</v>
      </c>
      <c r="L35" s="306">
        <v>82117043.070000008</v>
      </c>
      <c r="M35" s="306">
        <v>764.58359856984578</v>
      </c>
      <c r="N35" s="124">
        <v>653.25</v>
      </c>
      <c r="O35" s="243">
        <v>9889</v>
      </c>
      <c r="P35" s="306">
        <v>4400856.33</v>
      </c>
      <c r="Q35" s="306">
        <v>445.02541510769544</v>
      </c>
      <c r="R35" s="124">
        <v>399.54</v>
      </c>
      <c r="S35" s="243">
        <v>1169198</v>
      </c>
      <c r="T35" s="306">
        <v>1430558657.54</v>
      </c>
      <c r="U35" s="306">
        <v>1223.5384062750707</v>
      </c>
      <c r="V35" s="124">
        <v>1146.18</v>
      </c>
      <c r="W35" s="114">
        <v>100</v>
      </c>
    </row>
    <row r="36" spans="1:23" x14ac:dyDescent="0.25">
      <c r="D36" s="207"/>
    </row>
    <row r="37" spans="1:23" ht="15.75" x14ac:dyDescent="0.25">
      <c r="A37" s="409" t="s">
        <v>715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</row>
    <row r="38" spans="1:23" ht="15.75" thickBot="1" x14ac:dyDescent="0.3"/>
    <row r="39" spans="1:23" ht="15.75" x14ac:dyDescent="0.25">
      <c r="A39" s="448" t="s">
        <v>52</v>
      </c>
      <c r="B39" s="446" t="s">
        <v>102</v>
      </c>
      <c r="C39" s="443" t="s">
        <v>105</v>
      </c>
      <c r="D39" s="444"/>
      <c r="E39" s="444"/>
      <c r="F39" s="445"/>
      <c r="G39" s="443" t="s">
        <v>106</v>
      </c>
      <c r="H39" s="444"/>
      <c r="I39" s="444"/>
      <c r="J39" s="445"/>
      <c r="K39" s="443" t="s">
        <v>107</v>
      </c>
      <c r="L39" s="444"/>
      <c r="M39" s="444"/>
      <c r="N39" s="445"/>
      <c r="O39" s="443" t="s">
        <v>108</v>
      </c>
      <c r="P39" s="444"/>
      <c r="Q39" s="444"/>
      <c r="R39" s="445"/>
      <c r="S39" s="443" t="s">
        <v>104</v>
      </c>
      <c r="T39" s="444"/>
      <c r="U39" s="444"/>
      <c r="V39" s="444"/>
      <c r="W39" s="445"/>
    </row>
    <row r="40" spans="1:23" ht="16.5" thickBot="1" x14ac:dyDescent="0.3">
      <c r="A40" s="449"/>
      <c r="B40" s="447"/>
      <c r="C40" s="125" t="s">
        <v>1</v>
      </c>
      <c r="D40" s="126" t="s">
        <v>103</v>
      </c>
      <c r="E40" s="127" t="s">
        <v>21</v>
      </c>
      <c r="F40" s="128" t="s">
        <v>433</v>
      </c>
      <c r="G40" s="125" t="s">
        <v>1</v>
      </c>
      <c r="H40" s="126" t="s">
        <v>103</v>
      </c>
      <c r="I40" s="127" t="s">
        <v>21</v>
      </c>
      <c r="J40" s="128" t="s">
        <v>433</v>
      </c>
      <c r="K40" s="125" t="s">
        <v>1</v>
      </c>
      <c r="L40" s="126" t="s">
        <v>103</v>
      </c>
      <c r="M40" s="127" t="s">
        <v>21</v>
      </c>
      <c r="N40" s="128" t="s">
        <v>433</v>
      </c>
      <c r="O40" s="125" t="s">
        <v>1</v>
      </c>
      <c r="P40" s="126" t="s">
        <v>103</v>
      </c>
      <c r="Q40" s="127" t="s">
        <v>21</v>
      </c>
      <c r="R40" s="128" t="s">
        <v>433</v>
      </c>
      <c r="S40" s="125" t="s">
        <v>1</v>
      </c>
      <c r="T40" s="126" t="s">
        <v>103</v>
      </c>
      <c r="U40" s="127" t="s">
        <v>21</v>
      </c>
      <c r="V40" s="128" t="s">
        <v>433</v>
      </c>
      <c r="W40" s="127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15459</v>
      </c>
      <c r="H41" s="132">
        <v>5338887.47</v>
      </c>
      <c r="I41" s="129">
        <v>345.36</v>
      </c>
      <c r="J41" s="130">
        <v>344.06</v>
      </c>
      <c r="K41" s="131">
        <v>629</v>
      </c>
      <c r="L41" s="132">
        <v>519292.2</v>
      </c>
      <c r="M41" s="129">
        <v>825.58</v>
      </c>
      <c r="N41" s="130">
        <v>846</v>
      </c>
      <c r="O41" s="131">
        <v>460</v>
      </c>
      <c r="P41" s="132">
        <v>388588.34</v>
      </c>
      <c r="Q41" s="129">
        <v>844.76</v>
      </c>
      <c r="R41" s="130">
        <v>846</v>
      </c>
      <c r="S41" s="274">
        <v>16548</v>
      </c>
      <c r="T41" s="132">
        <v>6246768.0099999998</v>
      </c>
      <c r="U41" s="132">
        <v>377.49</v>
      </c>
      <c r="V41" s="129">
        <v>399.54</v>
      </c>
      <c r="W41" s="110">
        <v>1.24</v>
      </c>
    </row>
    <row r="42" spans="1:23" x14ac:dyDescent="0.25">
      <c r="A42" s="52">
        <v>2</v>
      </c>
      <c r="B42" s="115" t="s">
        <v>77</v>
      </c>
      <c r="C42" s="117">
        <v>741</v>
      </c>
      <c r="D42" s="118">
        <v>1009606.07</v>
      </c>
      <c r="E42" s="116">
        <v>1362.49</v>
      </c>
      <c r="F42" s="116">
        <v>1502.36</v>
      </c>
      <c r="G42" s="117">
        <v>13553</v>
      </c>
      <c r="H42" s="118">
        <v>7435117.7199999997</v>
      </c>
      <c r="I42" s="115">
        <v>548.6</v>
      </c>
      <c r="J42" s="116">
        <v>471.31</v>
      </c>
      <c r="K42" s="117">
        <v>7125</v>
      </c>
      <c r="L42" s="118">
        <v>4547576.08</v>
      </c>
      <c r="M42" s="115">
        <v>638.26</v>
      </c>
      <c r="N42" s="116">
        <v>508.29</v>
      </c>
      <c r="O42" s="117">
        <v>745</v>
      </c>
      <c r="P42" s="118">
        <v>626768.74</v>
      </c>
      <c r="Q42" s="115">
        <v>841.3</v>
      </c>
      <c r="R42" s="116">
        <v>846</v>
      </c>
      <c r="S42" s="117">
        <v>22164</v>
      </c>
      <c r="T42" s="118">
        <v>13619068.609999999</v>
      </c>
      <c r="U42" s="118">
        <v>614.47</v>
      </c>
      <c r="V42" s="115">
        <v>501.99</v>
      </c>
      <c r="W42" s="112">
        <v>1.67</v>
      </c>
    </row>
    <row r="43" spans="1:23" x14ac:dyDescent="0.25">
      <c r="A43" s="52">
        <v>3</v>
      </c>
      <c r="B43" s="115" t="s">
        <v>95</v>
      </c>
      <c r="C43" s="117">
        <v>3598</v>
      </c>
      <c r="D43" s="118">
        <v>4659873.7300000004</v>
      </c>
      <c r="E43" s="116">
        <v>1295.1300000000001</v>
      </c>
      <c r="F43" s="116">
        <v>1226.51</v>
      </c>
      <c r="G43" s="117">
        <v>13751</v>
      </c>
      <c r="H43" s="118">
        <v>8580252</v>
      </c>
      <c r="I43" s="115">
        <v>623.97</v>
      </c>
      <c r="J43" s="116">
        <v>540.38</v>
      </c>
      <c r="K43" s="117">
        <v>5655</v>
      </c>
      <c r="L43" s="118">
        <v>3673926.68</v>
      </c>
      <c r="M43" s="115">
        <v>649.67999999999995</v>
      </c>
      <c r="N43" s="116">
        <v>531.01</v>
      </c>
      <c r="O43" s="117">
        <v>196</v>
      </c>
      <c r="P43" s="118">
        <v>164778.4</v>
      </c>
      <c r="Q43" s="115">
        <v>840.71</v>
      </c>
      <c r="R43" s="116">
        <v>846</v>
      </c>
      <c r="S43" s="117">
        <v>23200</v>
      </c>
      <c r="T43" s="118">
        <v>17078830.809999999</v>
      </c>
      <c r="U43" s="118">
        <v>736.16</v>
      </c>
      <c r="V43" s="115">
        <v>596.22</v>
      </c>
      <c r="W43" s="112">
        <v>1.75</v>
      </c>
    </row>
    <row r="44" spans="1:23" x14ac:dyDescent="0.25">
      <c r="A44" s="52">
        <v>4</v>
      </c>
      <c r="B44" s="349" t="s">
        <v>96</v>
      </c>
      <c r="C44" s="350">
        <v>34499</v>
      </c>
      <c r="D44" s="351">
        <v>40938192.810000002</v>
      </c>
      <c r="E44" s="116">
        <v>1186.6500000000001</v>
      </c>
      <c r="F44" s="116">
        <v>1134.1199999999999</v>
      </c>
      <c r="G44" s="117">
        <v>23238</v>
      </c>
      <c r="H44" s="118">
        <v>15986601.939999999</v>
      </c>
      <c r="I44" s="115">
        <v>687.95</v>
      </c>
      <c r="J44" s="116">
        <v>586.23</v>
      </c>
      <c r="K44" s="117">
        <v>8024</v>
      </c>
      <c r="L44" s="118">
        <v>5350115.67</v>
      </c>
      <c r="M44" s="115">
        <v>666.76</v>
      </c>
      <c r="N44" s="116">
        <v>539.51</v>
      </c>
      <c r="O44" s="117">
        <v>184</v>
      </c>
      <c r="P44" s="118">
        <v>153267.06</v>
      </c>
      <c r="Q44" s="115">
        <v>832.97</v>
      </c>
      <c r="R44" s="116">
        <v>846</v>
      </c>
      <c r="S44" s="117">
        <v>65945</v>
      </c>
      <c r="T44" s="118">
        <v>62428177.479999997</v>
      </c>
      <c r="U44" s="118">
        <v>946.67</v>
      </c>
      <c r="V44" s="115">
        <v>864.42</v>
      </c>
      <c r="W44" s="112">
        <v>4.96</v>
      </c>
    </row>
    <row r="45" spans="1:23" x14ac:dyDescent="0.25">
      <c r="A45" s="52">
        <v>5</v>
      </c>
      <c r="B45" s="115" t="s">
        <v>97</v>
      </c>
      <c r="C45" s="117">
        <v>98399</v>
      </c>
      <c r="D45" s="118">
        <v>115990807.26000001</v>
      </c>
      <c r="E45" s="116">
        <v>1178.78</v>
      </c>
      <c r="F45" s="116">
        <v>1117.0899999999999</v>
      </c>
      <c r="G45" s="117">
        <v>33015</v>
      </c>
      <c r="H45" s="118">
        <v>24387730.77</v>
      </c>
      <c r="I45" s="115">
        <v>738.69</v>
      </c>
      <c r="J45" s="116">
        <v>647.37</v>
      </c>
      <c r="K45" s="117">
        <v>9770</v>
      </c>
      <c r="L45" s="118">
        <v>6285836.0499999998</v>
      </c>
      <c r="M45" s="115">
        <v>643.38</v>
      </c>
      <c r="N45" s="116">
        <v>531.35</v>
      </c>
      <c r="O45" s="117">
        <v>181</v>
      </c>
      <c r="P45" s="118">
        <v>150636.34</v>
      </c>
      <c r="Q45" s="115">
        <v>832.24</v>
      </c>
      <c r="R45" s="116">
        <v>846</v>
      </c>
      <c r="S45" s="117">
        <v>141365</v>
      </c>
      <c r="T45" s="118">
        <v>146815010.41999999</v>
      </c>
      <c r="U45" s="118">
        <v>1038.55</v>
      </c>
      <c r="V45" s="115">
        <v>953.15</v>
      </c>
      <c r="W45" s="112">
        <v>10.64</v>
      </c>
    </row>
    <row r="46" spans="1:23" x14ac:dyDescent="0.25">
      <c r="A46" s="52">
        <v>6</v>
      </c>
      <c r="B46" s="115" t="s">
        <v>98</v>
      </c>
      <c r="C46" s="117">
        <v>168142</v>
      </c>
      <c r="D46" s="118">
        <v>182635697.91</v>
      </c>
      <c r="E46" s="116">
        <v>1086.2</v>
      </c>
      <c r="F46" s="116">
        <v>979.01</v>
      </c>
      <c r="G46" s="117">
        <v>37344</v>
      </c>
      <c r="H46" s="118">
        <v>30139548.640000001</v>
      </c>
      <c r="I46" s="115">
        <v>807.08</v>
      </c>
      <c r="J46" s="116">
        <v>730.28</v>
      </c>
      <c r="K46" s="117">
        <v>9541</v>
      </c>
      <c r="L46" s="118">
        <v>5950022.6200000001</v>
      </c>
      <c r="M46" s="115">
        <v>623.63</v>
      </c>
      <c r="N46" s="116">
        <v>529.14</v>
      </c>
      <c r="O46" s="117">
        <v>2250</v>
      </c>
      <c r="P46" s="118">
        <v>892444.7</v>
      </c>
      <c r="Q46" s="115">
        <v>396.64</v>
      </c>
      <c r="R46" s="116">
        <v>399.54</v>
      </c>
      <c r="S46" s="117">
        <v>217277</v>
      </c>
      <c r="T46" s="118">
        <v>219617713.87</v>
      </c>
      <c r="U46" s="118">
        <v>1010.77</v>
      </c>
      <c r="V46" s="115">
        <v>884.61</v>
      </c>
      <c r="W46" s="112">
        <v>16.350000000000001</v>
      </c>
    </row>
    <row r="47" spans="1:23" x14ac:dyDescent="0.25">
      <c r="A47" s="52">
        <v>7</v>
      </c>
      <c r="B47" s="115" t="s">
        <v>99</v>
      </c>
      <c r="C47" s="117">
        <v>175246</v>
      </c>
      <c r="D47" s="118">
        <v>183718310.86000001</v>
      </c>
      <c r="E47" s="116">
        <v>1048.3499999999999</v>
      </c>
      <c r="F47" s="116">
        <v>891.07</v>
      </c>
      <c r="G47" s="117">
        <v>39560</v>
      </c>
      <c r="H47" s="118">
        <v>32756925.050000001</v>
      </c>
      <c r="I47" s="115">
        <v>828.03</v>
      </c>
      <c r="J47" s="116">
        <v>756.14</v>
      </c>
      <c r="K47" s="117">
        <v>7976</v>
      </c>
      <c r="L47" s="118">
        <v>4902441.7699999996</v>
      </c>
      <c r="M47" s="115">
        <v>614.65</v>
      </c>
      <c r="N47" s="116">
        <v>536.29</v>
      </c>
      <c r="O47" s="117">
        <v>5766</v>
      </c>
      <c r="P47" s="118">
        <v>2020298.3</v>
      </c>
      <c r="Q47" s="115">
        <v>350.38</v>
      </c>
      <c r="R47" s="116">
        <v>399.54</v>
      </c>
      <c r="S47" s="117">
        <v>228548</v>
      </c>
      <c r="T47" s="118">
        <v>223397975.97999999</v>
      </c>
      <c r="U47" s="118">
        <v>977.47</v>
      </c>
      <c r="V47" s="115">
        <v>818.76</v>
      </c>
      <c r="W47" s="112">
        <v>17.190000000000001</v>
      </c>
    </row>
    <row r="48" spans="1:23" x14ac:dyDescent="0.25">
      <c r="A48" s="52">
        <v>8</v>
      </c>
      <c r="B48" s="115" t="s">
        <v>100</v>
      </c>
      <c r="C48" s="117">
        <v>160140</v>
      </c>
      <c r="D48" s="118">
        <v>157133139.33000001</v>
      </c>
      <c r="E48" s="116">
        <v>981.22</v>
      </c>
      <c r="F48" s="116">
        <v>798.6</v>
      </c>
      <c r="G48" s="117">
        <v>55306</v>
      </c>
      <c r="H48" s="118">
        <v>45061895.840000004</v>
      </c>
      <c r="I48" s="115">
        <v>814.77</v>
      </c>
      <c r="J48" s="116">
        <v>730.28</v>
      </c>
      <c r="K48" s="117">
        <v>7583</v>
      </c>
      <c r="L48" s="118">
        <v>4499452.5</v>
      </c>
      <c r="M48" s="115">
        <v>593.36</v>
      </c>
      <c r="N48" s="116">
        <v>537.69000000000005</v>
      </c>
      <c r="O48" s="117">
        <v>2314</v>
      </c>
      <c r="P48" s="118">
        <v>824332.79</v>
      </c>
      <c r="Q48" s="115">
        <v>356.24</v>
      </c>
      <c r="R48" s="116">
        <v>399.54</v>
      </c>
      <c r="S48" s="117">
        <v>225343</v>
      </c>
      <c r="T48" s="118">
        <v>207518820.46000001</v>
      </c>
      <c r="U48" s="118">
        <v>920.9</v>
      </c>
      <c r="V48" s="115">
        <v>755.2</v>
      </c>
      <c r="W48" s="112">
        <v>16.95</v>
      </c>
    </row>
    <row r="49" spans="1:23" x14ac:dyDescent="0.25">
      <c r="A49" s="52">
        <v>9</v>
      </c>
      <c r="B49" s="115" t="s">
        <v>101</v>
      </c>
      <c r="C49" s="117">
        <v>113407</v>
      </c>
      <c r="D49" s="118">
        <v>103264155.83</v>
      </c>
      <c r="E49" s="116">
        <v>910.56</v>
      </c>
      <c r="F49" s="116">
        <v>712.25</v>
      </c>
      <c r="G49" s="117">
        <v>47283</v>
      </c>
      <c r="H49" s="118">
        <v>37807780.979999997</v>
      </c>
      <c r="I49" s="115">
        <v>799.61</v>
      </c>
      <c r="J49" s="116">
        <v>698.47</v>
      </c>
      <c r="K49" s="117">
        <v>5705</v>
      </c>
      <c r="L49" s="118">
        <v>3388973.1</v>
      </c>
      <c r="M49" s="115">
        <v>594.04</v>
      </c>
      <c r="N49" s="116">
        <v>531.35</v>
      </c>
      <c r="O49" s="117">
        <v>855</v>
      </c>
      <c r="P49" s="118">
        <v>292022.25</v>
      </c>
      <c r="Q49" s="115">
        <v>341.55</v>
      </c>
      <c r="R49" s="116">
        <v>204.5</v>
      </c>
      <c r="S49" s="117">
        <v>167250</v>
      </c>
      <c r="T49" s="118">
        <v>144752932.16</v>
      </c>
      <c r="U49" s="118">
        <v>865.49</v>
      </c>
      <c r="V49" s="115">
        <v>694.84</v>
      </c>
      <c r="W49" s="112">
        <v>12.58</v>
      </c>
    </row>
    <row r="50" spans="1:23" x14ac:dyDescent="0.25">
      <c r="A50" s="52">
        <v>10</v>
      </c>
      <c r="B50" s="115" t="s">
        <v>109</v>
      </c>
      <c r="C50" s="117">
        <v>92800</v>
      </c>
      <c r="D50" s="118">
        <v>81046670.959999993</v>
      </c>
      <c r="E50" s="116">
        <v>873.35</v>
      </c>
      <c r="F50" s="116">
        <v>650.69000000000005</v>
      </c>
      <c r="G50" s="117">
        <v>45020</v>
      </c>
      <c r="H50" s="118">
        <v>36087768.579999998</v>
      </c>
      <c r="I50" s="115">
        <v>801.59</v>
      </c>
      <c r="J50" s="116">
        <v>691.59</v>
      </c>
      <c r="K50" s="117">
        <v>4286</v>
      </c>
      <c r="L50" s="118">
        <v>2659400.2200000002</v>
      </c>
      <c r="M50" s="115">
        <v>620.49</v>
      </c>
      <c r="N50" s="116">
        <v>482.05</v>
      </c>
      <c r="O50" s="117">
        <v>540</v>
      </c>
      <c r="P50" s="118">
        <v>184037.31</v>
      </c>
      <c r="Q50" s="115">
        <v>340.81</v>
      </c>
      <c r="R50" s="116">
        <v>204.5</v>
      </c>
      <c r="S50" s="117">
        <v>142646</v>
      </c>
      <c r="T50" s="118">
        <v>119977877.06999999</v>
      </c>
      <c r="U50" s="118">
        <v>841.09</v>
      </c>
      <c r="V50" s="115">
        <v>652.29999999999995</v>
      </c>
      <c r="W50" s="112">
        <v>10.73</v>
      </c>
    </row>
    <row r="51" spans="1:23" x14ac:dyDescent="0.25">
      <c r="A51" s="52">
        <v>11</v>
      </c>
      <c r="B51" s="115" t="s">
        <v>110</v>
      </c>
      <c r="C51" s="117">
        <v>38439</v>
      </c>
      <c r="D51" s="118">
        <v>31752852.379999999</v>
      </c>
      <c r="E51" s="116">
        <v>826.06</v>
      </c>
      <c r="F51" s="116">
        <v>535.75</v>
      </c>
      <c r="G51" s="117">
        <v>22303</v>
      </c>
      <c r="H51" s="118">
        <v>18042275.760000002</v>
      </c>
      <c r="I51" s="115">
        <v>808.96</v>
      </c>
      <c r="J51" s="116">
        <v>693.93</v>
      </c>
      <c r="K51" s="117">
        <v>1717</v>
      </c>
      <c r="L51" s="118">
        <v>1136987.73</v>
      </c>
      <c r="M51" s="115">
        <v>662.19</v>
      </c>
      <c r="N51" s="116">
        <v>453.41</v>
      </c>
      <c r="O51" s="117">
        <v>187</v>
      </c>
      <c r="P51" s="118">
        <v>56130.91</v>
      </c>
      <c r="Q51" s="115">
        <v>300.17</v>
      </c>
      <c r="R51" s="116">
        <v>182.65</v>
      </c>
      <c r="S51" s="117">
        <v>62646</v>
      </c>
      <c r="T51" s="118">
        <v>50988246.780000001</v>
      </c>
      <c r="U51" s="118">
        <v>813.91</v>
      </c>
      <c r="V51" s="115">
        <v>599.30999999999995</v>
      </c>
      <c r="W51" s="112">
        <v>4.71</v>
      </c>
    </row>
    <row r="52" spans="1:23" ht="15.75" thickBot="1" x14ac:dyDescent="0.3">
      <c r="A52" s="275">
        <v>12</v>
      </c>
      <c r="B52" s="276" t="s">
        <v>111</v>
      </c>
      <c r="C52" s="260">
        <v>9449</v>
      </c>
      <c r="D52" s="261">
        <v>7357773.0499999998</v>
      </c>
      <c r="E52" s="261">
        <v>778.68272303947504</v>
      </c>
      <c r="F52" s="291">
        <v>468.31</v>
      </c>
      <c r="G52" s="260">
        <v>6204</v>
      </c>
      <c r="H52" s="261">
        <v>4973052.0199999996</v>
      </c>
      <c r="I52" s="261">
        <v>801.58801096067043</v>
      </c>
      <c r="J52" s="291">
        <v>657.66</v>
      </c>
      <c r="K52" s="260">
        <v>605</v>
      </c>
      <c r="L52" s="261">
        <v>393217.15</v>
      </c>
      <c r="M52" s="261">
        <v>649.94570247933893</v>
      </c>
      <c r="N52" s="261">
        <v>449.86</v>
      </c>
      <c r="O52" s="260">
        <v>46</v>
      </c>
      <c r="P52" s="261">
        <v>10732.43</v>
      </c>
      <c r="Q52" s="261">
        <v>233.31369565217392</v>
      </c>
      <c r="R52" s="291">
        <v>170.75</v>
      </c>
      <c r="S52" s="260">
        <v>16304</v>
      </c>
      <c r="T52" s="261">
        <v>12734774.65</v>
      </c>
      <c r="U52" s="261">
        <v>781.0828416339549</v>
      </c>
      <c r="V52" s="288">
        <v>551.49</v>
      </c>
      <c r="W52" s="261">
        <v>1.2265692472969434</v>
      </c>
    </row>
    <row r="53" spans="1:23" ht="16.5" thickBot="1" x14ac:dyDescent="0.3">
      <c r="A53" s="113"/>
      <c r="B53" s="121" t="s">
        <v>528</v>
      </c>
      <c r="C53" s="243">
        <v>894860</v>
      </c>
      <c r="D53" s="306">
        <v>909507080.19000006</v>
      </c>
      <c r="E53" s="306">
        <v>1016.3680130858459</v>
      </c>
      <c r="F53" s="124">
        <v>872.49</v>
      </c>
      <c r="G53" s="243">
        <v>352036</v>
      </c>
      <c r="H53" s="306">
        <v>266597836.77000001</v>
      </c>
      <c r="I53" s="306">
        <v>757.30276667727162</v>
      </c>
      <c r="J53" s="124">
        <v>654.65</v>
      </c>
      <c r="K53" s="243">
        <v>68616</v>
      </c>
      <c r="L53" s="306">
        <v>43307241.769999996</v>
      </c>
      <c r="M53" s="306">
        <v>631.15369257899022</v>
      </c>
      <c r="N53" s="124">
        <v>530.52</v>
      </c>
      <c r="O53" s="243">
        <v>13724</v>
      </c>
      <c r="P53" s="306">
        <v>5764037.5699999994</v>
      </c>
      <c r="Q53" s="306">
        <v>419.9969083357621</v>
      </c>
      <c r="R53" s="124">
        <v>399.54</v>
      </c>
      <c r="S53" s="243">
        <v>1329236</v>
      </c>
      <c r="T53" s="306">
        <v>1225176196.3</v>
      </c>
      <c r="U53" s="306">
        <v>921.7145761174088</v>
      </c>
      <c r="V53" s="121">
        <v>766.42</v>
      </c>
      <c r="W53" s="114">
        <v>100</v>
      </c>
    </row>
    <row r="58" spans="1:23" x14ac:dyDescent="0.25">
      <c r="B58" s="8"/>
    </row>
    <row r="61" spans="1:23" x14ac:dyDescent="0.25">
      <c r="D61" s="347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topLeftCell="A38" zoomScale="115" zoomScaleNormal="115" workbookViewId="0">
      <selection activeCell="K15" sqref="K15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86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09" t="s">
        <v>706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4" s="2" customFormat="1" ht="15.75" thickBot="1" x14ac:dyDescent="0.3">
      <c r="A2" s="283"/>
      <c r="E2" s="36"/>
      <c r="F2" s="36"/>
      <c r="G2" s="36"/>
      <c r="H2" s="285"/>
      <c r="I2" s="284"/>
      <c r="J2" s="284"/>
      <c r="K2" s="284"/>
      <c r="L2" s="284"/>
    </row>
    <row r="3" spans="1:14" s="2" customFormat="1" ht="33" customHeight="1" x14ac:dyDescent="0.25">
      <c r="A3" s="341" t="s">
        <v>367</v>
      </c>
      <c r="B3" s="342" t="s">
        <v>368</v>
      </c>
      <c r="C3" s="342" t="s">
        <v>43</v>
      </c>
      <c r="D3" s="342" t="s">
        <v>44</v>
      </c>
      <c r="E3" s="342" t="s">
        <v>5</v>
      </c>
      <c r="F3" s="342" t="s">
        <v>6</v>
      </c>
      <c r="G3" s="342" t="s">
        <v>45</v>
      </c>
      <c r="H3" s="343" t="s">
        <v>49</v>
      </c>
      <c r="I3" s="344" t="s">
        <v>112</v>
      </c>
      <c r="J3" s="344" t="s">
        <v>498</v>
      </c>
      <c r="K3" s="344" t="s">
        <v>499</v>
      </c>
      <c r="L3" s="345" t="s">
        <v>500</v>
      </c>
    </row>
    <row r="4" spans="1:14" s="42" customFormat="1" ht="15.75" x14ac:dyDescent="0.25">
      <c r="A4" s="203">
        <v>1</v>
      </c>
      <c r="B4" s="228" t="s">
        <v>369</v>
      </c>
      <c r="C4" s="3"/>
      <c r="D4" s="228" t="s">
        <v>369</v>
      </c>
      <c r="E4" s="3">
        <v>357998</v>
      </c>
      <c r="F4" s="3">
        <v>91515</v>
      </c>
      <c r="G4" s="3">
        <v>10209</v>
      </c>
      <c r="H4" s="228">
        <v>2559</v>
      </c>
      <c r="I4" s="4">
        <v>510212620.91000003</v>
      </c>
      <c r="J4" s="4">
        <v>8835108.4100000001</v>
      </c>
      <c r="K4" s="4">
        <v>27956615.350000001</v>
      </c>
      <c r="L4" s="191">
        <v>547004344.66999996</v>
      </c>
    </row>
    <row r="5" spans="1:14" x14ac:dyDescent="0.25">
      <c r="A5" s="204"/>
      <c r="B5" s="227" t="s">
        <v>369</v>
      </c>
      <c r="C5" s="78" t="s">
        <v>258</v>
      </c>
      <c r="D5" s="227" t="s">
        <v>417</v>
      </c>
      <c r="E5" s="6">
        <v>330</v>
      </c>
      <c r="F5" s="6">
        <v>8460</v>
      </c>
      <c r="G5" s="6">
        <v>2092</v>
      </c>
      <c r="H5" s="227">
        <v>0</v>
      </c>
      <c r="I5" s="22">
        <v>5665165.3700000001</v>
      </c>
      <c r="J5" s="22">
        <v>1914</v>
      </c>
      <c r="K5" s="22">
        <v>300047.09999999998</v>
      </c>
      <c r="L5" s="94">
        <v>5967126.4699999997</v>
      </c>
    </row>
    <row r="6" spans="1:14" s="42" customFormat="1" ht="15.75" x14ac:dyDescent="0.25">
      <c r="A6" s="204"/>
      <c r="B6" s="227" t="s">
        <v>369</v>
      </c>
      <c r="C6" s="6" t="s">
        <v>636</v>
      </c>
      <c r="D6" s="227" t="s">
        <v>635</v>
      </c>
      <c r="E6" s="6">
        <v>0</v>
      </c>
      <c r="F6" s="6">
        <v>0</v>
      </c>
      <c r="G6" s="6">
        <v>0</v>
      </c>
      <c r="H6" s="227">
        <v>2559</v>
      </c>
      <c r="I6" s="22">
        <v>579538.51</v>
      </c>
      <c r="J6" s="22">
        <v>0</v>
      </c>
      <c r="K6" s="22">
        <v>5216.2700000000004</v>
      </c>
      <c r="L6" s="94">
        <v>584754.78</v>
      </c>
    </row>
    <row r="7" spans="1:14" x14ac:dyDescent="0.25">
      <c r="A7" s="204"/>
      <c r="B7" s="6" t="s">
        <v>369</v>
      </c>
      <c r="C7" s="6" t="s">
        <v>501</v>
      </c>
      <c r="D7" s="6" t="s">
        <v>559</v>
      </c>
      <c r="E7" s="6">
        <v>357668</v>
      </c>
      <c r="F7" s="6">
        <v>83055</v>
      </c>
      <c r="G7" s="6">
        <v>8117</v>
      </c>
      <c r="H7" s="227">
        <v>0</v>
      </c>
      <c r="I7" s="22">
        <v>503967917.02999997</v>
      </c>
      <c r="J7" s="22">
        <v>8833194.4100000001</v>
      </c>
      <c r="K7" s="22">
        <v>27651351.98</v>
      </c>
      <c r="L7" s="94">
        <v>540452463.41999996</v>
      </c>
    </row>
    <row r="8" spans="1:14" s="42" customFormat="1" ht="15.75" x14ac:dyDescent="0.25">
      <c r="A8" s="203">
        <v>1</v>
      </c>
      <c r="B8" s="3" t="s">
        <v>69</v>
      </c>
      <c r="C8" s="3"/>
      <c r="D8" s="3" t="s">
        <v>69</v>
      </c>
      <c r="E8" s="3">
        <v>12696</v>
      </c>
      <c r="F8" s="3">
        <v>3453</v>
      </c>
      <c r="G8" s="3">
        <v>0</v>
      </c>
      <c r="H8" s="228">
        <v>0</v>
      </c>
      <c r="I8" s="4">
        <v>1348936.06</v>
      </c>
      <c r="J8" s="4">
        <v>0</v>
      </c>
      <c r="K8" s="4">
        <v>0</v>
      </c>
      <c r="L8" s="191">
        <v>1348936.06</v>
      </c>
    </row>
    <row r="9" spans="1:14" x14ac:dyDescent="0.25">
      <c r="A9" s="204"/>
      <c r="B9" s="6" t="s">
        <v>69</v>
      </c>
      <c r="C9" s="6" t="s">
        <v>302</v>
      </c>
      <c r="D9" s="6" t="s">
        <v>69</v>
      </c>
      <c r="E9" s="6">
        <v>12696</v>
      </c>
      <c r="F9" s="6">
        <v>3453</v>
      </c>
      <c r="G9" s="6">
        <v>0</v>
      </c>
      <c r="H9" s="227">
        <v>0</v>
      </c>
      <c r="I9" s="22">
        <v>1348936.06</v>
      </c>
      <c r="J9" s="22">
        <v>0</v>
      </c>
      <c r="K9" s="22">
        <v>0</v>
      </c>
      <c r="L9" s="94">
        <v>1348936.06</v>
      </c>
      <c r="N9" s="8"/>
    </row>
    <row r="10" spans="1:14" s="42" customFormat="1" ht="15.75" x14ac:dyDescent="0.25">
      <c r="A10" s="203">
        <v>1</v>
      </c>
      <c r="B10" s="3" t="s">
        <v>370</v>
      </c>
      <c r="C10" s="3"/>
      <c r="D10" s="3" t="s">
        <v>370</v>
      </c>
      <c r="E10" s="3">
        <v>18373</v>
      </c>
      <c r="F10" s="3">
        <v>6356</v>
      </c>
      <c r="G10" s="3">
        <v>0</v>
      </c>
      <c r="H10" s="228">
        <v>0</v>
      </c>
      <c r="I10" s="4">
        <v>3395924.38</v>
      </c>
      <c r="J10" s="4">
        <v>0</v>
      </c>
      <c r="K10" s="4">
        <v>0</v>
      </c>
      <c r="L10" s="191">
        <v>3395924.38</v>
      </c>
    </row>
    <row r="11" spans="1:14" x14ac:dyDescent="0.25">
      <c r="A11" s="204"/>
      <c r="B11" s="6" t="s">
        <v>370</v>
      </c>
      <c r="C11" s="6" t="s">
        <v>303</v>
      </c>
      <c r="D11" s="6" t="s">
        <v>73</v>
      </c>
      <c r="E11" s="6">
        <v>18373</v>
      </c>
      <c r="F11" s="6">
        <v>6356</v>
      </c>
      <c r="G11" s="6">
        <v>0</v>
      </c>
      <c r="H11" s="227">
        <v>0</v>
      </c>
      <c r="I11" s="22">
        <v>3395924.38</v>
      </c>
      <c r="J11" s="22">
        <v>0</v>
      </c>
      <c r="K11" s="22">
        <v>0</v>
      </c>
      <c r="L11" s="94">
        <v>3395924.38</v>
      </c>
    </row>
    <row r="12" spans="1:14" x14ac:dyDescent="0.25">
      <c r="A12" s="203">
        <v>1</v>
      </c>
      <c r="B12" s="3" t="s">
        <v>371</v>
      </c>
      <c r="C12" s="3"/>
      <c r="D12" s="3" t="s">
        <v>371</v>
      </c>
      <c r="E12" s="3">
        <v>42547</v>
      </c>
      <c r="F12" s="3">
        <v>14824</v>
      </c>
      <c r="G12" s="3">
        <v>1804</v>
      </c>
      <c r="H12" s="228">
        <v>159</v>
      </c>
      <c r="I12" s="4">
        <v>62448675.979999997</v>
      </c>
      <c r="J12" s="4">
        <v>2566623.2999999998</v>
      </c>
      <c r="K12" s="4">
        <v>3306063.38</v>
      </c>
      <c r="L12" s="191">
        <v>68321362.659999996</v>
      </c>
    </row>
    <row r="13" spans="1:14" x14ac:dyDescent="0.25">
      <c r="A13" s="204"/>
      <c r="B13" s="6" t="s">
        <v>371</v>
      </c>
      <c r="C13" s="6" t="s">
        <v>267</v>
      </c>
      <c r="D13" s="6" t="s">
        <v>352</v>
      </c>
      <c r="E13" s="6">
        <v>12318</v>
      </c>
      <c r="F13" s="6">
        <v>4066</v>
      </c>
      <c r="G13" s="6">
        <v>537</v>
      </c>
      <c r="H13" s="227">
        <v>0</v>
      </c>
      <c r="I13" s="22">
        <v>12096720.84</v>
      </c>
      <c r="J13" s="22">
        <v>304091.07</v>
      </c>
      <c r="K13" s="22">
        <v>676003.56</v>
      </c>
      <c r="L13" s="94">
        <v>13076815.470000001</v>
      </c>
    </row>
    <row r="14" spans="1:14" x14ac:dyDescent="0.25">
      <c r="A14" s="204"/>
      <c r="B14" s="6" t="s">
        <v>371</v>
      </c>
      <c r="C14" s="6" t="s">
        <v>268</v>
      </c>
      <c r="D14" s="6" t="s">
        <v>62</v>
      </c>
      <c r="E14" s="6">
        <v>13012</v>
      </c>
      <c r="F14" s="6">
        <v>5717</v>
      </c>
      <c r="G14" s="6">
        <v>298</v>
      </c>
      <c r="H14" s="227">
        <v>159</v>
      </c>
      <c r="I14" s="22">
        <v>21764866.77</v>
      </c>
      <c r="J14" s="22">
        <v>1242053.1299999999</v>
      </c>
      <c r="K14" s="22">
        <v>1165865.1399999999</v>
      </c>
      <c r="L14" s="94">
        <v>24172785.039999999</v>
      </c>
    </row>
    <row r="15" spans="1:14" x14ac:dyDescent="0.25">
      <c r="A15" s="204"/>
      <c r="B15" s="6" t="s">
        <v>371</v>
      </c>
      <c r="C15" s="6" t="s">
        <v>269</v>
      </c>
      <c r="D15" s="6" t="s">
        <v>63</v>
      </c>
      <c r="E15" s="6">
        <v>17217</v>
      </c>
      <c r="F15" s="6">
        <v>5041</v>
      </c>
      <c r="G15" s="6">
        <v>969</v>
      </c>
      <c r="H15" s="227">
        <v>0</v>
      </c>
      <c r="I15" s="22">
        <v>28587088.370000001</v>
      </c>
      <c r="J15" s="22">
        <v>1020479.1</v>
      </c>
      <c r="K15" s="22">
        <v>1464194.68</v>
      </c>
      <c r="L15" s="94">
        <v>31071762.149999999</v>
      </c>
    </row>
    <row r="16" spans="1:14" x14ac:dyDescent="0.25">
      <c r="A16" s="203">
        <v>1</v>
      </c>
      <c r="B16" s="3" t="s">
        <v>372</v>
      </c>
      <c r="C16" s="3"/>
      <c r="D16" s="3" t="s">
        <v>372</v>
      </c>
      <c r="E16" s="3">
        <v>4057</v>
      </c>
      <c r="F16" s="3">
        <v>1085</v>
      </c>
      <c r="G16" s="3">
        <v>352</v>
      </c>
      <c r="H16" s="228">
        <v>0</v>
      </c>
      <c r="I16" s="4">
        <v>7191391.0199999996</v>
      </c>
      <c r="J16" s="4">
        <v>302759.52</v>
      </c>
      <c r="K16" s="4">
        <v>156606.87</v>
      </c>
      <c r="L16" s="191">
        <v>7650757.4100000001</v>
      </c>
    </row>
    <row r="17" spans="1:12" s="42" customFormat="1" ht="15.75" x14ac:dyDescent="0.25">
      <c r="A17" s="204"/>
      <c r="B17" s="6" t="s">
        <v>372</v>
      </c>
      <c r="C17" s="6" t="s">
        <v>270</v>
      </c>
      <c r="D17" s="6" t="s">
        <v>353</v>
      </c>
      <c r="E17" s="6">
        <v>2234</v>
      </c>
      <c r="F17" s="6">
        <v>487</v>
      </c>
      <c r="G17" s="6">
        <v>206</v>
      </c>
      <c r="H17" s="227">
        <v>0</v>
      </c>
      <c r="I17" s="22">
        <v>4449984.55</v>
      </c>
      <c r="J17" s="22">
        <v>276043.67</v>
      </c>
      <c r="K17" s="22">
        <v>26190.959999999999</v>
      </c>
      <c r="L17" s="94">
        <v>4752219.18</v>
      </c>
    </row>
    <row r="18" spans="1:12" x14ac:dyDescent="0.25">
      <c r="A18" s="204"/>
      <c r="B18" s="6" t="s">
        <v>372</v>
      </c>
      <c r="C18" s="6" t="s">
        <v>271</v>
      </c>
      <c r="D18" s="6" t="s">
        <v>354</v>
      </c>
      <c r="E18" s="6">
        <v>439</v>
      </c>
      <c r="F18" s="6">
        <v>109</v>
      </c>
      <c r="G18" s="6">
        <v>43</v>
      </c>
      <c r="H18" s="227">
        <v>0</v>
      </c>
      <c r="I18" s="22">
        <v>528507.84</v>
      </c>
      <c r="J18" s="22">
        <v>5620.38</v>
      </c>
      <c r="K18" s="22">
        <v>25998.07</v>
      </c>
      <c r="L18" s="94">
        <v>560126.29</v>
      </c>
    </row>
    <row r="19" spans="1:12" x14ac:dyDescent="0.25">
      <c r="A19" s="204"/>
      <c r="B19" s="6" t="s">
        <v>372</v>
      </c>
      <c r="C19" s="6" t="s">
        <v>397</v>
      </c>
      <c r="D19" s="6" t="s">
        <v>373</v>
      </c>
      <c r="E19" s="6">
        <v>478</v>
      </c>
      <c r="F19" s="6">
        <v>217</v>
      </c>
      <c r="G19" s="6">
        <v>38</v>
      </c>
      <c r="H19" s="227">
        <v>0</v>
      </c>
      <c r="I19" s="22">
        <v>798761.77</v>
      </c>
      <c r="J19" s="22">
        <v>2436.2199999999998</v>
      </c>
      <c r="K19" s="22">
        <v>39867.629999999997</v>
      </c>
      <c r="L19" s="94">
        <v>841065.62</v>
      </c>
    </row>
    <row r="20" spans="1:12" x14ac:dyDescent="0.25">
      <c r="A20" s="204"/>
      <c r="B20" s="6" t="s">
        <v>372</v>
      </c>
      <c r="C20" s="6" t="s">
        <v>398</v>
      </c>
      <c r="D20" s="6" t="s">
        <v>374</v>
      </c>
      <c r="E20" s="6">
        <v>41</v>
      </c>
      <c r="F20" s="6">
        <v>22</v>
      </c>
      <c r="G20" s="6">
        <v>7</v>
      </c>
      <c r="H20" s="227">
        <v>0</v>
      </c>
      <c r="I20" s="22">
        <v>75413.429999999993</v>
      </c>
      <c r="J20" s="22">
        <v>566.91</v>
      </c>
      <c r="K20" s="22">
        <v>3680.52</v>
      </c>
      <c r="L20" s="94">
        <v>79660.86</v>
      </c>
    </row>
    <row r="21" spans="1:12" x14ac:dyDescent="0.25">
      <c r="A21" s="204"/>
      <c r="B21" s="6" t="s">
        <v>372</v>
      </c>
      <c r="C21" s="6" t="s">
        <v>394</v>
      </c>
      <c r="D21" s="6" t="s">
        <v>375</v>
      </c>
      <c r="E21" s="6">
        <v>803</v>
      </c>
      <c r="F21" s="6">
        <v>211</v>
      </c>
      <c r="G21" s="6">
        <v>53</v>
      </c>
      <c r="H21" s="227">
        <v>0</v>
      </c>
      <c r="I21" s="22">
        <v>1223526.08</v>
      </c>
      <c r="J21" s="22">
        <v>16413.32</v>
      </c>
      <c r="K21" s="22">
        <v>55275.05</v>
      </c>
      <c r="L21" s="94">
        <v>1295214.45</v>
      </c>
    </row>
    <row r="22" spans="1:12" x14ac:dyDescent="0.25">
      <c r="A22" s="204"/>
      <c r="B22" s="6" t="s">
        <v>372</v>
      </c>
      <c r="C22" s="6" t="s">
        <v>395</v>
      </c>
      <c r="D22" s="6" t="s">
        <v>376</v>
      </c>
      <c r="E22" s="6">
        <v>25</v>
      </c>
      <c r="F22" s="6">
        <v>27</v>
      </c>
      <c r="G22" s="6">
        <v>5</v>
      </c>
      <c r="H22" s="227">
        <v>0</v>
      </c>
      <c r="I22" s="22">
        <v>48577.27</v>
      </c>
      <c r="J22" s="22">
        <v>64.83</v>
      </c>
      <c r="K22" s="22">
        <v>2465.1999999999998</v>
      </c>
      <c r="L22" s="94">
        <v>51107.3</v>
      </c>
    </row>
    <row r="23" spans="1:12" x14ac:dyDescent="0.25">
      <c r="A23" s="204"/>
      <c r="B23" s="6" t="s">
        <v>372</v>
      </c>
      <c r="C23" s="6" t="s">
        <v>392</v>
      </c>
      <c r="D23" s="6" t="s">
        <v>377</v>
      </c>
      <c r="E23" s="6">
        <v>29</v>
      </c>
      <c r="F23" s="6">
        <v>9</v>
      </c>
      <c r="G23" s="6">
        <v>0</v>
      </c>
      <c r="H23" s="227">
        <v>0</v>
      </c>
      <c r="I23" s="22">
        <v>43740.15</v>
      </c>
      <c r="J23" s="22">
        <v>297.93</v>
      </c>
      <c r="K23" s="22">
        <v>2126.29</v>
      </c>
      <c r="L23" s="94">
        <v>46164.37</v>
      </c>
    </row>
    <row r="24" spans="1:12" x14ac:dyDescent="0.25">
      <c r="A24" s="204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27">
        <v>0</v>
      </c>
      <c r="I24" s="22">
        <v>22879.93</v>
      </c>
      <c r="J24" s="22">
        <v>1316.26</v>
      </c>
      <c r="K24" s="22">
        <v>1003.15</v>
      </c>
      <c r="L24" s="94">
        <v>25199.34</v>
      </c>
    </row>
    <row r="25" spans="1:12" x14ac:dyDescent="0.25">
      <c r="A25" s="203">
        <v>1</v>
      </c>
      <c r="B25" s="3" t="s">
        <v>379</v>
      </c>
      <c r="C25" s="3"/>
      <c r="D25" s="3" t="s">
        <v>379</v>
      </c>
      <c r="E25" s="3">
        <v>9669</v>
      </c>
      <c r="F25" s="3">
        <v>90</v>
      </c>
      <c r="G25" s="3">
        <v>21</v>
      </c>
      <c r="H25" s="228">
        <v>0</v>
      </c>
      <c r="I25" s="4">
        <v>5502989.2800000003</v>
      </c>
      <c r="J25" s="4">
        <v>231817.98</v>
      </c>
      <c r="K25" s="4">
        <v>316124.96000000002</v>
      </c>
      <c r="L25" s="191">
        <v>6050932.2199999997</v>
      </c>
    </row>
    <row r="26" spans="1:12" x14ac:dyDescent="0.25">
      <c r="A26" s="204"/>
      <c r="B26" s="6" t="s">
        <v>379</v>
      </c>
      <c r="C26" s="6" t="s">
        <v>401</v>
      </c>
      <c r="D26" s="6" t="s">
        <v>576</v>
      </c>
      <c r="E26" s="6">
        <v>6304</v>
      </c>
      <c r="F26" s="6">
        <v>74</v>
      </c>
      <c r="G26" s="6">
        <v>17</v>
      </c>
      <c r="H26" s="227">
        <v>0</v>
      </c>
      <c r="I26" s="22">
        <v>3722388.65</v>
      </c>
      <c r="J26" s="22">
        <v>163246.48000000001</v>
      </c>
      <c r="K26" s="22">
        <v>213548.81</v>
      </c>
      <c r="L26" s="94">
        <v>4099183.94</v>
      </c>
    </row>
    <row r="27" spans="1:12" x14ac:dyDescent="0.25">
      <c r="A27" s="204"/>
      <c r="B27" s="6" t="s">
        <v>379</v>
      </c>
      <c r="C27" s="6" t="s">
        <v>400</v>
      </c>
      <c r="D27" s="6" t="s">
        <v>323</v>
      </c>
      <c r="E27" s="6">
        <v>2854</v>
      </c>
      <c r="F27" s="6">
        <v>0</v>
      </c>
      <c r="G27" s="6">
        <v>0</v>
      </c>
      <c r="H27" s="227">
        <v>0</v>
      </c>
      <c r="I27" s="22">
        <v>1569212.09</v>
      </c>
      <c r="J27" s="22">
        <v>61940.35</v>
      </c>
      <c r="K27" s="22">
        <v>90290.71</v>
      </c>
      <c r="L27" s="94">
        <v>1721443.15</v>
      </c>
    </row>
    <row r="28" spans="1:12" s="42" customFormat="1" ht="15.75" x14ac:dyDescent="0.25">
      <c r="A28" s="204"/>
      <c r="B28" s="6" t="s">
        <v>379</v>
      </c>
      <c r="C28" s="6" t="s">
        <v>399</v>
      </c>
      <c r="D28" s="6" t="s">
        <v>426</v>
      </c>
      <c r="E28" s="6">
        <v>511</v>
      </c>
      <c r="F28" s="6">
        <v>16</v>
      </c>
      <c r="G28" s="6">
        <v>4</v>
      </c>
      <c r="H28" s="227">
        <v>0</v>
      </c>
      <c r="I28" s="22">
        <v>211388.54</v>
      </c>
      <c r="J28" s="22">
        <v>6631.15</v>
      </c>
      <c r="K28" s="22">
        <v>12285.44</v>
      </c>
      <c r="L28" s="94">
        <v>230305.13</v>
      </c>
    </row>
    <row r="29" spans="1:12" x14ac:dyDescent="0.25">
      <c r="A29" s="203">
        <v>1</v>
      </c>
      <c r="B29" s="3" t="s">
        <v>556</v>
      </c>
      <c r="C29" s="3"/>
      <c r="D29" s="3" t="s">
        <v>556</v>
      </c>
      <c r="E29" s="3">
        <v>976831</v>
      </c>
      <c r="F29" s="3">
        <v>301074</v>
      </c>
      <c r="G29" s="3">
        <v>70641</v>
      </c>
      <c r="H29" s="228">
        <v>1</v>
      </c>
      <c r="I29" s="4">
        <v>263740191.27000001</v>
      </c>
      <c r="J29" s="4">
        <v>9202363.4000000004</v>
      </c>
      <c r="K29" s="4">
        <v>15031952.800000001</v>
      </c>
      <c r="L29" s="191">
        <v>287974507.47000003</v>
      </c>
    </row>
    <row r="30" spans="1:12" x14ac:dyDescent="0.25">
      <c r="A30" s="204"/>
      <c r="B30" s="6" t="s">
        <v>556</v>
      </c>
      <c r="C30" s="6" t="s">
        <v>403</v>
      </c>
      <c r="D30" s="6" t="s">
        <v>532</v>
      </c>
      <c r="E30" s="6">
        <v>14</v>
      </c>
      <c r="F30" s="6">
        <v>5</v>
      </c>
      <c r="G30" s="6">
        <v>0</v>
      </c>
      <c r="H30" s="227">
        <v>0</v>
      </c>
      <c r="I30" s="22">
        <v>20227.38</v>
      </c>
      <c r="J30" s="22">
        <v>349.97</v>
      </c>
      <c r="K30" s="22">
        <v>1163.8599999999999</v>
      </c>
      <c r="L30" s="94">
        <v>21741.21</v>
      </c>
    </row>
    <row r="31" spans="1:12" x14ac:dyDescent="0.25">
      <c r="A31" s="204"/>
      <c r="B31" s="6" t="s">
        <v>556</v>
      </c>
      <c r="C31" s="6" t="s">
        <v>273</v>
      </c>
      <c r="D31" s="6" t="s">
        <v>504</v>
      </c>
      <c r="E31" s="6">
        <v>4861</v>
      </c>
      <c r="F31" s="6">
        <v>1277</v>
      </c>
      <c r="G31" s="6">
        <v>334</v>
      </c>
      <c r="H31" s="227">
        <v>0</v>
      </c>
      <c r="I31" s="22">
        <v>2545747.65</v>
      </c>
      <c r="J31" s="22">
        <v>239565.07</v>
      </c>
      <c r="K31" s="22">
        <v>136746.76999999999</v>
      </c>
      <c r="L31" s="94">
        <v>2922059.49</v>
      </c>
    </row>
    <row r="32" spans="1:12" s="42" customFormat="1" ht="15.75" x14ac:dyDescent="0.25">
      <c r="A32" s="204"/>
      <c r="B32" s="6" t="s">
        <v>556</v>
      </c>
      <c r="C32" s="6" t="s">
        <v>274</v>
      </c>
      <c r="D32" s="6" t="s">
        <v>505</v>
      </c>
      <c r="E32" s="6">
        <v>26970</v>
      </c>
      <c r="F32" s="6">
        <v>7921</v>
      </c>
      <c r="G32" s="6">
        <v>3071</v>
      </c>
      <c r="H32" s="227">
        <v>0</v>
      </c>
      <c r="I32" s="22">
        <v>9049158.0500000007</v>
      </c>
      <c r="J32" s="22">
        <v>410496.11</v>
      </c>
      <c r="K32" s="22">
        <v>511956.35</v>
      </c>
      <c r="L32" s="94">
        <v>9971610.5099999998</v>
      </c>
    </row>
    <row r="33" spans="1:12" x14ac:dyDescent="0.25">
      <c r="A33" s="204"/>
      <c r="B33" s="6" t="s">
        <v>556</v>
      </c>
      <c r="C33" s="6" t="s">
        <v>641</v>
      </c>
      <c r="D33" s="6" t="s">
        <v>642</v>
      </c>
      <c r="E33" s="6">
        <v>13200</v>
      </c>
      <c r="F33" s="6">
        <v>2547</v>
      </c>
      <c r="G33" s="6">
        <v>339</v>
      </c>
      <c r="H33" s="227">
        <v>0</v>
      </c>
      <c r="I33" s="22">
        <v>6033064.9699999997</v>
      </c>
      <c r="J33" s="22">
        <v>301127.09999999998</v>
      </c>
      <c r="K33" s="22">
        <v>306168.38</v>
      </c>
      <c r="L33" s="94">
        <v>6640360.4500000002</v>
      </c>
    </row>
    <row r="34" spans="1:12" x14ac:dyDescent="0.25">
      <c r="A34" s="204"/>
      <c r="B34" s="6" t="s">
        <v>556</v>
      </c>
      <c r="C34" s="6" t="s">
        <v>350</v>
      </c>
      <c r="D34" s="6" t="s">
        <v>506</v>
      </c>
      <c r="E34" s="6">
        <v>2941</v>
      </c>
      <c r="F34" s="6">
        <v>1328</v>
      </c>
      <c r="G34" s="6">
        <v>286</v>
      </c>
      <c r="H34" s="227">
        <v>0</v>
      </c>
      <c r="I34" s="22">
        <v>959788.13</v>
      </c>
      <c r="J34" s="22">
        <v>18980.37</v>
      </c>
      <c r="K34" s="22">
        <v>56375.66</v>
      </c>
      <c r="L34" s="94">
        <v>1035144.16</v>
      </c>
    </row>
    <row r="35" spans="1:12" x14ac:dyDescent="0.25">
      <c r="A35" s="204"/>
      <c r="B35" s="6" t="s">
        <v>556</v>
      </c>
      <c r="C35" s="6" t="s">
        <v>275</v>
      </c>
      <c r="D35" s="6" t="s">
        <v>507</v>
      </c>
      <c r="E35" s="6">
        <v>2208</v>
      </c>
      <c r="F35" s="6">
        <v>736</v>
      </c>
      <c r="G35" s="6">
        <v>44</v>
      </c>
      <c r="H35" s="227">
        <v>0</v>
      </c>
      <c r="I35" s="22">
        <v>638910.41</v>
      </c>
      <c r="J35" s="22">
        <v>16223.19</v>
      </c>
      <c r="K35" s="22">
        <v>36974.080000000002</v>
      </c>
      <c r="L35" s="94">
        <v>692107.68</v>
      </c>
    </row>
    <row r="36" spans="1:12" x14ac:dyDescent="0.25">
      <c r="A36" s="204"/>
      <c r="B36" s="6" t="s">
        <v>556</v>
      </c>
      <c r="C36" s="6" t="s">
        <v>276</v>
      </c>
      <c r="D36" s="6" t="s">
        <v>508</v>
      </c>
      <c r="E36" s="6">
        <v>22844</v>
      </c>
      <c r="F36" s="6">
        <v>4561</v>
      </c>
      <c r="G36" s="6">
        <v>188</v>
      </c>
      <c r="H36" s="227">
        <v>0</v>
      </c>
      <c r="I36" s="22">
        <v>6995411.79</v>
      </c>
      <c r="J36" s="22">
        <v>311980.95</v>
      </c>
      <c r="K36" s="22">
        <v>376991.81</v>
      </c>
      <c r="L36" s="94">
        <v>7684384.5499999998</v>
      </c>
    </row>
    <row r="37" spans="1:12" x14ac:dyDescent="0.25">
      <c r="A37" s="204"/>
      <c r="B37" s="6" t="s">
        <v>556</v>
      </c>
      <c r="C37" s="6" t="s">
        <v>277</v>
      </c>
      <c r="D37" s="6" t="s">
        <v>509</v>
      </c>
      <c r="E37" s="6">
        <v>28131</v>
      </c>
      <c r="F37" s="6">
        <v>6998</v>
      </c>
      <c r="G37" s="6">
        <v>200</v>
      </c>
      <c r="H37" s="227">
        <v>0</v>
      </c>
      <c r="I37" s="22">
        <v>8130375.0599999996</v>
      </c>
      <c r="J37" s="22">
        <v>264174.81</v>
      </c>
      <c r="K37" s="22">
        <v>465163.91</v>
      </c>
      <c r="L37" s="94">
        <v>8859713.7799999993</v>
      </c>
    </row>
    <row r="38" spans="1:12" x14ac:dyDescent="0.25">
      <c r="A38" s="204"/>
      <c r="B38" s="6" t="s">
        <v>556</v>
      </c>
      <c r="C38" s="6" t="s">
        <v>278</v>
      </c>
      <c r="D38" s="6" t="s">
        <v>510</v>
      </c>
      <c r="E38" s="6">
        <v>3769</v>
      </c>
      <c r="F38" s="6">
        <v>860</v>
      </c>
      <c r="G38" s="6">
        <v>63</v>
      </c>
      <c r="H38" s="227">
        <v>0</v>
      </c>
      <c r="I38" s="22">
        <v>1688022.56</v>
      </c>
      <c r="J38" s="22">
        <v>144636.47</v>
      </c>
      <c r="K38" s="22">
        <v>87960.4</v>
      </c>
      <c r="L38" s="94">
        <v>1920619.43</v>
      </c>
    </row>
    <row r="39" spans="1:12" x14ac:dyDescent="0.25">
      <c r="A39" s="204"/>
      <c r="B39" s="6" t="s">
        <v>556</v>
      </c>
      <c r="C39" s="6" t="s">
        <v>407</v>
      </c>
      <c r="D39" s="6" t="s">
        <v>557</v>
      </c>
      <c r="E39" s="6">
        <v>1843</v>
      </c>
      <c r="F39" s="6">
        <v>986</v>
      </c>
      <c r="G39" s="6">
        <v>281</v>
      </c>
      <c r="H39" s="227">
        <v>0</v>
      </c>
      <c r="I39" s="22">
        <v>370409.27</v>
      </c>
      <c r="J39" s="22">
        <v>1465.5</v>
      </c>
      <c r="K39" s="22">
        <v>22118.93</v>
      </c>
      <c r="L39" s="94">
        <v>393993.7</v>
      </c>
    </row>
    <row r="40" spans="1:12" x14ac:dyDescent="0.25">
      <c r="A40" s="204"/>
      <c r="B40" s="6" t="s">
        <v>556</v>
      </c>
      <c r="C40" s="6" t="s">
        <v>279</v>
      </c>
      <c r="D40" s="6" t="s">
        <v>511</v>
      </c>
      <c r="E40" s="6">
        <v>1226</v>
      </c>
      <c r="F40" s="6">
        <v>422</v>
      </c>
      <c r="G40" s="6">
        <v>6</v>
      </c>
      <c r="H40" s="227">
        <v>0</v>
      </c>
      <c r="I40" s="22">
        <v>752265.49</v>
      </c>
      <c r="J40" s="22">
        <v>52653.760000000002</v>
      </c>
      <c r="K40" s="22">
        <v>41936.639999999999</v>
      </c>
      <c r="L40" s="94">
        <v>846855.89</v>
      </c>
    </row>
    <row r="41" spans="1:12" x14ac:dyDescent="0.25">
      <c r="A41" s="204"/>
      <c r="B41" s="6" t="s">
        <v>556</v>
      </c>
      <c r="C41" s="6" t="s">
        <v>280</v>
      </c>
      <c r="D41" s="6" t="s">
        <v>632</v>
      </c>
      <c r="E41" s="6">
        <v>225097</v>
      </c>
      <c r="F41" s="6">
        <v>32312</v>
      </c>
      <c r="G41" s="6">
        <v>1068</v>
      </c>
      <c r="H41" s="227">
        <v>0</v>
      </c>
      <c r="I41" s="22">
        <v>48325735.799999997</v>
      </c>
      <c r="J41" s="22">
        <v>435467.76</v>
      </c>
      <c r="K41" s="22">
        <v>2852952.55</v>
      </c>
      <c r="L41" s="94">
        <v>51614156.109999999</v>
      </c>
    </row>
    <row r="42" spans="1:12" x14ac:dyDescent="0.25">
      <c r="A42" s="204"/>
      <c r="B42" s="6" t="s">
        <v>556</v>
      </c>
      <c r="C42" s="6" t="s">
        <v>281</v>
      </c>
      <c r="D42" s="6" t="s">
        <v>512</v>
      </c>
      <c r="E42" s="6">
        <v>11100</v>
      </c>
      <c r="F42" s="6">
        <v>3567</v>
      </c>
      <c r="G42" s="6">
        <v>81</v>
      </c>
      <c r="H42" s="227">
        <v>0</v>
      </c>
      <c r="I42" s="22">
        <v>1183792.67</v>
      </c>
      <c r="J42" s="22">
        <v>78.31</v>
      </c>
      <c r="K42" s="22">
        <v>71026.33</v>
      </c>
      <c r="L42" s="94">
        <v>1254897.31</v>
      </c>
    </row>
    <row r="43" spans="1:12" x14ac:dyDescent="0.25">
      <c r="A43" s="204"/>
      <c r="B43" s="6" t="s">
        <v>556</v>
      </c>
      <c r="C43" s="6" t="s">
        <v>282</v>
      </c>
      <c r="D43" s="6" t="s">
        <v>513</v>
      </c>
      <c r="E43" s="6">
        <v>5871</v>
      </c>
      <c r="F43" s="6">
        <v>1507</v>
      </c>
      <c r="G43" s="6">
        <v>84</v>
      </c>
      <c r="H43" s="227">
        <v>0</v>
      </c>
      <c r="I43" s="22">
        <v>797968.55</v>
      </c>
      <c r="J43" s="22">
        <v>106.41</v>
      </c>
      <c r="K43" s="22">
        <v>47866.94</v>
      </c>
      <c r="L43" s="94">
        <v>845941.9</v>
      </c>
    </row>
    <row r="44" spans="1:12" x14ac:dyDescent="0.25">
      <c r="A44" s="204"/>
      <c r="B44" s="6" t="s">
        <v>556</v>
      </c>
      <c r="C44" s="6" t="s">
        <v>283</v>
      </c>
      <c r="D44" s="6" t="s">
        <v>514</v>
      </c>
      <c r="E44" s="6">
        <v>24294</v>
      </c>
      <c r="F44" s="6">
        <v>10006</v>
      </c>
      <c r="G44" s="6">
        <v>632</v>
      </c>
      <c r="H44" s="227">
        <v>1</v>
      </c>
      <c r="I44" s="22">
        <v>3797483</v>
      </c>
      <c r="J44" s="22">
        <v>0</v>
      </c>
      <c r="K44" s="22">
        <v>227554.89</v>
      </c>
      <c r="L44" s="94">
        <v>4025037.89</v>
      </c>
    </row>
    <row r="45" spans="1:12" x14ac:dyDescent="0.25">
      <c r="A45" s="204"/>
      <c r="B45" s="6" t="s">
        <v>556</v>
      </c>
      <c r="C45" s="6" t="s">
        <v>284</v>
      </c>
      <c r="D45" s="6" t="s">
        <v>515</v>
      </c>
      <c r="E45" s="6">
        <v>1405</v>
      </c>
      <c r="F45" s="6">
        <v>280</v>
      </c>
      <c r="G45" s="6">
        <v>23</v>
      </c>
      <c r="H45" s="227">
        <v>0</v>
      </c>
      <c r="I45" s="22">
        <v>424518.55</v>
      </c>
      <c r="J45" s="22">
        <v>22423.3</v>
      </c>
      <c r="K45" s="22">
        <v>24039.88</v>
      </c>
      <c r="L45" s="94">
        <v>470981.73</v>
      </c>
    </row>
    <row r="46" spans="1:12" x14ac:dyDescent="0.25">
      <c r="A46" s="204"/>
      <c r="B46" s="6" t="s">
        <v>556</v>
      </c>
      <c r="C46" s="6" t="s">
        <v>285</v>
      </c>
      <c r="D46" s="6" t="s">
        <v>516</v>
      </c>
      <c r="E46" s="6">
        <v>4103</v>
      </c>
      <c r="F46" s="6">
        <v>1003</v>
      </c>
      <c r="G46" s="6">
        <v>87</v>
      </c>
      <c r="H46" s="227">
        <v>0</v>
      </c>
      <c r="I46" s="22">
        <v>2563714.06</v>
      </c>
      <c r="J46" s="22">
        <v>338904.18</v>
      </c>
      <c r="K46" s="22">
        <v>122681.07</v>
      </c>
      <c r="L46" s="94">
        <v>3025299.31</v>
      </c>
    </row>
    <row r="47" spans="1:12" x14ac:dyDescent="0.25">
      <c r="A47" s="204"/>
      <c r="B47" s="6" t="s">
        <v>556</v>
      </c>
      <c r="C47" s="6" t="s">
        <v>286</v>
      </c>
      <c r="D47" s="6" t="s">
        <v>517</v>
      </c>
      <c r="E47" s="6">
        <v>7891</v>
      </c>
      <c r="F47" s="6">
        <v>2929</v>
      </c>
      <c r="G47" s="6">
        <v>325</v>
      </c>
      <c r="H47" s="227">
        <v>0</v>
      </c>
      <c r="I47" s="22">
        <v>2866880.97</v>
      </c>
      <c r="J47" s="22">
        <v>100541</v>
      </c>
      <c r="K47" s="22">
        <v>160148.26999999999</v>
      </c>
      <c r="L47" s="94">
        <v>3127570.24</v>
      </c>
    </row>
    <row r="48" spans="1:12" x14ac:dyDescent="0.25">
      <c r="A48" s="204"/>
      <c r="B48" s="6" t="s">
        <v>556</v>
      </c>
      <c r="C48" s="6" t="s">
        <v>287</v>
      </c>
      <c r="D48" s="6" t="s">
        <v>518</v>
      </c>
      <c r="E48" s="6">
        <v>291919</v>
      </c>
      <c r="F48" s="6">
        <v>90750</v>
      </c>
      <c r="G48" s="6">
        <v>39629</v>
      </c>
      <c r="H48" s="227">
        <v>0</v>
      </c>
      <c r="I48" s="22">
        <v>76751867.730000004</v>
      </c>
      <c r="J48" s="22">
        <v>2839634.05</v>
      </c>
      <c r="K48" s="22">
        <v>4387966.32</v>
      </c>
      <c r="L48" s="94">
        <v>83979468.099999994</v>
      </c>
    </row>
    <row r="49" spans="1:12" x14ac:dyDescent="0.25">
      <c r="A49" s="204"/>
      <c r="B49" s="6" t="s">
        <v>556</v>
      </c>
      <c r="C49" s="6" t="s">
        <v>288</v>
      </c>
      <c r="D49" s="6" t="s">
        <v>519</v>
      </c>
      <c r="E49" s="6">
        <v>31259</v>
      </c>
      <c r="F49" s="6">
        <v>10365</v>
      </c>
      <c r="G49" s="6">
        <v>200</v>
      </c>
      <c r="H49" s="227">
        <v>0</v>
      </c>
      <c r="I49" s="22">
        <v>12297986.01</v>
      </c>
      <c r="J49" s="22">
        <v>543384.35</v>
      </c>
      <c r="K49" s="22">
        <v>704910.54</v>
      </c>
      <c r="L49" s="94">
        <v>13546280.9</v>
      </c>
    </row>
    <row r="50" spans="1:12" x14ac:dyDescent="0.25">
      <c r="A50" s="204"/>
      <c r="B50" s="6" t="s">
        <v>556</v>
      </c>
      <c r="C50" s="6" t="s">
        <v>406</v>
      </c>
      <c r="D50" s="6" t="s">
        <v>520</v>
      </c>
      <c r="E50" s="6">
        <v>445</v>
      </c>
      <c r="F50" s="6">
        <v>56</v>
      </c>
      <c r="G50" s="6">
        <v>2</v>
      </c>
      <c r="H50" s="227">
        <v>0</v>
      </c>
      <c r="I50" s="22">
        <v>118429.12</v>
      </c>
      <c r="J50" s="22">
        <v>2823.17</v>
      </c>
      <c r="K50" s="22">
        <v>6884.86</v>
      </c>
      <c r="L50" s="94">
        <v>128137.15</v>
      </c>
    </row>
    <row r="51" spans="1:12" x14ac:dyDescent="0.25">
      <c r="A51" s="204"/>
      <c r="B51" s="6" t="s">
        <v>556</v>
      </c>
      <c r="C51" s="6" t="s">
        <v>396</v>
      </c>
      <c r="D51" s="6" t="s">
        <v>558</v>
      </c>
      <c r="E51" s="6">
        <v>764</v>
      </c>
      <c r="F51" s="6">
        <v>279</v>
      </c>
      <c r="G51" s="6">
        <v>57</v>
      </c>
      <c r="H51" s="227">
        <v>0</v>
      </c>
      <c r="I51" s="22">
        <v>230673.14</v>
      </c>
      <c r="J51" s="22">
        <v>4152.3100000000004</v>
      </c>
      <c r="K51" s="22">
        <v>13591.7</v>
      </c>
      <c r="L51" s="94">
        <v>248417.15</v>
      </c>
    </row>
    <row r="52" spans="1:12" x14ac:dyDescent="0.25">
      <c r="A52" s="204"/>
      <c r="B52" s="6" t="s">
        <v>556</v>
      </c>
      <c r="C52" s="6" t="s">
        <v>289</v>
      </c>
      <c r="D52" s="6" t="s">
        <v>629</v>
      </c>
      <c r="E52" s="6">
        <v>552</v>
      </c>
      <c r="F52" s="6">
        <v>176</v>
      </c>
      <c r="G52" s="6">
        <v>3</v>
      </c>
      <c r="H52" s="227">
        <v>0</v>
      </c>
      <c r="I52" s="22">
        <v>285821.31</v>
      </c>
      <c r="J52" s="22">
        <v>35465.35</v>
      </c>
      <c r="K52" s="22">
        <v>14785.89</v>
      </c>
      <c r="L52" s="94">
        <v>336072.55</v>
      </c>
    </row>
    <row r="53" spans="1:12" s="42" customFormat="1" ht="15.75" x14ac:dyDescent="0.25">
      <c r="A53" s="204"/>
      <c r="B53" s="6" t="s">
        <v>556</v>
      </c>
      <c r="C53" s="6" t="s">
        <v>290</v>
      </c>
      <c r="D53" s="6" t="s">
        <v>521</v>
      </c>
      <c r="E53" s="6">
        <v>6643</v>
      </c>
      <c r="F53" s="6">
        <v>2312</v>
      </c>
      <c r="G53" s="6">
        <v>525</v>
      </c>
      <c r="H53" s="227">
        <v>0</v>
      </c>
      <c r="I53" s="22">
        <v>1675313.61</v>
      </c>
      <c r="J53" s="22">
        <v>49831.040000000001</v>
      </c>
      <c r="K53" s="22">
        <v>96830.11</v>
      </c>
      <c r="L53" s="94">
        <v>1821974.76</v>
      </c>
    </row>
    <row r="54" spans="1:12" x14ac:dyDescent="0.25">
      <c r="A54" s="204"/>
      <c r="B54" s="6" t="s">
        <v>556</v>
      </c>
      <c r="C54" s="6" t="s">
        <v>291</v>
      </c>
      <c r="D54" s="6" t="s">
        <v>522</v>
      </c>
      <c r="E54" s="6">
        <v>2936</v>
      </c>
      <c r="F54" s="6">
        <v>462</v>
      </c>
      <c r="G54" s="6">
        <v>45</v>
      </c>
      <c r="H54" s="227">
        <v>0</v>
      </c>
      <c r="I54" s="22">
        <v>1715770.21</v>
      </c>
      <c r="J54" s="22">
        <v>244059.65</v>
      </c>
      <c r="K54" s="22">
        <v>86676.7</v>
      </c>
      <c r="L54" s="94">
        <v>2046506.56</v>
      </c>
    </row>
    <row r="55" spans="1:12" x14ac:dyDescent="0.25">
      <c r="A55" s="204"/>
      <c r="B55" s="6" t="s">
        <v>556</v>
      </c>
      <c r="C55" s="6" t="s">
        <v>292</v>
      </c>
      <c r="D55" s="6" t="s">
        <v>523</v>
      </c>
      <c r="E55" s="6">
        <v>25721</v>
      </c>
      <c r="F55" s="6">
        <v>8601</v>
      </c>
      <c r="G55" s="6">
        <v>577</v>
      </c>
      <c r="H55" s="227">
        <v>0</v>
      </c>
      <c r="I55" s="22">
        <v>12019300.92</v>
      </c>
      <c r="J55" s="22">
        <v>1068150.8700000001</v>
      </c>
      <c r="K55" s="22">
        <v>620145.06000000006</v>
      </c>
      <c r="L55" s="94">
        <v>13707596.85</v>
      </c>
    </row>
    <row r="56" spans="1:12" x14ac:dyDescent="0.25">
      <c r="A56" s="204"/>
      <c r="B56" s="6" t="s">
        <v>556</v>
      </c>
      <c r="C56" s="6" t="s">
        <v>293</v>
      </c>
      <c r="D56" s="6" t="s">
        <v>524</v>
      </c>
      <c r="E56" s="6">
        <v>22015</v>
      </c>
      <c r="F56" s="6">
        <v>5557</v>
      </c>
      <c r="G56" s="6">
        <v>405</v>
      </c>
      <c r="H56" s="227">
        <v>0</v>
      </c>
      <c r="I56" s="22">
        <v>6777058.0700000003</v>
      </c>
      <c r="J56" s="22">
        <v>445139.63</v>
      </c>
      <c r="K56" s="22">
        <v>360794.22</v>
      </c>
      <c r="L56" s="94">
        <v>7582991.9199999999</v>
      </c>
    </row>
    <row r="57" spans="1:12" x14ac:dyDescent="0.25">
      <c r="A57" s="204"/>
      <c r="B57" s="6" t="s">
        <v>556</v>
      </c>
      <c r="C57" s="6" t="s">
        <v>294</v>
      </c>
      <c r="D57" s="6" t="s">
        <v>630</v>
      </c>
      <c r="E57" s="6">
        <v>8660</v>
      </c>
      <c r="F57" s="6">
        <v>2483</v>
      </c>
      <c r="G57" s="6">
        <v>302</v>
      </c>
      <c r="H57" s="227">
        <v>0</v>
      </c>
      <c r="I57" s="22">
        <v>2174473.85</v>
      </c>
      <c r="J57" s="22">
        <v>45098.42</v>
      </c>
      <c r="K57" s="22">
        <v>127004.66</v>
      </c>
      <c r="L57" s="94">
        <v>2346576.9300000002</v>
      </c>
    </row>
    <row r="58" spans="1:12" x14ac:dyDescent="0.25">
      <c r="A58" s="204"/>
      <c r="B58" s="6" t="s">
        <v>556</v>
      </c>
      <c r="C58" s="6" t="s">
        <v>351</v>
      </c>
      <c r="D58" s="6" t="s">
        <v>525</v>
      </c>
      <c r="E58" s="6">
        <v>522</v>
      </c>
      <c r="F58" s="6">
        <v>190</v>
      </c>
      <c r="G58" s="6">
        <v>42</v>
      </c>
      <c r="H58" s="227">
        <v>0</v>
      </c>
      <c r="I58" s="22">
        <v>168006.97</v>
      </c>
      <c r="J58" s="22">
        <v>4676.01</v>
      </c>
      <c r="K58" s="22">
        <v>9778.85</v>
      </c>
      <c r="L58" s="94">
        <v>182461.83</v>
      </c>
    </row>
    <row r="59" spans="1:12" x14ac:dyDescent="0.25">
      <c r="A59" s="204"/>
      <c r="B59" s="6" t="s">
        <v>556</v>
      </c>
      <c r="C59" s="6" t="s">
        <v>295</v>
      </c>
      <c r="D59" s="6" t="s">
        <v>526</v>
      </c>
      <c r="E59" s="6">
        <v>1636</v>
      </c>
      <c r="F59" s="6">
        <v>461</v>
      </c>
      <c r="G59" s="6">
        <v>30</v>
      </c>
      <c r="H59" s="227">
        <v>0</v>
      </c>
      <c r="I59" s="22">
        <v>916296.75</v>
      </c>
      <c r="J59" s="22">
        <v>107609.34</v>
      </c>
      <c r="K59" s="22">
        <v>47961.17</v>
      </c>
      <c r="L59" s="94">
        <v>1071867.26</v>
      </c>
    </row>
    <row r="60" spans="1:12" x14ac:dyDescent="0.25">
      <c r="A60" s="204"/>
      <c r="B60" s="6" t="s">
        <v>556</v>
      </c>
      <c r="C60" s="6" t="s">
        <v>402</v>
      </c>
      <c r="D60" s="6" t="s">
        <v>380</v>
      </c>
      <c r="E60" s="6">
        <v>193437</v>
      </c>
      <c r="F60" s="6">
        <v>99242</v>
      </c>
      <c r="G60" s="6">
        <v>21470</v>
      </c>
      <c r="H60" s="227">
        <v>0</v>
      </c>
      <c r="I60" s="22">
        <v>50842802.829999998</v>
      </c>
      <c r="J60" s="22">
        <v>1116466.0900000001</v>
      </c>
      <c r="K60" s="22">
        <v>2969648.45</v>
      </c>
      <c r="L60" s="94">
        <v>54928917.369999997</v>
      </c>
    </row>
    <row r="61" spans="1:12" x14ac:dyDescent="0.25">
      <c r="A61" s="204"/>
      <c r="B61" s="6" t="s">
        <v>556</v>
      </c>
      <c r="C61" s="6" t="s">
        <v>391</v>
      </c>
      <c r="D61" s="6" t="s">
        <v>633</v>
      </c>
      <c r="E61" s="6">
        <v>790</v>
      </c>
      <c r="F61" s="6">
        <v>382</v>
      </c>
      <c r="G61" s="6">
        <v>172</v>
      </c>
      <c r="H61" s="227">
        <v>0</v>
      </c>
      <c r="I61" s="22">
        <v>79648.47</v>
      </c>
      <c r="J61" s="22">
        <v>293.73</v>
      </c>
      <c r="K61" s="22">
        <v>4760.6400000000003</v>
      </c>
      <c r="L61" s="94">
        <v>84702.84</v>
      </c>
    </row>
    <row r="62" spans="1:12" x14ac:dyDescent="0.25">
      <c r="A62" s="204"/>
      <c r="B62" s="6" t="s">
        <v>556</v>
      </c>
      <c r="C62" s="6" t="s">
        <v>586</v>
      </c>
      <c r="D62" s="6" t="s">
        <v>587</v>
      </c>
      <c r="E62" s="6">
        <v>685</v>
      </c>
      <c r="F62" s="6">
        <v>173</v>
      </c>
      <c r="G62" s="6">
        <v>0</v>
      </c>
      <c r="H62" s="227">
        <v>0</v>
      </c>
      <c r="I62" s="22">
        <v>27998.38</v>
      </c>
      <c r="J62" s="22">
        <v>0</v>
      </c>
      <c r="K62" s="22">
        <v>1680.03</v>
      </c>
      <c r="L62" s="94">
        <v>29678.41</v>
      </c>
    </row>
    <row r="63" spans="1:12" x14ac:dyDescent="0.25">
      <c r="A63" s="204"/>
      <c r="B63" s="6" t="s">
        <v>556</v>
      </c>
      <c r="C63" s="6" t="s">
        <v>296</v>
      </c>
      <c r="D63" s="6" t="s">
        <v>527</v>
      </c>
      <c r="E63" s="6">
        <v>913</v>
      </c>
      <c r="F63" s="6">
        <v>271</v>
      </c>
      <c r="G63" s="6">
        <v>70</v>
      </c>
      <c r="H63" s="227">
        <v>0</v>
      </c>
      <c r="I63" s="22">
        <v>430462.22</v>
      </c>
      <c r="J63" s="22">
        <v>32504.87</v>
      </c>
      <c r="K63" s="22">
        <v>23862.639999999999</v>
      </c>
      <c r="L63" s="94">
        <v>486829.73</v>
      </c>
    </row>
    <row r="64" spans="1:12" x14ac:dyDescent="0.25">
      <c r="A64" s="204"/>
      <c r="B64" s="6" t="s">
        <v>556</v>
      </c>
      <c r="C64" s="6" t="s">
        <v>649</v>
      </c>
      <c r="D64" s="6" t="s">
        <v>648</v>
      </c>
      <c r="E64" s="6">
        <v>166</v>
      </c>
      <c r="F64" s="6">
        <v>69</v>
      </c>
      <c r="G64" s="6">
        <v>0</v>
      </c>
      <c r="H64" s="227">
        <v>0</v>
      </c>
      <c r="I64" s="22">
        <v>84807.32</v>
      </c>
      <c r="J64" s="22">
        <v>3900.26</v>
      </c>
      <c r="K64" s="22">
        <v>4844.24</v>
      </c>
      <c r="L64" s="94">
        <v>93551.82</v>
      </c>
    </row>
    <row r="65" spans="1:12" x14ac:dyDescent="0.25">
      <c r="A65" s="203">
        <v>1</v>
      </c>
      <c r="B65" s="3" t="s">
        <v>637</v>
      </c>
      <c r="C65" s="3"/>
      <c r="D65" s="3" t="s">
        <v>637</v>
      </c>
      <c r="E65" s="3">
        <v>1032862</v>
      </c>
      <c r="F65" s="3">
        <v>439160</v>
      </c>
      <c r="G65" s="3">
        <v>109114</v>
      </c>
      <c r="H65" s="228">
        <v>26621</v>
      </c>
      <c r="I65" s="4">
        <v>1294997535.5699999</v>
      </c>
      <c r="J65" s="4">
        <v>23713858.989999998</v>
      </c>
      <c r="K65" s="4">
        <v>73385874.040000007</v>
      </c>
      <c r="L65" s="191">
        <v>1392097268.5999999</v>
      </c>
    </row>
    <row r="66" spans="1:12" x14ac:dyDescent="0.25">
      <c r="A66" s="204"/>
      <c r="B66" s="6" t="s">
        <v>637</v>
      </c>
      <c r="C66" s="6" t="s">
        <v>259</v>
      </c>
      <c r="D66" s="6" t="s">
        <v>55</v>
      </c>
      <c r="E66" s="6">
        <v>425254</v>
      </c>
      <c r="F66" s="6">
        <v>136198</v>
      </c>
      <c r="G66" s="6">
        <v>62961</v>
      </c>
      <c r="H66" s="227">
        <v>0</v>
      </c>
      <c r="I66" s="22">
        <v>448808440.57999998</v>
      </c>
      <c r="J66" s="22">
        <v>4625629.53</v>
      </c>
      <c r="K66" s="22">
        <v>25885360.199999999</v>
      </c>
      <c r="L66" s="94">
        <v>479319430.31</v>
      </c>
    </row>
    <row r="67" spans="1:12" s="42" customFormat="1" ht="15.75" x14ac:dyDescent="0.25">
      <c r="A67" s="204"/>
      <c r="B67" s="6" t="s">
        <v>637</v>
      </c>
      <c r="C67" s="6" t="s">
        <v>261</v>
      </c>
      <c r="D67" s="6" t="s">
        <v>56</v>
      </c>
      <c r="E67" s="6">
        <v>8346</v>
      </c>
      <c r="F67" s="6">
        <v>1676</v>
      </c>
      <c r="G67" s="6">
        <v>568</v>
      </c>
      <c r="H67" s="227">
        <v>0</v>
      </c>
      <c r="I67" s="22">
        <v>9788463.1500000004</v>
      </c>
      <c r="J67" s="22">
        <v>38717.69</v>
      </c>
      <c r="K67" s="22">
        <v>573623.06000000006</v>
      </c>
      <c r="L67" s="94">
        <v>10400803.9</v>
      </c>
    </row>
    <row r="68" spans="1:12" x14ac:dyDescent="0.25">
      <c r="A68" s="204"/>
      <c r="B68" s="6" t="s">
        <v>637</v>
      </c>
      <c r="C68" s="6" t="s">
        <v>405</v>
      </c>
      <c r="D68" s="6" t="s">
        <v>381</v>
      </c>
      <c r="E68" s="6">
        <v>985</v>
      </c>
      <c r="F68" s="6">
        <v>339</v>
      </c>
      <c r="G68" s="6">
        <v>108</v>
      </c>
      <c r="H68" s="227">
        <v>0</v>
      </c>
      <c r="I68" s="22">
        <v>3180602.39</v>
      </c>
      <c r="J68" s="22">
        <v>307830.84000000003</v>
      </c>
      <c r="K68" s="22">
        <v>171511.69</v>
      </c>
      <c r="L68" s="94">
        <v>3659944.92</v>
      </c>
    </row>
    <row r="69" spans="1:12" s="42" customFormat="1" ht="15.75" x14ac:dyDescent="0.25">
      <c r="A69" s="204"/>
      <c r="B69" s="6" t="s">
        <v>637</v>
      </c>
      <c r="C69" s="6" t="s">
        <v>349</v>
      </c>
      <c r="D69" s="6" t="s">
        <v>503</v>
      </c>
      <c r="E69" s="6">
        <v>1226</v>
      </c>
      <c r="F69" s="6">
        <v>125</v>
      </c>
      <c r="G69" s="6">
        <v>27</v>
      </c>
      <c r="H69" s="227">
        <v>7</v>
      </c>
      <c r="I69" s="22">
        <v>1891067.93</v>
      </c>
      <c r="J69" s="22">
        <v>62886.43</v>
      </c>
      <c r="K69" s="22">
        <v>102178.32</v>
      </c>
      <c r="L69" s="94">
        <v>2056132.68</v>
      </c>
    </row>
    <row r="70" spans="1:12" x14ac:dyDescent="0.25">
      <c r="A70" s="204"/>
      <c r="B70" s="6" t="s">
        <v>637</v>
      </c>
      <c r="C70" s="6" t="s">
        <v>262</v>
      </c>
      <c r="D70" s="6" t="s">
        <v>57</v>
      </c>
      <c r="E70" s="6">
        <v>10732</v>
      </c>
      <c r="F70" s="6">
        <v>1593</v>
      </c>
      <c r="G70" s="6">
        <v>259</v>
      </c>
      <c r="H70" s="227">
        <v>0</v>
      </c>
      <c r="I70" s="22">
        <v>16236165.49</v>
      </c>
      <c r="J70" s="22">
        <v>565454.46</v>
      </c>
      <c r="K70" s="22">
        <v>812734.74</v>
      </c>
      <c r="L70" s="94">
        <v>17614354.690000001</v>
      </c>
    </row>
    <row r="71" spans="1:12" s="42" customFormat="1" ht="15.75" x14ac:dyDescent="0.25">
      <c r="A71" s="204"/>
      <c r="B71" s="6" t="s">
        <v>637</v>
      </c>
      <c r="C71" s="6" t="s">
        <v>263</v>
      </c>
      <c r="D71" s="6" t="s">
        <v>58</v>
      </c>
      <c r="E71" s="6">
        <v>4635</v>
      </c>
      <c r="F71" s="6">
        <v>1195</v>
      </c>
      <c r="G71" s="6">
        <v>127</v>
      </c>
      <c r="H71" s="227">
        <v>42</v>
      </c>
      <c r="I71" s="22">
        <v>7771150.0599999996</v>
      </c>
      <c r="J71" s="22">
        <v>287150.82</v>
      </c>
      <c r="K71" s="22">
        <v>428849.93</v>
      </c>
      <c r="L71" s="94">
        <v>8487150.8100000005</v>
      </c>
    </row>
    <row r="72" spans="1:12" x14ac:dyDescent="0.25">
      <c r="A72" s="204"/>
      <c r="B72" s="6" t="s">
        <v>637</v>
      </c>
      <c r="C72" s="6" t="s">
        <v>404</v>
      </c>
      <c r="D72" s="6" t="s">
        <v>382</v>
      </c>
      <c r="E72" s="6">
        <v>2025</v>
      </c>
      <c r="F72" s="6">
        <v>295</v>
      </c>
      <c r="G72" s="6">
        <v>91</v>
      </c>
      <c r="H72" s="227">
        <v>0</v>
      </c>
      <c r="I72" s="22">
        <v>3724552.24</v>
      </c>
      <c r="J72" s="22">
        <v>190666.51</v>
      </c>
      <c r="K72" s="22">
        <v>209118.49</v>
      </c>
      <c r="L72" s="94">
        <v>4124337.24</v>
      </c>
    </row>
    <row r="73" spans="1:12" s="42" customFormat="1" ht="15.75" x14ac:dyDescent="0.25">
      <c r="A73" s="204"/>
      <c r="B73" s="6" t="s">
        <v>637</v>
      </c>
      <c r="C73" s="6" t="s">
        <v>264</v>
      </c>
      <c r="D73" s="6" t="s">
        <v>59</v>
      </c>
      <c r="E73" s="6">
        <v>513</v>
      </c>
      <c r="F73" s="6">
        <v>115</v>
      </c>
      <c r="G73" s="6">
        <v>0</v>
      </c>
      <c r="H73" s="227">
        <v>3</v>
      </c>
      <c r="I73" s="22">
        <v>815373.88</v>
      </c>
      <c r="J73" s="22">
        <v>35230.68</v>
      </c>
      <c r="K73" s="22">
        <v>43151.64</v>
      </c>
      <c r="L73" s="94">
        <v>893756.2</v>
      </c>
    </row>
    <row r="74" spans="1:12" x14ac:dyDescent="0.25">
      <c r="A74" s="204"/>
      <c r="B74" s="6" t="s">
        <v>637</v>
      </c>
      <c r="C74" s="6" t="s">
        <v>265</v>
      </c>
      <c r="D74" s="6" t="s">
        <v>60</v>
      </c>
      <c r="E74" s="6">
        <v>36475</v>
      </c>
      <c r="F74" s="6">
        <v>7448</v>
      </c>
      <c r="G74" s="6">
        <v>969</v>
      </c>
      <c r="H74" s="227">
        <v>291</v>
      </c>
      <c r="I74" s="22">
        <v>64829712.920000002</v>
      </c>
      <c r="J74" s="22">
        <v>2575666.31</v>
      </c>
      <c r="K74" s="22">
        <v>3476837.48</v>
      </c>
      <c r="L74" s="94">
        <v>70882216.709999993</v>
      </c>
    </row>
    <row r="75" spans="1:12" s="42" customFormat="1" ht="15.75" x14ac:dyDescent="0.25">
      <c r="A75" s="204"/>
      <c r="B75" s="6" t="s">
        <v>637</v>
      </c>
      <c r="C75" s="6" t="s">
        <v>272</v>
      </c>
      <c r="D75" s="6" t="s">
        <v>355</v>
      </c>
      <c r="E75" s="6">
        <v>20738</v>
      </c>
      <c r="F75" s="6">
        <v>5802</v>
      </c>
      <c r="G75" s="6">
        <v>593</v>
      </c>
      <c r="H75" s="227">
        <v>0</v>
      </c>
      <c r="I75" s="22">
        <v>42468668.369999997</v>
      </c>
      <c r="J75" s="22">
        <v>1720723.26</v>
      </c>
      <c r="K75" s="22">
        <v>2178419.3199999998</v>
      </c>
      <c r="L75" s="94">
        <v>46367810.950000003</v>
      </c>
    </row>
    <row r="76" spans="1:12" x14ac:dyDescent="0.25">
      <c r="A76" s="204"/>
      <c r="B76" s="6" t="s">
        <v>637</v>
      </c>
      <c r="C76" s="6" t="s">
        <v>390</v>
      </c>
      <c r="D76" s="6" t="s">
        <v>383</v>
      </c>
      <c r="E76" s="6">
        <v>101957</v>
      </c>
      <c r="F76" s="6">
        <v>31731</v>
      </c>
      <c r="G76" s="6">
        <v>10549</v>
      </c>
      <c r="H76" s="227">
        <v>366</v>
      </c>
      <c r="I76" s="22">
        <v>113387128</v>
      </c>
      <c r="J76" s="22">
        <v>865090.89</v>
      </c>
      <c r="K76" s="22">
        <v>6616242.5999999996</v>
      </c>
      <c r="L76" s="94">
        <v>120868461.48999999</v>
      </c>
    </row>
    <row r="77" spans="1:12" x14ac:dyDescent="0.25">
      <c r="A77" s="204"/>
      <c r="B77" s="6" t="s">
        <v>637</v>
      </c>
      <c r="C77" s="6" t="s">
        <v>569</v>
      </c>
      <c r="D77" s="6" t="s">
        <v>570</v>
      </c>
      <c r="E77" s="6">
        <v>419896</v>
      </c>
      <c r="F77" s="6">
        <v>252640</v>
      </c>
      <c r="G77" s="6">
        <v>32860</v>
      </c>
      <c r="H77" s="227">
        <v>25912</v>
      </c>
      <c r="I77" s="22">
        <v>582014821.97000003</v>
      </c>
      <c r="J77" s="22">
        <v>12437200.550000001</v>
      </c>
      <c r="K77" s="22">
        <v>32883302.68</v>
      </c>
      <c r="L77" s="94">
        <v>627335325.20000005</v>
      </c>
    </row>
    <row r="78" spans="1:12" s="42" customFormat="1" ht="15.75" x14ac:dyDescent="0.25">
      <c r="A78" s="204"/>
      <c r="B78" s="6" t="s">
        <v>637</v>
      </c>
      <c r="C78" s="6" t="s">
        <v>413</v>
      </c>
      <c r="D78" s="6" t="s">
        <v>389</v>
      </c>
      <c r="E78" s="6">
        <v>80</v>
      </c>
      <c r="F78" s="6">
        <v>3</v>
      </c>
      <c r="G78" s="6">
        <v>2</v>
      </c>
      <c r="H78" s="227">
        <v>0</v>
      </c>
      <c r="I78" s="22">
        <v>81388.59</v>
      </c>
      <c r="J78" s="22">
        <v>1611.02</v>
      </c>
      <c r="K78" s="22">
        <v>4543.8900000000003</v>
      </c>
      <c r="L78" s="94">
        <v>87543.5</v>
      </c>
    </row>
    <row r="79" spans="1:12" x14ac:dyDescent="0.25">
      <c r="A79" s="203">
        <v>1</v>
      </c>
      <c r="B79" s="3" t="s">
        <v>384</v>
      </c>
      <c r="C79" s="3"/>
      <c r="D79" s="3" t="s">
        <v>384</v>
      </c>
      <c r="E79" s="3">
        <v>12061</v>
      </c>
      <c r="F79" s="3">
        <v>3120</v>
      </c>
      <c r="G79" s="3">
        <v>16</v>
      </c>
      <c r="H79" s="228">
        <v>0</v>
      </c>
      <c r="I79" s="4">
        <v>6434572.3200000003</v>
      </c>
      <c r="J79" s="4">
        <v>0</v>
      </c>
      <c r="K79" s="4">
        <v>132673.49</v>
      </c>
      <c r="L79" s="191">
        <v>6567245.8099999996</v>
      </c>
    </row>
    <row r="80" spans="1:12" x14ac:dyDescent="0.25">
      <c r="A80" s="204"/>
      <c r="B80" s="6" t="s">
        <v>384</v>
      </c>
      <c r="C80" s="6" t="s">
        <v>300</v>
      </c>
      <c r="D80" s="6" t="s">
        <v>67</v>
      </c>
      <c r="E80" s="6">
        <v>12061</v>
      </c>
      <c r="F80" s="6">
        <v>3120</v>
      </c>
      <c r="G80" s="6">
        <v>16</v>
      </c>
      <c r="H80" s="227">
        <v>0</v>
      </c>
      <c r="I80" s="22">
        <v>6434572.3200000003</v>
      </c>
      <c r="J80" s="22">
        <v>0</v>
      </c>
      <c r="K80" s="22">
        <v>132673.49</v>
      </c>
      <c r="L80" s="94">
        <v>6567245.8099999996</v>
      </c>
    </row>
    <row r="81" spans="1:12" x14ac:dyDescent="0.25">
      <c r="A81" s="203">
        <v>1</v>
      </c>
      <c r="B81" s="3" t="s">
        <v>66</v>
      </c>
      <c r="C81" s="3"/>
      <c r="D81" s="3" t="s">
        <v>66</v>
      </c>
      <c r="E81" s="3">
        <v>12696</v>
      </c>
      <c r="F81" s="3">
        <v>3453</v>
      </c>
      <c r="G81" s="3">
        <v>0</v>
      </c>
      <c r="H81" s="228">
        <v>0</v>
      </c>
      <c r="I81" s="4">
        <v>3207393.01</v>
      </c>
      <c r="J81" s="4">
        <v>0</v>
      </c>
      <c r="K81" s="4">
        <v>0</v>
      </c>
      <c r="L81" s="191">
        <v>3207393.01</v>
      </c>
    </row>
    <row r="82" spans="1:12" s="42" customFormat="1" ht="15.75" x14ac:dyDescent="0.25">
      <c r="A82" s="204"/>
      <c r="B82" s="6" t="s">
        <v>66</v>
      </c>
      <c r="C82" s="6" t="s">
        <v>299</v>
      </c>
      <c r="D82" s="6" t="s">
        <v>66</v>
      </c>
      <c r="E82" s="6">
        <v>12696</v>
      </c>
      <c r="F82" s="6">
        <v>3453</v>
      </c>
      <c r="G82" s="6">
        <v>0</v>
      </c>
      <c r="H82" s="227">
        <v>0</v>
      </c>
      <c r="I82" s="22">
        <v>3207393.01</v>
      </c>
      <c r="J82" s="22">
        <v>0</v>
      </c>
      <c r="K82" s="22">
        <v>0</v>
      </c>
      <c r="L82" s="94">
        <v>3207393.01</v>
      </c>
    </row>
    <row r="83" spans="1:12" x14ac:dyDescent="0.25">
      <c r="A83" s="203">
        <v>1</v>
      </c>
      <c r="B83" s="3" t="s">
        <v>68</v>
      </c>
      <c r="C83" s="3"/>
      <c r="D83" s="3" t="s">
        <v>68</v>
      </c>
      <c r="E83" s="3">
        <v>256412</v>
      </c>
      <c r="F83" s="3">
        <v>41851</v>
      </c>
      <c r="G83" s="3">
        <v>0</v>
      </c>
      <c r="H83" s="228">
        <v>0</v>
      </c>
      <c r="I83" s="4">
        <v>26354821.98</v>
      </c>
      <c r="J83" s="4">
        <v>811.63</v>
      </c>
      <c r="K83" s="4">
        <v>0</v>
      </c>
      <c r="L83" s="191">
        <v>26355633.609999999</v>
      </c>
    </row>
    <row r="84" spans="1:12" x14ac:dyDescent="0.25">
      <c r="A84" s="204"/>
      <c r="B84" s="6" t="s">
        <v>68</v>
      </c>
      <c r="C84" s="6" t="s">
        <v>301</v>
      </c>
      <c r="D84" s="6" t="s">
        <v>68</v>
      </c>
      <c r="E84" s="6">
        <v>256412</v>
      </c>
      <c r="F84" s="6">
        <v>41851</v>
      </c>
      <c r="G84" s="6">
        <v>0</v>
      </c>
      <c r="H84" s="227">
        <v>0</v>
      </c>
      <c r="I84" s="22">
        <v>26354821.98</v>
      </c>
      <c r="J84" s="22">
        <v>811.63</v>
      </c>
      <c r="K84" s="22">
        <v>0</v>
      </c>
      <c r="L84" s="94">
        <v>26355633.609999999</v>
      </c>
    </row>
    <row r="85" spans="1:12" x14ac:dyDescent="0.25">
      <c r="A85" s="203">
        <v>1</v>
      </c>
      <c r="B85" s="3" t="s">
        <v>65</v>
      </c>
      <c r="C85" s="3"/>
      <c r="D85" s="3" t="s">
        <v>65</v>
      </c>
      <c r="E85" s="3">
        <v>43474</v>
      </c>
      <c r="F85" s="3">
        <v>17905</v>
      </c>
      <c r="G85" s="3">
        <v>0</v>
      </c>
      <c r="H85" s="228">
        <v>0</v>
      </c>
      <c r="I85" s="4">
        <v>7618966.5999999996</v>
      </c>
      <c r="J85" s="4">
        <v>0</v>
      </c>
      <c r="K85" s="4">
        <v>156992.26999999999</v>
      </c>
      <c r="L85" s="191">
        <v>7775958.8700000001</v>
      </c>
    </row>
    <row r="86" spans="1:12" x14ac:dyDescent="0.25">
      <c r="A86" s="204"/>
      <c r="B86" s="6" t="s">
        <v>65</v>
      </c>
      <c r="C86" s="6" t="s">
        <v>298</v>
      </c>
      <c r="D86" s="6" t="s">
        <v>65</v>
      </c>
      <c r="E86" s="6">
        <v>43474</v>
      </c>
      <c r="F86" s="6">
        <v>17905</v>
      </c>
      <c r="G86" s="6">
        <v>0</v>
      </c>
      <c r="H86" s="227">
        <v>0</v>
      </c>
      <c r="I86" s="22">
        <v>7618966.5999999996</v>
      </c>
      <c r="J86" s="22">
        <v>0</v>
      </c>
      <c r="K86" s="22">
        <v>156992.26999999999</v>
      </c>
      <c r="L86" s="94">
        <v>7775958.8700000001</v>
      </c>
    </row>
    <row r="87" spans="1:12" x14ac:dyDescent="0.25">
      <c r="A87" s="203">
        <v>1</v>
      </c>
      <c r="B87" s="3" t="s">
        <v>64</v>
      </c>
      <c r="C87" s="3"/>
      <c r="D87" s="3" t="s">
        <v>64</v>
      </c>
      <c r="E87" s="3">
        <v>30521</v>
      </c>
      <c r="F87" s="3">
        <v>15347</v>
      </c>
      <c r="G87" s="3">
        <v>2381</v>
      </c>
      <c r="H87" s="228">
        <v>0</v>
      </c>
      <c r="I87" s="4">
        <v>47685775.640000001</v>
      </c>
      <c r="J87" s="4">
        <v>841909.72</v>
      </c>
      <c r="K87" s="4">
        <v>2658528.35</v>
      </c>
      <c r="L87" s="191">
        <v>51186213.710000001</v>
      </c>
    </row>
    <row r="88" spans="1:12" x14ac:dyDescent="0.25">
      <c r="A88" s="204"/>
      <c r="B88" s="6" t="s">
        <v>64</v>
      </c>
      <c r="C88" s="6" t="s">
        <v>297</v>
      </c>
      <c r="D88" s="6" t="s">
        <v>64</v>
      </c>
      <c r="E88" s="6">
        <v>30521</v>
      </c>
      <c r="F88" s="6">
        <v>15347</v>
      </c>
      <c r="G88" s="6">
        <v>2381</v>
      </c>
      <c r="H88" s="227">
        <v>0</v>
      </c>
      <c r="I88" s="22">
        <v>47685775.640000001</v>
      </c>
      <c r="J88" s="22">
        <v>841909.72</v>
      </c>
      <c r="K88" s="22">
        <v>2658528.35</v>
      </c>
      <c r="L88" s="94">
        <v>51186213.710000001</v>
      </c>
    </row>
    <row r="89" spans="1:12" s="42" customFormat="1" ht="15.75" x14ac:dyDescent="0.25">
      <c r="A89" s="204">
        <v>1</v>
      </c>
      <c r="B89" s="6" t="s">
        <v>385</v>
      </c>
      <c r="C89" s="6"/>
      <c r="D89" s="6" t="s">
        <v>385</v>
      </c>
      <c r="E89" s="6">
        <v>150500</v>
      </c>
      <c r="F89" s="6">
        <v>79048</v>
      </c>
      <c r="G89" s="6">
        <v>21041</v>
      </c>
      <c r="H89" s="227">
        <v>2922</v>
      </c>
      <c r="I89" s="22">
        <v>211200809.88</v>
      </c>
      <c r="J89" s="22">
        <v>366084.49</v>
      </c>
      <c r="K89" s="22">
        <v>10531055.91</v>
      </c>
      <c r="L89" s="94">
        <v>222097950.28</v>
      </c>
    </row>
    <row r="90" spans="1:12" x14ac:dyDescent="0.25">
      <c r="A90" s="204"/>
      <c r="B90" s="6" t="s">
        <v>385</v>
      </c>
      <c r="C90" s="6" t="s">
        <v>260</v>
      </c>
      <c r="D90" s="6" t="s">
        <v>75</v>
      </c>
      <c r="E90" s="6">
        <v>270</v>
      </c>
      <c r="F90" s="6">
        <v>61</v>
      </c>
      <c r="G90" s="6">
        <v>1</v>
      </c>
      <c r="H90" s="227">
        <v>0</v>
      </c>
      <c r="I90" s="22">
        <v>305525.17</v>
      </c>
      <c r="J90" s="22">
        <v>3633.71</v>
      </c>
      <c r="K90" s="22">
        <v>17452.54</v>
      </c>
      <c r="L90" s="94">
        <v>326611.42</v>
      </c>
    </row>
    <row r="91" spans="1:12" x14ac:dyDescent="0.25">
      <c r="A91" s="203"/>
      <c r="B91" s="3" t="s">
        <v>385</v>
      </c>
      <c r="C91" s="3" t="s">
        <v>266</v>
      </c>
      <c r="D91" s="3" t="s">
        <v>61</v>
      </c>
      <c r="E91" s="3">
        <v>149114</v>
      </c>
      <c r="F91" s="3">
        <v>78567</v>
      </c>
      <c r="G91" s="3">
        <v>20995</v>
      </c>
      <c r="H91" s="228">
        <v>2918</v>
      </c>
      <c r="I91" s="4">
        <v>209698638.84999999</v>
      </c>
      <c r="J91" s="4">
        <v>346421.26</v>
      </c>
      <c r="K91" s="4">
        <v>10445163.02</v>
      </c>
      <c r="L91" s="191">
        <v>220490223.13</v>
      </c>
    </row>
    <row r="92" spans="1:12" s="42" customFormat="1" ht="15.75" x14ac:dyDescent="0.25">
      <c r="A92" s="204"/>
      <c r="B92" s="6" t="s">
        <v>385</v>
      </c>
      <c r="C92" s="6" t="s">
        <v>408</v>
      </c>
      <c r="D92" s="6" t="s">
        <v>386</v>
      </c>
      <c r="E92" s="6">
        <v>1116</v>
      </c>
      <c r="F92" s="6">
        <v>420</v>
      </c>
      <c r="G92" s="6">
        <v>45</v>
      </c>
      <c r="H92" s="227">
        <v>4</v>
      </c>
      <c r="I92" s="22">
        <v>1196645.8600000001</v>
      </c>
      <c r="J92" s="22">
        <v>16029.52</v>
      </c>
      <c r="K92" s="22">
        <v>68440.350000000006</v>
      </c>
      <c r="L92" s="94">
        <v>1281115.73</v>
      </c>
    </row>
    <row r="93" spans="1:12" x14ac:dyDescent="0.25">
      <c r="A93" s="203">
        <v>1</v>
      </c>
      <c r="B93" s="3" t="s">
        <v>593</v>
      </c>
      <c r="C93" s="3"/>
      <c r="D93" s="3" t="s">
        <v>593</v>
      </c>
      <c r="E93" s="3">
        <v>299524</v>
      </c>
      <c r="F93" s="3">
        <v>7343</v>
      </c>
      <c r="G93" s="3">
        <v>62079</v>
      </c>
      <c r="H93" s="228">
        <v>5</v>
      </c>
      <c r="I93" s="4">
        <v>184506062.93000001</v>
      </c>
      <c r="J93" s="4">
        <v>100504.47</v>
      </c>
      <c r="K93" s="4">
        <v>10712470.17</v>
      </c>
      <c r="L93" s="191">
        <v>195319037.56999999</v>
      </c>
    </row>
    <row r="94" spans="1:12" s="42" customFormat="1" ht="15.75" x14ac:dyDescent="0.25">
      <c r="A94" s="204"/>
      <c r="B94" s="6" t="s">
        <v>593</v>
      </c>
      <c r="C94" s="6" t="s">
        <v>409</v>
      </c>
      <c r="D94" s="6" t="s">
        <v>593</v>
      </c>
      <c r="E94" s="6">
        <v>299078</v>
      </c>
      <c r="F94" s="6">
        <v>0</v>
      </c>
      <c r="G94" s="6">
        <v>62072</v>
      </c>
      <c r="H94" s="227">
        <v>0</v>
      </c>
      <c r="I94" s="22">
        <v>182196812.94</v>
      </c>
      <c r="J94" s="22">
        <v>55252.31</v>
      </c>
      <c r="K94" s="22">
        <v>10573344.439999999</v>
      </c>
      <c r="L94" s="94">
        <v>192825409.69</v>
      </c>
    </row>
    <row r="95" spans="1:12" x14ac:dyDescent="0.25">
      <c r="A95" s="204"/>
      <c r="B95" s="6" t="s">
        <v>593</v>
      </c>
      <c r="C95" s="6" t="s">
        <v>415</v>
      </c>
      <c r="D95" s="6" t="s">
        <v>597</v>
      </c>
      <c r="E95" s="6">
        <v>0</v>
      </c>
      <c r="F95" s="6">
        <v>6133</v>
      </c>
      <c r="G95" s="6">
        <v>0</v>
      </c>
      <c r="H95" s="227">
        <v>0</v>
      </c>
      <c r="I95" s="22">
        <v>1087153.45</v>
      </c>
      <c r="J95" s="22">
        <v>0</v>
      </c>
      <c r="K95" s="22">
        <v>65230.38</v>
      </c>
      <c r="L95" s="94">
        <v>1152383.83</v>
      </c>
    </row>
    <row r="96" spans="1:12" x14ac:dyDescent="0.25">
      <c r="A96" s="204"/>
      <c r="B96" s="6" t="s">
        <v>593</v>
      </c>
      <c r="C96" s="6" t="s">
        <v>410</v>
      </c>
      <c r="D96" s="6" t="s">
        <v>598</v>
      </c>
      <c r="E96" s="6">
        <v>446</v>
      </c>
      <c r="F96" s="6">
        <v>55</v>
      </c>
      <c r="G96" s="6">
        <v>7</v>
      </c>
      <c r="H96" s="227">
        <v>5</v>
      </c>
      <c r="I96" s="22">
        <v>752637.42</v>
      </c>
      <c r="J96" s="22">
        <v>44666.59</v>
      </c>
      <c r="K96" s="22">
        <v>45763.57</v>
      </c>
      <c r="L96" s="94">
        <v>843067.58</v>
      </c>
    </row>
    <row r="97" spans="1:12" x14ac:dyDescent="0.25">
      <c r="A97" s="203"/>
      <c r="B97" s="228" t="s">
        <v>593</v>
      </c>
      <c r="C97" s="3" t="s">
        <v>583</v>
      </c>
      <c r="D97" s="228" t="s">
        <v>596</v>
      </c>
      <c r="E97" s="3">
        <v>0</v>
      </c>
      <c r="F97" s="3">
        <v>1155</v>
      </c>
      <c r="G97" s="3">
        <v>0</v>
      </c>
      <c r="H97" s="228">
        <v>0</v>
      </c>
      <c r="I97" s="4">
        <v>469459.12</v>
      </c>
      <c r="J97" s="4">
        <v>585.57000000000005</v>
      </c>
      <c r="K97" s="4">
        <v>28131.78</v>
      </c>
      <c r="L97" s="191">
        <v>498176.47</v>
      </c>
    </row>
    <row r="98" spans="1:12" s="42" customFormat="1" ht="15.75" x14ac:dyDescent="0.25">
      <c r="A98" s="204">
        <v>1</v>
      </c>
      <c r="B98" s="227" t="s">
        <v>590</v>
      </c>
      <c r="C98" s="6"/>
      <c r="D98" s="227" t="s">
        <v>590</v>
      </c>
      <c r="E98" s="6">
        <v>14530</v>
      </c>
      <c r="F98" s="6">
        <v>0</v>
      </c>
      <c r="G98" s="6">
        <v>0</v>
      </c>
      <c r="H98" s="227">
        <v>18889</v>
      </c>
      <c r="I98" s="22">
        <v>11929485.18</v>
      </c>
      <c r="J98" s="22">
        <v>14.82</v>
      </c>
      <c r="K98" s="22">
        <v>348323.02</v>
      </c>
      <c r="L98" s="94">
        <v>12277823.02</v>
      </c>
    </row>
    <row r="99" spans="1:12" s="42" customFormat="1" ht="15.75" x14ac:dyDescent="0.25">
      <c r="A99" s="204"/>
      <c r="B99" s="227" t="s">
        <v>590</v>
      </c>
      <c r="C99" s="6" t="s">
        <v>589</v>
      </c>
      <c r="D99" s="227" t="s">
        <v>590</v>
      </c>
      <c r="E99" s="6">
        <v>14530</v>
      </c>
      <c r="F99" s="6">
        <v>0</v>
      </c>
      <c r="G99" s="6">
        <v>0</v>
      </c>
      <c r="H99" s="227">
        <v>18889</v>
      </c>
      <c r="I99" s="22">
        <v>11929485.18</v>
      </c>
      <c r="J99" s="22">
        <v>14.82</v>
      </c>
      <c r="K99" s="22">
        <v>348323.02</v>
      </c>
      <c r="L99" s="94">
        <v>12277823.02</v>
      </c>
    </row>
    <row r="100" spans="1:12" s="42" customFormat="1" ht="15.75" x14ac:dyDescent="0.25">
      <c r="A100" s="204">
        <v>1</v>
      </c>
      <c r="B100" s="227" t="s">
        <v>387</v>
      </c>
      <c r="C100" s="6"/>
      <c r="D100" s="227" t="s">
        <v>387</v>
      </c>
      <c r="E100" s="6">
        <v>12</v>
      </c>
      <c r="F100" s="6">
        <v>3</v>
      </c>
      <c r="G100" s="6">
        <v>0</v>
      </c>
      <c r="H100" s="227">
        <v>0</v>
      </c>
      <c r="I100" s="22">
        <v>7221.22</v>
      </c>
      <c r="J100" s="22">
        <v>579.15</v>
      </c>
      <c r="K100" s="22">
        <v>0</v>
      </c>
      <c r="L100" s="94">
        <v>7800.37</v>
      </c>
    </row>
    <row r="101" spans="1:12" x14ac:dyDescent="0.25">
      <c r="A101" s="204"/>
      <c r="B101" s="227" t="s">
        <v>387</v>
      </c>
      <c r="C101" s="6" t="s">
        <v>411</v>
      </c>
      <c r="D101" s="227" t="s">
        <v>387</v>
      </c>
      <c r="E101" s="6">
        <v>12</v>
      </c>
      <c r="F101" s="6">
        <v>3</v>
      </c>
      <c r="G101" s="6">
        <v>0</v>
      </c>
      <c r="H101" s="227">
        <v>0</v>
      </c>
      <c r="I101" s="22">
        <v>7221.22</v>
      </c>
      <c r="J101" s="22">
        <v>579.15</v>
      </c>
      <c r="K101" s="22">
        <v>0</v>
      </c>
      <c r="L101" s="94">
        <v>7800.37</v>
      </c>
    </row>
    <row r="102" spans="1:12" x14ac:dyDescent="0.25">
      <c r="A102" s="190">
        <v>1</v>
      </c>
      <c r="B102" s="1" t="s">
        <v>493</v>
      </c>
      <c r="C102" s="1"/>
      <c r="D102" s="1" t="s">
        <v>493</v>
      </c>
      <c r="E102" s="3">
        <v>3019</v>
      </c>
      <c r="F102" s="3">
        <v>985</v>
      </c>
      <c r="G102" s="3">
        <v>117</v>
      </c>
      <c r="H102" s="228">
        <v>0</v>
      </c>
      <c r="I102" s="4">
        <v>7951480.6100000003</v>
      </c>
      <c r="J102" s="4">
        <v>678759.18</v>
      </c>
      <c r="K102" s="4">
        <v>399260.93</v>
      </c>
      <c r="L102" s="191">
        <v>9029500.7200000007</v>
      </c>
    </row>
    <row r="103" spans="1:12" ht="15.75" thickBot="1" x14ac:dyDescent="0.3">
      <c r="A103" s="396"/>
      <c r="B103" s="95" t="s">
        <v>493</v>
      </c>
      <c r="C103" s="95" t="s">
        <v>412</v>
      </c>
      <c r="D103" s="95" t="s">
        <v>388</v>
      </c>
      <c r="E103" s="192">
        <v>3019</v>
      </c>
      <c r="F103" s="192">
        <v>985</v>
      </c>
      <c r="G103" s="192">
        <v>117</v>
      </c>
      <c r="H103" s="397">
        <v>0</v>
      </c>
      <c r="I103" s="223">
        <v>7951480.6100000003</v>
      </c>
      <c r="J103" s="223">
        <v>678759.18</v>
      </c>
      <c r="K103" s="223">
        <v>399260.93</v>
      </c>
      <c r="L103" s="96">
        <v>9029500.7200000007</v>
      </c>
    </row>
    <row r="113" spans="12:12" x14ac:dyDescent="0.25">
      <c r="L113" s="208"/>
    </row>
    <row r="119" spans="12:12" x14ac:dyDescent="0.25">
      <c r="L119" s="177"/>
    </row>
  </sheetData>
  <autoFilter ref="A3:L103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73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2" t="s">
        <v>805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51" t="s">
        <v>624</v>
      </c>
      <c r="B3" s="252" t="s">
        <v>44</v>
      </c>
      <c r="C3" s="251" t="s">
        <v>307</v>
      </c>
      <c r="D3" s="252" t="s">
        <v>5</v>
      </c>
      <c r="E3" s="252" t="s">
        <v>6</v>
      </c>
      <c r="F3" s="252" t="s">
        <v>45</v>
      </c>
      <c r="G3" s="251" t="s">
        <v>619</v>
      </c>
      <c r="H3" s="251" t="s">
        <v>564</v>
      </c>
      <c r="I3" s="251" t="s">
        <v>625</v>
      </c>
      <c r="J3" s="251" t="s">
        <v>626</v>
      </c>
      <c r="K3" s="251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0</v>
      </c>
      <c r="F4" s="82">
        <v>0</v>
      </c>
      <c r="G4" s="82">
        <v>0</v>
      </c>
      <c r="H4" s="82">
        <v>0</v>
      </c>
      <c r="I4" s="57">
        <v>0</v>
      </c>
      <c r="J4" s="57">
        <v>0</v>
      </c>
      <c r="K4" s="224">
        <v>0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0</v>
      </c>
      <c r="E5" s="82">
        <v>0</v>
      </c>
      <c r="F5" s="82">
        <v>2</v>
      </c>
      <c r="G5" s="82">
        <v>0</v>
      </c>
      <c r="H5" s="82">
        <v>2</v>
      </c>
      <c r="I5" s="57">
        <v>2566.4</v>
      </c>
      <c r="J5" s="57">
        <v>576</v>
      </c>
      <c r="K5" s="7">
        <v>288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57">
        <v>0</v>
      </c>
      <c r="J6" s="57">
        <v>0</v>
      </c>
      <c r="K6" s="7">
        <v>0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4</v>
      </c>
      <c r="E7" s="82">
        <v>0</v>
      </c>
      <c r="F7" s="82">
        <v>0</v>
      </c>
      <c r="G7" s="82">
        <v>0</v>
      </c>
      <c r="H7" s="82">
        <v>4</v>
      </c>
      <c r="I7" s="57">
        <v>11047.2</v>
      </c>
      <c r="J7" s="57">
        <v>2732.4</v>
      </c>
      <c r="K7" s="7">
        <v>683.1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9</v>
      </c>
      <c r="E8" s="82">
        <v>0</v>
      </c>
      <c r="F8" s="82">
        <v>0</v>
      </c>
      <c r="G8" s="82">
        <v>0</v>
      </c>
      <c r="H8" s="82">
        <v>9</v>
      </c>
      <c r="I8" s="57">
        <v>19654.29</v>
      </c>
      <c r="J8" s="57">
        <v>5416.01</v>
      </c>
      <c r="K8" s="7">
        <v>601.78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3</v>
      </c>
      <c r="E9" s="82">
        <v>1</v>
      </c>
      <c r="F9" s="82">
        <v>0</v>
      </c>
      <c r="G9" s="82">
        <v>0</v>
      </c>
      <c r="H9" s="82">
        <v>4</v>
      </c>
      <c r="I9" s="57">
        <v>26728.65</v>
      </c>
      <c r="J9" s="57">
        <v>1922.71</v>
      </c>
      <c r="K9" s="7">
        <v>480.68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57">
        <v>0</v>
      </c>
      <c r="J10" s="57">
        <v>0</v>
      </c>
      <c r="K10" s="7">
        <v>0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0</v>
      </c>
      <c r="E11" s="82">
        <v>1</v>
      </c>
      <c r="F11" s="82">
        <v>0</v>
      </c>
      <c r="G11" s="82">
        <v>0</v>
      </c>
      <c r="H11" s="82">
        <v>1</v>
      </c>
      <c r="I11" s="57">
        <v>3110.4</v>
      </c>
      <c r="J11" s="57">
        <v>345.6</v>
      </c>
      <c r="K11" s="7">
        <v>345.6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16</v>
      </c>
      <c r="E17" s="82">
        <v>2</v>
      </c>
      <c r="F17" s="82">
        <v>2</v>
      </c>
      <c r="G17" s="82">
        <v>0</v>
      </c>
      <c r="H17" s="82">
        <v>20</v>
      </c>
      <c r="I17" s="57">
        <v>63106.94</v>
      </c>
      <c r="J17" s="57">
        <v>10992.72</v>
      </c>
      <c r="K17" s="7">
        <v>549.64</v>
      </c>
    </row>
    <row r="18" spans="1:11" x14ac:dyDescent="0.25">
      <c r="A18" s="7" t="s">
        <v>610</v>
      </c>
      <c r="B18" s="7" t="s">
        <v>417</v>
      </c>
      <c r="C18" s="7" t="s">
        <v>76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22">
        <v>0</v>
      </c>
      <c r="J18" s="22">
        <v>0</v>
      </c>
      <c r="K18" s="7">
        <v>0</v>
      </c>
    </row>
    <row r="19" spans="1:11" x14ac:dyDescent="0.25">
      <c r="A19" s="7" t="s">
        <v>610</v>
      </c>
      <c r="B19" s="7" t="s">
        <v>417</v>
      </c>
      <c r="C19" s="7" t="s">
        <v>77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22">
        <v>0</v>
      </c>
      <c r="J19" s="22">
        <v>0</v>
      </c>
      <c r="K19" s="7">
        <v>0</v>
      </c>
    </row>
    <row r="20" spans="1:11" x14ac:dyDescent="0.25">
      <c r="A20" s="7" t="s">
        <v>610</v>
      </c>
      <c r="B20" s="7" t="s">
        <v>417</v>
      </c>
      <c r="C20" s="7" t="s">
        <v>95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22">
        <v>0</v>
      </c>
      <c r="J20" s="22">
        <v>0</v>
      </c>
      <c r="K20" s="7">
        <v>0</v>
      </c>
    </row>
    <row r="21" spans="1:11" x14ac:dyDescent="0.25">
      <c r="A21" s="7" t="s">
        <v>610</v>
      </c>
      <c r="B21" s="7" t="s">
        <v>417</v>
      </c>
      <c r="C21" s="7" t="s">
        <v>96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22">
        <v>0</v>
      </c>
      <c r="J21" s="22">
        <v>0</v>
      </c>
      <c r="K21" s="7">
        <v>0</v>
      </c>
    </row>
    <row r="22" spans="1:11" x14ac:dyDescent="0.25">
      <c r="A22" s="7" t="s">
        <v>610</v>
      </c>
      <c r="B22" s="7" t="s">
        <v>417</v>
      </c>
      <c r="C22" s="7" t="s">
        <v>97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22">
        <v>0</v>
      </c>
      <c r="J22" s="22">
        <v>0</v>
      </c>
      <c r="K22" s="7">
        <v>0</v>
      </c>
    </row>
    <row r="23" spans="1:11" x14ac:dyDescent="0.25">
      <c r="A23" s="7" t="s">
        <v>610</v>
      </c>
      <c r="B23" s="7" t="s">
        <v>417</v>
      </c>
      <c r="C23" s="7" t="s">
        <v>98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22">
        <v>0</v>
      </c>
      <c r="J23" s="22">
        <v>0</v>
      </c>
      <c r="K23" s="7">
        <v>0</v>
      </c>
    </row>
    <row r="24" spans="1:11" x14ac:dyDescent="0.25">
      <c r="A24" s="7" t="s">
        <v>610</v>
      </c>
      <c r="B24" s="7" t="s">
        <v>417</v>
      </c>
      <c r="C24" s="7" t="s">
        <v>99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22">
        <v>0</v>
      </c>
      <c r="J24" s="22">
        <v>0</v>
      </c>
      <c r="K24" s="7">
        <v>0</v>
      </c>
    </row>
    <row r="25" spans="1:11" x14ac:dyDescent="0.25">
      <c r="A25" s="7" t="s">
        <v>610</v>
      </c>
      <c r="B25" s="7" t="s">
        <v>417</v>
      </c>
      <c r="C25" s="7" t="s">
        <v>100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22">
        <v>0</v>
      </c>
      <c r="J25" s="22">
        <v>0</v>
      </c>
      <c r="K25" s="7">
        <v>0</v>
      </c>
    </row>
    <row r="26" spans="1:11" x14ac:dyDescent="0.25">
      <c r="A26" s="81" t="s">
        <v>610</v>
      </c>
      <c r="B26" s="81" t="s">
        <v>417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610</v>
      </c>
      <c r="B27" s="81" t="s">
        <v>417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610</v>
      </c>
      <c r="B28" s="81" t="s">
        <v>417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610</v>
      </c>
      <c r="B29" s="81" t="s">
        <v>417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610</v>
      </c>
      <c r="B30" s="81" t="s">
        <v>417</v>
      </c>
      <c r="C30" s="81" t="s">
        <v>421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610</v>
      </c>
      <c r="B31" s="81" t="s">
        <v>417</v>
      </c>
      <c r="C31" s="81" t="s">
        <v>486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412</v>
      </c>
      <c r="B32" s="81" t="s">
        <v>493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412</v>
      </c>
      <c r="B33" s="81" t="s">
        <v>493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412</v>
      </c>
      <c r="B34" s="81" t="s">
        <v>493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412</v>
      </c>
      <c r="B35" s="81" t="s">
        <v>493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412</v>
      </c>
      <c r="B36" s="81" t="s">
        <v>493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412</v>
      </c>
      <c r="B37" s="81" t="s">
        <v>493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412</v>
      </c>
      <c r="B38" s="81" t="s">
        <v>493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412</v>
      </c>
      <c r="B39" s="81" t="s">
        <v>493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1</v>
      </c>
      <c r="E52" s="82">
        <v>0</v>
      </c>
      <c r="F52" s="82">
        <v>0</v>
      </c>
      <c r="G52" s="82">
        <v>0</v>
      </c>
      <c r="H52" s="82">
        <v>1</v>
      </c>
      <c r="I52" s="57">
        <v>0</v>
      </c>
      <c r="J52" s="57">
        <v>457.12</v>
      </c>
      <c r="K52" s="7">
        <v>457.12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82">
        <v>1</v>
      </c>
      <c r="E59" s="82">
        <v>2</v>
      </c>
      <c r="F59" s="82">
        <v>0</v>
      </c>
      <c r="G59" s="82">
        <v>0</v>
      </c>
      <c r="H59" s="82">
        <v>3</v>
      </c>
      <c r="I59" s="57">
        <v>0</v>
      </c>
      <c r="J59" s="57">
        <v>639.30999999999995</v>
      </c>
      <c r="K59" s="7">
        <v>213.1</v>
      </c>
    </row>
    <row r="60" spans="1:11" x14ac:dyDescent="0.25">
      <c r="A60" s="81" t="s">
        <v>589</v>
      </c>
      <c r="B60" s="81" t="s">
        <v>590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589</v>
      </c>
      <c r="B61" s="81" t="s">
        <v>590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589</v>
      </c>
      <c r="B62" s="81" t="s">
        <v>590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589</v>
      </c>
      <c r="B63" s="81" t="s">
        <v>590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589</v>
      </c>
      <c r="B64" s="81" t="s">
        <v>590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589</v>
      </c>
      <c r="B65" s="81" t="s">
        <v>590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589</v>
      </c>
      <c r="B66" s="81" t="s">
        <v>590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589</v>
      </c>
      <c r="B67" s="81" t="s">
        <v>590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7" t="s">
        <v>589</v>
      </c>
      <c r="B68" s="7" t="s">
        <v>590</v>
      </c>
      <c r="C68" s="7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x14ac:dyDescent="0.25">
      <c r="A69" s="7" t="s">
        <v>589</v>
      </c>
      <c r="B69" s="7" t="s">
        <v>590</v>
      </c>
      <c r="C69" s="7" t="s">
        <v>109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</row>
    <row r="70" spans="1:11" x14ac:dyDescent="0.25">
      <c r="A70" s="7" t="s">
        <v>589</v>
      </c>
      <c r="B70" s="7" t="s">
        <v>590</v>
      </c>
      <c r="C70" s="7" t="s">
        <v>110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</row>
    <row r="71" spans="1:11" x14ac:dyDescent="0.25">
      <c r="A71" s="7" t="s">
        <v>589</v>
      </c>
      <c r="B71" s="7" t="s">
        <v>590</v>
      </c>
      <c r="C71" s="7" t="s">
        <v>111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</row>
    <row r="72" spans="1:11" x14ac:dyDescent="0.25">
      <c r="A72" s="7" t="s">
        <v>589</v>
      </c>
      <c r="B72" s="7" t="s">
        <v>590</v>
      </c>
      <c r="C72" s="7" t="s">
        <v>421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</row>
    <row r="73" spans="1:11" x14ac:dyDescent="0.25">
      <c r="A73" s="7" t="s">
        <v>589</v>
      </c>
      <c r="B73" s="7" t="s">
        <v>590</v>
      </c>
      <c r="C73" s="7" t="s">
        <v>486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</sheetData>
  <autoFilter ref="A3:K73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2" t="s">
        <v>806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51" t="s">
        <v>624</v>
      </c>
      <c r="B3" s="252" t="s">
        <v>44</v>
      </c>
      <c r="C3" s="251" t="s">
        <v>307</v>
      </c>
      <c r="D3" s="252" t="s">
        <v>5</v>
      </c>
      <c r="E3" s="252" t="s">
        <v>6</v>
      </c>
      <c r="F3" s="252" t="s">
        <v>45</v>
      </c>
      <c r="G3" s="251" t="s">
        <v>619</v>
      </c>
      <c r="H3" s="251" t="s">
        <v>564</v>
      </c>
      <c r="I3" s="251" t="s">
        <v>625</v>
      </c>
      <c r="J3" s="251" t="s">
        <v>626</v>
      </c>
      <c r="K3" s="251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50</v>
      </c>
      <c r="F4" s="82">
        <v>0</v>
      </c>
      <c r="G4" s="82">
        <v>0</v>
      </c>
      <c r="H4" s="82">
        <v>50</v>
      </c>
      <c r="I4" s="57">
        <v>38914.379999999997</v>
      </c>
      <c r="J4" s="57">
        <v>16579.18</v>
      </c>
      <c r="K4" s="7">
        <v>331.58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9</v>
      </c>
      <c r="E5" s="82">
        <v>22</v>
      </c>
      <c r="F5" s="82">
        <v>271</v>
      </c>
      <c r="G5" s="82">
        <v>0</v>
      </c>
      <c r="H5" s="82">
        <v>302</v>
      </c>
      <c r="I5" s="57">
        <v>113702.88</v>
      </c>
      <c r="J5" s="57">
        <v>148629.46</v>
      </c>
      <c r="K5" s="7">
        <v>492.15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29</v>
      </c>
      <c r="E6" s="82">
        <v>28</v>
      </c>
      <c r="F6" s="82">
        <v>233</v>
      </c>
      <c r="G6" s="82">
        <v>0</v>
      </c>
      <c r="H6" s="82">
        <v>290</v>
      </c>
      <c r="I6" s="57">
        <v>97616.34</v>
      </c>
      <c r="J6" s="57">
        <v>180291.22</v>
      </c>
      <c r="K6" s="7">
        <v>621.69000000000005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148</v>
      </c>
      <c r="E7" s="82">
        <v>44</v>
      </c>
      <c r="F7" s="82">
        <v>236</v>
      </c>
      <c r="G7" s="82">
        <v>0</v>
      </c>
      <c r="H7" s="82">
        <v>428</v>
      </c>
      <c r="I7" s="57">
        <v>283391.57</v>
      </c>
      <c r="J7" s="57">
        <v>365829.42</v>
      </c>
      <c r="K7" s="7">
        <v>854.74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1245</v>
      </c>
      <c r="E8" s="82">
        <v>39</v>
      </c>
      <c r="F8" s="82">
        <v>276</v>
      </c>
      <c r="G8" s="82">
        <v>0</v>
      </c>
      <c r="H8" s="82">
        <v>1560</v>
      </c>
      <c r="I8" s="57">
        <v>2636705.83</v>
      </c>
      <c r="J8" s="57">
        <v>1670400.15</v>
      </c>
      <c r="K8" s="7">
        <v>1070.77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1676</v>
      </c>
      <c r="E9" s="82">
        <v>37</v>
      </c>
      <c r="F9" s="82">
        <v>139</v>
      </c>
      <c r="G9" s="82">
        <v>0</v>
      </c>
      <c r="H9" s="82">
        <v>1852</v>
      </c>
      <c r="I9" s="57">
        <v>4656567.91</v>
      </c>
      <c r="J9" s="57">
        <v>1733360.98</v>
      </c>
      <c r="K9" s="7">
        <v>935.94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313</v>
      </c>
      <c r="E10" s="82">
        <v>38</v>
      </c>
      <c r="F10" s="82">
        <v>23</v>
      </c>
      <c r="G10" s="82">
        <v>0</v>
      </c>
      <c r="H10" s="82">
        <v>374</v>
      </c>
      <c r="I10" s="57">
        <v>1891758.42</v>
      </c>
      <c r="J10" s="57">
        <v>416945.02</v>
      </c>
      <c r="K10" s="7">
        <v>1114.83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59</v>
      </c>
      <c r="E11" s="82">
        <v>60</v>
      </c>
      <c r="F11" s="82">
        <v>4</v>
      </c>
      <c r="G11" s="82">
        <v>0</v>
      </c>
      <c r="H11" s="82">
        <v>123</v>
      </c>
      <c r="I11" s="57">
        <v>427962.97</v>
      </c>
      <c r="J11" s="57">
        <v>112830.38</v>
      </c>
      <c r="K11" s="7">
        <v>917.32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18</v>
      </c>
      <c r="E12" s="82">
        <v>45</v>
      </c>
      <c r="F12" s="82">
        <v>7</v>
      </c>
      <c r="G12" s="82">
        <v>0</v>
      </c>
      <c r="H12" s="82">
        <v>70</v>
      </c>
      <c r="I12" s="57">
        <v>157815.71</v>
      </c>
      <c r="J12" s="57">
        <v>60885.61</v>
      </c>
      <c r="K12" s="7">
        <v>869.79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7</v>
      </c>
      <c r="E13" s="82">
        <v>43</v>
      </c>
      <c r="F13" s="82">
        <v>2</v>
      </c>
      <c r="G13" s="82">
        <v>0</v>
      </c>
      <c r="H13" s="82">
        <v>52</v>
      </c>
      <c r="I13" s="57">
        <v>54224.07</v>
      </c>
      <c r="J13" s="57">
        <v>38218.83</v>
      </c>
      <c r="K13" s="7">
        <v>734.98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1</v>
      </c>
      <c r="E14" s="82">
        <v>12</v>
      </c>
      <c r="F14" s="82">
        <v>2</v>
      </c>
      <c r="G14" s="82">
        <v>0</v>
      </c>
      <c r="H14" s="82">
        <v>15</v>
      </c>
      <c r="I14" s="57">
        <v>14616.5</v>
      </c>
      <c r="J14" s="57">
        <v>8901.36</v>
      </c>
      <c r="K14" s="7">
        <v>593.41999999999996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1</v>
      </c>
      <c r="E15" s="82">
        <v>3</v>
      </c>
      <c r="F15" s="82">
        <v>0</v>
      </c>
      <c r="G15" s="82">
        <v>0</v>
      </c>
      <c r="H15" s="82">
        <v>4</v>
      </c>
      <c r="I15" s="57">
        <v>9015.99</v>
      </c>
      <c r="J15" s="57">
        <v>3655.36</v>
      </c>
      <c r="K15" s="7">
        <v>913.84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3506</v>
      </c>
      <c r="E17" s="82">
        <v>421</v>
      </c>
      <c r="F17" s="82">
        <v>1193</v>
      </c>
      <c r="G17" s="82">
        <v>0</v>
      </c>
      <c r="H17" s="82">
        <v>5120</v>
      </c>
      <c r="I17" s="57">
        <v>10382292.57</v>
      </c>
      <c r="J17" s="57">
        <v>4756526.97</v>
      </c>
      <c r="K17" s="7">
        <v>929.01</v>
      </c>
    </row>
    <row r="18" spans="1:11" x14ac:dyDescent="0.25">
      <c r="A18" s="81" t="s">
        <v>610</v>
      </c>
      <c r="B18" s="81" t="s">
        <v>417</v>
      </c>
      <c r="C18" s="81" t="s">
        <v>76</v>
      </c>
      <c r="D18" s="82">
        <v>0</v>
      </c>
      <c r="E18" s="82">
        <v>8</v>
      </c>
      <c r="F18" s="82">
        <v>0</v>
      </c>
      <c r="G18" s="82">
        <v>0</v>
      </c>
      <c r="H18" s="82">
        <v>8</v>
      </c>
      <c r="I18" s="57">
        <v>491.4</v>
      </c>
      <c r="J18" s="57">
        <v>1678.08</v>
      </c>
      <c r="K18" s="7">
        <v>209.76</v>
      </c>
    </row>
    <row r="19" spans="1:11" x14ac:dyDescent="0.25">
      <c r="A19" s="81" t="s">
        <v>610</v>
      </c>
      <c r="B19" s="81" t="s">
        <v>417</v>
      </c>
      <c r="C19" s="81" t="s">
        <v>77</v>
      </c>
      <c r="D19" s="82">
        <v>3</v>
      </c>
      <c r="E19" s="82">
        <v>4</v>
      </c>
      <c r="F19" s="82">
        <v>4</v>
      </c>
      <c r="G19" s="82">
        <v>0</v>
      </c>
      <c r="H19" s="82">
        <v>11</v>
      </c>
      <c r="I19" s="57">
        <v>18497.099999999999</v>
      </c>
      <c r="J19" s="57">
        <v>11764.45</v>
      </c>
      <c r="K19" s="7">
        <v>1069.5</v>
      </c>
    </row>
    <row r="20" spans="1:11" x14ac:dyDescent="0.25">
      <c r="A20" s="81" t="s">
        <v>610</v>
      </c>
      <c r="B20" s="81" t="s">
        <v>417</v>
      </c>
      <c r="C20" s="81" t="s">
        <v>95</v>
      </c>
      <c r="D20" s="82">
        <v>10</v>
      </c>
      <c r="E20" s="82">
        <v>5</v>
      </c>
      <c r="F20" s="82">
        <v>4</v>
      </c>
      <c r="G20" s="82">
        <v>0</v>
      </c>
      <c r="H20" s="82">
        <v>19</v>
      </c>
      <c r="I20" s="57">
        <v>126886.13</v>
      </c>
      <c r="J20" s="57">
        <v>28242.11</v>
      </c>
      <c r="K20" s="7">
        <v>1486.43</v>
      </c>
    </row>
    <row r="21" spans="1:11" x14ac:dyDescent="0.25">
      <c r="A21" s="81" t="s">
        <v>610</v>
      </c>
      <c r="B21" s="81" t="s">
        <v>417</v>
      </c>
      <c r="C21" s="81" t="s">
        <v>96</v>
      </c>
      <c r="D21" s="82">
        <v>48</v>
      </c>
      <c r="E21" s="82">
        <v>3</v>
      </c>
      <c r="F21" s="82">
        <v>7</v>
      </c>
      <c r="G21" s="82">
        <v>0</v>
      </c>
      <c r="H21" s="82">
        <v>58</v>
      </c>
      <c r="I21" s="57">
        <v>117358.24</v>
      </c>
      <c r="J21" s="57">
        <v>82049.17</v>
      </c>
      <c r="K21" s="7">
        <v>1414.64</v>
      </c>
    </row>
    <row r="22" spans="1:11" x14ac:dyDescent="0.25">
      <c r="A22" s="81" t="s">
        <v>610</v>
      </c>
      <c r="B22" s="81" t="s">
        <v>417</v>
      </c>
      <c r="C22" s="81" t="s">
        <v>97</v>
      </c>
      <c r="D22" s="82">
        <v>110</v>
      </c>
      <c r="E22" s="82">
        <v>4</v>
      </c>
      <c r="F22" s="82">
        <v>4</v>
      </c>
      <c r="G22" s="82">
        <v>0</v>
      </c>
      <c r="H22" s="82">
        <v>118</v>
      </c>
      <c r="I22" s="57">
        <v>259536.6</v>
      </c>
      <c r="J22" s="57">
        <v>155176.87</v>
      </c>
      <c r="K22" s="7">
        <v>1315.06</v>
      </c>
    </row>
    <row r="23" spans="1:11" x14ac:dyDescent="0.25">
      <c r="A23" s="81" t="s">
        <v>610</v>
      </c>
      <c r="B23" s="81" t="s">
        <v>417</v>
      </c>
      <c r="C23" s="81" t="s">
        <v>98</v>
      </c>
      <c r="D23" s="82">
        <v>105</v>
      </c>
      <c r="E23" s="82">
        <v>5</v>
      </c>
      <c r="F23" s="82">
        <v>1</v>
      </c>
      <c r="G23" s="82">
        <v>0</v>
      </c>
      <c r="H23" s="82">
        <v>111</v>
      </c>
      <c r="I23" s="57">
        <v>472194.87</v>
      </c>
      <c r="J23" s="57">
        <v>156262.79999999999</v>
      </c>
      <c r="K23" s="7">
        <v>1407.77</v>
      </c>
    </row>
    <row r="24" spans="1:11" x14ac:dyDescent="0.25">
      <c r="A24" s="81" t="s">
        <v>610</v>
      </c>
      <c r="B24" s="81" t="s">
        <v>417</v>
      </c>
      <c r="C24" s="81" t="s">
        <v>99</v>
      </c>
      <c r="D24" s="82">
        <v>47</v>
      </c>
      <c r="E24" s="82">
        <v>10</v>
      </c>
      <c r="F24" s="82">
        <v>1</v>
      </c>
      <c r="G24" s="82">
        <v>0</v>
      </c>
      <c r="H24" s="82">
        <v>58</v>
      </c>
      <c r="I24" s="57">
        <v>295324.34999999998</v>
      </c>
      <c r="J24" s="57">
        <v>69535.14</v>
      </c>
      <c r="K24" s="7">
        <v>1198.8800000000001</v>
      </c>
    </row>
    <row r="25" spans="1:11" x14ac:dyDescent="0.25">
      <c r="A25" s="81" t="s">
        <v>610</v>
      </c>
      <c r="B25" s="81" t="s">
        <v>417</v>
      </c>
      <c r="C25" s="81" t="s">
        <v>100</v>
      </c>
      <c r="D25" s="82">
        <v>25</v>
      </c>
      <c r="E25" s="82">
        <v>19</v>
      </c>
      <c r="F25" s="82">
        <v>1</v>
      </c>
      <c r="G25" s="82">
        <v>0</v>
      </c>
      <c r="H25" s="82">
        <v>45</v>
      </c>
      <c r="I25" s="57">
        <v>172772.42</v>
      </c>
      <c r="J25" s="57">
        <v>63242.83</v>
      </c>
      <c r="K25" s="7">
        <v>1405.4</v>
      </c>
    </row>
    <row r="26" spans="1:11" x14ac:dyDescent="0.25">
      <c r="A26" s="81" t="s">
        <v>610</v>
      </c>
      <c r="B26" s="81" t="s">
        <v>417</v>
      </c>
      <c r="C26" s="81" t="s">
        <v>101</v>
      </c>
      <c r="D26" s="82">
        <v>6</v>
      </c>
      <c r="E26" s="82">
        <v>16</v>
      </c>
      <c r="F26" s="82">
        <v>0</v>
      </c>
      <c r="G26" s="82">
        <v>0</v>
      </c>
      <c r="H26" s="82">
        <v>22</v>
      </c>
      <c r="I26" s="57">
        <v>87663.62</v>
      </c>
      <c r="J26" s="57">
        <v>23480.880000000001</v>
      </c>
      <c r="K26" s="7">
        <v>1067.31</v>
      </c>
    </row>
    <row r="27" spans="1:11" x14ac:dyDescent="0.25">
      <c r="A27" s="81" t="s">
        <v>610</v>
      </c>
      <c r="B27" s="81" t="s">
        <v>417</v>
      </c>
      <c r="C27" s="81" t="s">
        <v>109</v>
      </c>
      <c r="D27" s="82">
        <v>7</v>
      </c>
      <c r="E27" s="82">
        <v>18</v>
      </c>
      <c r="F27" s="82">
        <v>1</v>
      </c>
      <c r="G27" s="82">
        <v>0</v>
      </c>
      <c r="H27" s="82">
        <v>26</v>
      </c>
      <c r="I27" s="57">
        <v>132451.92000000001</v>
      </c>
      <c r="J27" s="57">
        <v>27799.62</v>
      </c>
      <c r="K27" s="7">
        <v>1069.22</v>
      </c>
    </row>
    <row r="28" spans="1:11" x14ac:dyDescent="0.25">
      <c r="A28" s="81" t="s">
        <v>610</v>
      </c>
      <c r="B28" s="81" t="s">
        <v>417</v>
      </c>
      <c r="C28" s="81" t="s">
        <v>110</v>
      </c>
      <c r="D28" s="82">
        <v>5</v>
      </c>
      <c r="E28" s="82">
        <v>10</v>
      </c>
      <c r="F28" s="82">
        <v>0</v>
      </c>
      <c r="G28" s="82">
        <v>0</v>
      </c>
      <c r="H28" s="82">
        <v>15</v>
      </c>
      <c r="I28" s="57">
        <v>78595.8</v>
      </c>
      <c r="J28" s="57">
        <v>14008.8</v>
      </c>
      <c r="K28" s="7">
        <v>933.92</v>
      </c>
    </row>
    <row r="29" spans="1:11" x14ac:dyDescent="0.25">
      <c r="A29" s="81" t="s">
        <v>610</v>
      </c>
      <c r="B29" s="81" t="s">
        <v>417</v>
      </c>
      <c r="C29" s="81" t="s">
        <v>111</v>
      </c>
      <c r="D29" s="82">
        <v>1</v>
      </c>
      <c r="E29" s="82">
        <v>8</v>
      </c>
      <c r="F29" s="82">
        <v>0</v>
      </c>
      <c r="G29" s="82">
        <v>0</v>
      </c>
      <c r="H29" s="82">
        <v>9</v>
      </c>
      <c r="I29" s="57">
        <v>10939.31</v>
      </c>
      <c r="J29" s="57">
        <v>5518.71</v>
      </c>
      <c r="K29" s="7">
        <v>613.19000000000005</v>
      </c>
    </row>
    <row r="30" spans="1:11" x14ac:dyDescent="0.25">
      <c r="A30" s="81" t="s">
        <v>610</v>
      </c>
      <c r="B30" s="81" t="s">
        <v>417</v>
      </c>
      <c r="C30" s="81" t="s">
        <v>421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610</v>
      </c>
      <c r="B31" s="81" t="s">
        <v>417</v>
      </c>
      <c r="C31" s="81" t="s">
        <v>486</v>
      </c>
      <c r="D31" s="82">
        <v>367</v>
      </c>
      <c r="E31" s="82">
        <v>110</v>
      </c>
      <c r="F31" s="82">
        <v>23</v>
      </c>
      <c r="G31" s="82">
        <v>0</v>
      </c>
      <c r="H31" s="82">
        <v>500</v>
      </c>
      <c r="I31" s="57">
        <v>1772711.76</v>
      </c>
      <c r="J31" s="57">
        <v>638759.46</v>
      </c>
      <c r="K31" s="7">
        <v>1277.52</v>
      </c>
    </row>
    <row r="32" spans="1:11" x14ac:dyDescent="0.25">
      <c r="A32" s="81" t="s">
        <v>412</v>
      </c>
      <c r="B32" s="81" t="s">
        <v>493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412</v>
      </c>
      <c r="B33" s="81" t="s">
        <v>493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412</v>
      </c>
      <c r="B34" s="81" t="s">
        <v>493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412</v>
      </c>
      <c r="B35" s="81" t="s">
        <v>493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412</v>
      </c>
      <c r="B36" s="81" t="s">
        <v>493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412</v>
      </c>
      <c r="B37" s="81" t="s">
        <v>493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412</v>
      </c>
      <c r="B38" s="81" t="s">
        <v>493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412</v>
      </c>
      <c r="B39" s="81" t="s">
        <v>493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9</v>
      </c>
      <c r="F46" s="82">
        <v>0</v>
      </c>
      <c r="G46" s="82">
        <v>0</v>
      </c>
      <c r="H46" s="82">
        <v>9</v>
      </c>
      <c r="I46" s="57">
        <v>0</v>
      </c>
      <c r="J46" s="57">
        <v>1146.51</v>
      </c>
      <c r="K46" s="7">
        <v>127.39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0</v>
      </c>
      <c r="E47" s="82">
        <v>1</v>
      </c>
      <c r="F47" s="82">
        <v>1</v>
      </c>
      <c r="G47" s="82">
        <v>0</v>
      </c>
      <c r="H47" s="82">
        <v>2</v>
      </c>
      <c r="I47" s="57">
        <v>0</v>
      </c>
      <c r="J47" s="57">
        <v>227.83</v>
      </c>
      <c r="K47" s="7">
        <v>113.92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5</v>
      </c>
      <c r="E48" s="82">
        <v>6</v>
      </c>
      <c r="F48" s="82">
        <v>3</v>
      </c>
      <c r="G48" s="82">
        <v>0</v>
      </c>
      <c r="H48" s="82">
        <v>14</v>
      </c>
      <c r="I48" s="57">
        <v>0</v>
      </c>
      <c r="J48" s="57">
        <v>1958.24</v>
      </c>
      <c r="K48" s="7">
        <v>139.87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26</v>
      </c>
      <c r="E49" s="82">
        <v>6</v>
      </c>
      <c r="F49" s="82">
        <v>8</v>
      </c>
      <c r="G49" s="82">
        <v>0</v>
      </c>
      <c r="H49" s="82">
        <v>40</v>
      </c>
      <c r="I49" s="57">
        <v>0</v>
      </c>
      <c r="J49" s="57">
        <v>9297.48</v>
      </c>
      <c r="K49" s="7">
        <v>232.44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200</v>
      </c>
      <c r="E50" s="82">
        <v>6</v>
      </c>
      <c r="F50" s="82">
        <v>13</v>
      </c>
      <c r="G50" s="82">
        <v>0</v>
      </c>
      <c r="H50" s="82">
        <v>219</v>
      </c>
      <c r="I50" s="57">
        <v>0</v>
      </c>
      <c r="J50" s="57">
        <v>63555.69</v>
      </c>
      <c r="K50" s="7">
        <v>290.20999999999998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269</v>
      </c>
      <c r="E51" s="82">
        <v>6</v>
      </c>
      <c r="F51" s="82">
        <v>10</v>
      </c>
      <c r="G51" s="82">
        <v>0</v>
      </c>
      <c r="H51" s="82">
        <v>285</v>
      </c>
      <c r="I51" s="57">
        <v>0</v>
      </c>
      <c r="J51" s="57">
        <v>96438.98</v>
      </c>
      <c r="K51" s="7">
        <v>338.38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263</v>
      </c>
      <c r="E52" s="82">
        <v>2</v>
      </c>
      <c r="F52" s="82">
        <v>4</v>
      </c>
      <c r="G52" s="82">
        <v>0</v>
      </c>
      <c r="H52" s="82">
        <v>269</v>
      </c>
      <c r="I52" s="57">
        <v>796.17</v>
      </c>
      <c r="J52" s="57">
        <v>94611.1</v>
      </c>
      <c r="K52" s="7">
        <v>351.71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81</v>
      </c>
      <c r="E53" s="82">
        <v>0</v>
      </c>
      <c r="F53" s="82">
        <v>0</v>
      </c>
      <c r="G53" s="82">
        <v>0</v>
      </c>
      <c r="H53" s="82">
        <v>81</v>
      </c>
      <c r="I53" s="57">
        <v>0</v>
      </c>
      <c r="J53" s="57">
        <v>29245.7</v>
      </c>
      <c r="K53" s="7">
        <v>361.06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10</v>
      </c>
      <c r="E54" s="82">
        <v>0</v>
      </c>
      <c r="F54" s="82">
        <v>0</v>
      </c>
      <c r="G54" s="82">
        <v>0</v>
      </c>
      <c r="H54" s="82">
        <v>10</v>
      </c>
      <c r="I54" s="57">
        <v>0</v>
      </c>
      <c r="J54" s="57">
        <v>3111.31</v>
      </c>
      <c r="K54" s="7">
        <v>311.13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136.35</v>
      </c>
      <c r="K56" s="7">
        <v>136.35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7" t="s">
        <v>403</v>
      </c>
      <c r="B59" s="7" t="s">
        <v>556</v>
      </c>
      <c r="C59" s="7" t="s">
        <v>486</v>
      </c>
      <c r="D59" s="7">
        <v>857</v>
      </c>
      <c r="E59" s="7">
        <v>36</v>
      </c>
      <c r="F59" s="7">
        <v>39</v>
      </c>
      <c r="G59" s="7">
        <v>0</v>
      </c>
      <c r="H59" s="7">
        <v>932</v>
      </c>
      <c r="I59" s="7">
        <v>796.17</v>
      </c>
      <c r="J59" s="7">
        <v>300128.09000000003</v>
      </c>
      <c r="K59" s="7">
        <v>322.02999999999997</v>
      </c>
    </row>
    <row r="60" spans="1:11" x14ac:dyDescent="0.25">
      <c r="A60" s="81" t="s">
        <v>589</v>
      </c>
      <c r="B60" s="81" t="s">
        <v>590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589</v>
      </c>
      <c r="B61" s="81" t="s">
        <v>590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589</v>
      </c>
      <c r="B62" s="81" t="s">
        <v>590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589</v>
      </c>
      <c r="B63" s="81" t="s">
        <v>590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589</v>
      </c>
      <c r="B64" s="81" t="s">
        <v>590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589</v>
      </c>
      <c r="B65" s="81" t="s">
        <v>590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589</v>
      </c>
      <c r="B66" s="81" t="s">
        <v>590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589</v>
      </c>
      <c r="B67" s="81" t="s">
        <v>590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589</v>
      </c>
      <c r="B68" s="81" t="s">
        <v>590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589</v>
      </c>
      <c r="B69" s="81" t="s">
        <v>590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589</v>
      </c>
      <c r="B70" s="81" t="s">
        <v>590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589</v>
      </c>
      <c r="B71" s="81" t="s">
        <v>590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589</v>
      </c>
      <c r="B72" s="81" t="s">
        <v>590</v>
      </c>
      <c r="C72" s="81" t="s">
        <v>421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589</v>
      </c>
      <c r="B73" s="81" t="s">
        <v>590</v>
      </c>
      <c r="C73" s="81" t="s">
        <v>486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I74" s="9"/>
      <c r="J74" s="9"/>
    </row>
  </sheetData>
  <autoFilter ref="A3:K87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3"/>
  <sheetViews>
    <sheetView workbookViewId="0">
      <selection activeCell="H25" sqref="H25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12.710937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9" t="s">
        <v>707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</row>
    <row r="2" spans="1:22" ht="15.75" thickBot="1" x14ac:dyDescent="0.3"/>
    <row r="3" spans="1:22" s="40" customFormat="1" ht="23.25" customHeight="1" thickBot="1" x14ac:dyDescent="0.3">
      <c r="A3" s="455" t="s">
        <v>17</v>
      </c>
      <c r="B3" s="455" t="s">
        <v>420</v>
      </c>
      <c r="C3" s="455" t="s">
        <v>419</v>
      </c>
      <c r="D3" s="452" t="s">
        <v>5</v>
      </c>
      <c r="E3" s="453"/>
      <c r="F3" s="454"/>
      <c r="G3" s="452" t="s">
        <v>6</v>
      </c>
      <c r="H3" s="453"/>
      <c r="I3" s="454"/>
      <c r="J3" s="452" t="s">
        <v>45</v>
      </c>
      <c r="K3" s="453"/>
      <c r="L3" s="454"/>
      <c r="M3" s="452" t="s">
        <v>8</v>
      </c>
      <c r="N3" s="453"/>
      <c r="O3" s="454"/>
      <c r="P3" s="457" t="s">
        <v>492</v>
      </c>
      <c r="Q3" s="457" t="s">
        <v>574</v>
      </c>
      <c r="R3" s="457" t="s">
        <v>575</v>
      </c>
      <c r="S3" s="457" t="s">
        <v>582</v>
      </c>
    </row>
    <row r="4" spans="1:22" s="40" customFormat="1" ht="52.5" customHeight="1" thickBot="1" x14ac:dyDescent="0.3">
      <c r="A4" s="456"/>
      <c r="B4" s="456"/>
      <c r="C4" s="456"/>
      <c r="D4" s="91" t="s">
        <v>1</v>
      </c>
      <c r="E4" s="193" t="s">
        <v>580</v>
      </c>
      <c r="F4" s="194" t="s">
        <v>581</v>
      </c>
      <c r="G4" s="91" t="s">
        <v>1</v>
      </c>
      <c r="H4" s="193" t="s">
        <v>580</v>
      </c>
      <c r="I4" s="194" t="s">
        <v>581</v>
      </c>
      <c r="J4" s="91" t="s">
        <v>1</v>
      </c>
      <c r="K4" s="193" t="s">
        <v>580</v>
      </c>
      <c r="L4" s="194" t="s">
        <v>581</v>
      </c>
      <c r="M4" s="91" t="s">
        <v>1</v>
      </c>
      <c r="N4" s="193" t="s">
        <v>580</v>
      </c>
      <c r="O4" s="194" t="s">
        <v>581</v>
      </c>
      <c r="P4" s="458"/>
      <c r="Q4" s="458"/>
      <c r="R4" s="458"/>
      <c r="S4" s="458"/>
      <c r="U4"/>
      <c r="V4"/>
    </row>
    <row r="5" spans="1:22" x14ac:dyDescent="0.25">
      <c r="A5" s="209">
        <v>1</v>
      </c>
      <c r="B5" s="365" t="s">
        <v>501</v>
      </c>
      <c r="C5" s="179" t="s">
        <v>502</v>
      </c>
      <c r="D5" s="180">
        <v>8622</v>
      </c>
      <c r="E5" s="311">
        <v>43356787.810000002</v>
      </c>
      <c r="F5" s="311">
        <v>7563456.8200000003</v>
      </c>
      <c r="G5" s="180">
        <v>3907</v>
      </c>
      <c r="H5" s="311">
        <v>10181493.289999999</v>
      </c>
      <c r="I5" s="311">
        <v>2426639.7000000002</v>
      </c>
      <c r="J5" s="180">
        <v>2407</v>
      </c>
      <c r="K5" s="311">
        <v>5292864.58</v>
      </c>
      <c r="L5" s="311">
        <v>1418087.22</v>
      </c>
      <c r="M5" s="180">
        <v>1284</v>
      </c>
      <c r="N5" s="311">
        <v>9225382.8900000006</v>
      </c>
      <c r="O5" s="311">
        <v>1082034</v>
      </c>
      <c r="P5" s="180">
        <v>16220</v>
      </c>
      <c r="Q5" s="311">
        <v>68056528.569999993</v>
      </c>
      <c r="R5" s="311">
        <v>12490217.74</v>
      </c>
      <c r="S5" s="313">
        <v>770.05</v>
      </c>
    </row>
    <row r="6" spans="1:22" x14ac:dyDescent="0.25">
      <c r="A6" s="210">
        <v>2</v>
      </c>
      <c r="B6" s="366" t="s">
        <v>610</v>
      </c>
      <c r="C6" s="177" t="s">
        <v>417</v>
      </c>
      <c r="D6" s="178">
        <v>843</v>
      </c>
      <c r="E6" s="217">
        <v>3695924.17</v>
      </c>
      <c r="F6" s="217">
        <v>1108038.3400000001</v>
      </c>
      <c r="G6" s="178">
        <v>238</v>
      </c>
      <c r="H6" s="217">
        <v>923995.36</v>
      </c>
      <c r="I6" s="217">
        <v>120951.01</v>
      </c>
      <c r="J6" s="178">
        <v>37</v>
      </c>
      <c r="K6" s="217">
        <v>213324.9</v>
      </c>
      <c r="L6" s="217">
        <v>38583.49</v>
      </c>
      <c r="M6" s="178">
        <v>7</v>
      </c>
      <c r="N6" s="217">
        <v>52800</v>
      </c>
      <c r="O6" s="217">
        <v>1400</v>
      </c>
      <c r="P6" s="178">
        <v>1125</v>
      </c>
      <c r="Q6" s="217">
        <v>4886044.43</v>
      </c>
      <c r="R6" s="217">
        <v>1268972.8400000001</v>
      </c>
      <c r="S6" s="314">
        <v>1127.98</v>
      </c>
    </row>
    <row r="7" spans="1:22" x14ac:dyDescent="0.25">
      <c r="A7" s="210">
        <v>3</v>
      </c>
      <c r="B7" s="366" t="s">
        <v>589</v>
      </c>
      <c r="C7" s="177" t="s">
        <v>590</v>
      </c>
      <c r="D7" s="178" t="s">
        <v>431</v>
      </c>
      <c r="E7" s="217" t="s">
        <v>431</v>
      </c>
      <c r="F7" s="217" t="s">
        <v>431</v>
      </c>
      <c r="G7" s="178" t="s">
        <v>431</v>
      </c>
      <c r="H7" s="217" t="s">
        <v>431</v>
      </c>
      <c r="I7" s="217" t="s">
        <v>431</v>
      </c>
      <c r="J7" s="178" t="s">
        <v>431</v>
      </c>
      <c r="K7" s="217" t="s">
        <v>431</v>
      </c>
      <c r="L7" s="217" t="s">
        <v>431</v>
      </c>
      <c r="M7" s="178">
        <v>264</v>
      </c>
      <c r="N7" s="217">
        <v>1539980.61</v>
      </c>
      <c r="O7" s="217">
        <v>94745.78</v>
      </c>
      <c r="P7" s="178">
        <v>264</v>
      </c>
      <c r="Q7" s="217">
        <v>1539980.61</v>
      </c>
      <c r="R7" s="217">
        <v>94745.78</v>
      </c>
      <c r="S7" s="314">
        <v>358.89</v>
      </c>
    </row>
    <row r="8" spans="1:22" x14ac:dyDescent="0.25">
      <c r="A8" s="210">
        <v>4</v>
      </c>
      <c r="B8" s="366" t="s">
        <v>412</v>
      </c>
      <c r="C8" s="177" t="s">
        <v>493</v>
      </c>
      <c r="D8" s="178">
        <v>2</v>
      </c>
      <c r="E8" s="217" t="s">
        <v>431</v>
      </c>
      <c r="F8" s="217">
        <v>1963.23</v>
      </c>
      <c r="G8" s="178">
        <v>4</v>
      </c>
      <c r="H8" s="217">
        <v>21558.93</v>
      </c>
      <c r="I8" s="217">
        <v>7665.93</v>
      </c>
      <c r="J8" s="178" t="s">
        <v>431</v>
      </c>
      <c r="K8" s="217" t="s">
        <v>431</v>
      </c>
      <c r="L8" s="217" t="s">
        <v>431</v>
      </c>
      <c r="M8" s="178" t="s">
        <v>431</v>
      </c>
      <c r="N8" s="217" t="s">
        <v>431</v>
      </c>
      <c r="O8" s="217" t="s">
        <v>431</v>
      </c>
      <c r="P8" s="178">
        <v>6</v>
      </c>
      <c r="Q8" s="217">
        <v>21558.93</v>
      </c>
      <c r="R8" s="217">
        <v>9629.16</v>
      </c>
      <c r="S8" s="314">
        <v>1604.86</v>
      </c>
    </row>
    <row r="9" spans="1:22" x14ac:dyDescent="0.25">
      <c r="A9" s="210">
        <v>5</v>
      </c>
      <c r="B9" s="366" t="s">
        <v>403</v>
      </c>
      <c r="C9" s="177" t="s">
        <v>556</v>
      </c>
      <c r="D9" s="178">
        <v>4520</v>
      </c>
      <c r="E9" s="217">
        <v>14731069.119999999</v>
      </c>
      <c r="F9" s="217">
        <v>1024695.57</v>
      </c>
      <c r="G9" s="178">
        <v>2328</v>
      </c>
      <c r="H9" s="217">
        <v>1232440.83</v>
      </c>
      <c r="I9" s="217">
        <v>324146.69</v>
      </c>
      <c r="J9" s="178">
        <v>1102</v>
      </c>
      <c r="K9" s="217">
        <v>381050.12</v>
      </c>
      <c r="L9" s="217">
        <v>216861.6</v>
      </c>
      <c r="M9" s="178" t="s">
        <v>431</v>
      </c>
      <c r="N9" s="217" t="s">
        <v>431</v>
      </c>
      <c r="O9" s="217" t="s">
        <v>431</v>
      </c>
      <c r="P9" s="178">
        <v>7950</v>
      </c>
      <c r="Q9" s="217">
        <v>16344560.07</v>
      </c>
      <c r="R9" s="217">
        <v>1565703.86</v>
      </c>
      <c r="S9" s="314">
        <v>196.94</v>
      </c>
    </row>
    <row r="10" spans="1:22" ht="15.75" thickBot="1" x14ac:dyDescent="0.3">
      <c r="A10" s="211">
        <v>6</v>
      </c>
      <c r="B10" s="367" t="s">
        <v>298</v>
      </c>
      <c r="C10" s="212" t="s">
        <v>491</v>
      </c>
      <c r="D10" s="213">
        <v>1044</v>
      </c>
      <c r="E10" s="312">
        <v>502045.28</v>
      </c>
      <c r="F10" s="312">
        <v>218042.09</v>
      </c>
      <c r="G10" s="213">
        <v>397</v>
      </c>
      <c r="H10" s="312">
        <v>124565.54</v>
      </c>
      <c r="I10" s="312">
        <v>38829.06</v>
      </c>
      <c r="J10" s="213" t="s">
        <v>431</v>
      </c>
      <c r="K10" s="312" t="s">
        <v>431</v>
      </c>
      <c r="L10" s="312" t="s">
        <v>431</v>
      </c>
      <c r="M10" s="213" t="s">
        <v>431</v>
      </c>
      <c r="N10" s="312" t="s">
        <v>431</v>
      </c>
      <c r="O10" s="312" t="s">
        <v>431</v>
      </c>
      <c r="P10" s="213">
        <v>1441</v>
      </c>
      <c r="Q10" s="312">
        <v>626610.81999999995</v>
      </c>
      <c r="R10" s="312">
        <v>256871.15</v>
      </c>
      <c r="S10" s="315">
        <v>178.26</v>
      </c>
    </row>
    <row r="11" spans="1:22" x14ac:dyDescent="0.25"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8"/>
      <c r="Q11" s="214"/>
      <c r="R11" s="214"/>
      <c r="S11" s="9"/>
    </row>
    <row r="12" spans="1:22" x14ac:dyDescent="0.25">
      <c r="R12" s="9"/>
    </row>
    <row r="13" spans="1:22" x14ac:dyDescent="0.25"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O16" s="8"/>
      <c r="P16" s="8"/>
      <c r="Q16" s="9"/>
      <c r="R16" s="9"/>
    </row>
    <row r="17" spans="11:18" x14ac:dyDescent="0.25">
      <c r="K17" s="8"/>
      <c r="O17" s="8"/>
      <c r="P17" s="8"/>
      <c r="Q17" s="8"/>
      <c r="R17" s="9"/>
    </row>
    <row r="18" spans="11:18" x14ac:dyDescent="0.25">
      <c r="N18" s="8"/>
      <c r="P18" s="8"/>
      <c r="R18" s="9"/>
    </row>
    <row r="19" spans="11:18" x14ac:dyDescent="0.25">
      <c r="M19" s="9"/>
      <c r="N19" s="8"/>
      <c r="P19" s="8"/>
    </row>
    <row r="20" spans="11:18" x14ac:dyDescent="0.25">
      <c r="Q20" s="9"/>
    </row>
    <row r="21" spans="11:18" x14ac:dyDescent="0.25">
      <c r="P21" s="8"/>
    </row>
    <row r="22" spans="11:18" x14ac:dyDescent="0.25">
      <c r="O22" s="8"/>
    </row>
    <row r="23" spans="11:18" x14ac:dyDescent="0.25">
      <c r="Q23" s="9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topLeftCell="A27" workbookViewId="0">
      <selection activeCell="G56" sqref="G56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9" t="s">
        <v>716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8" t="s">
        <v>52</v>
      </c>
      <c r="B3" s="446" t="s">
        <v>102</v>
      </c>
      <c r="C3" s="443" t="s">
        <v>105</v>
      </c>
      <c r="D3" s="444"/>
      <c r="E3" s="444"/>
      <c r="F3" s="445"/>
      <c r="G3" s="443" t="s">
        <v>106</v>
      </c>
      <c r="H3" s="444"/>
      <c r="I3" s="444"/>
      <c r="J3" s="445"/>
      <c r="K3" s="443" t="s">
        <v>107</v>
      </c>
      <c r="L3" s="444"/>
      <c r="M3" s="444"/>
      <c r="N3" s="445"/>
      <c r="O3" s="443" t="s">
        <v>108</v>
      </c>
      <c r="P3" s="444"/>
      <c r="Q3" s="444"/>
      <c r="R3" s="445"/>
      <c r="S3" s="443" t="s">
        <v>104</v>
      </c>
      <c r="T3" s="444"/>
      <c r="U3" s="444"/>
      <c r="V3" s="444"/>
      <c r="W3" s="445"/>
    </row>
    <row r="4" spans="1:23" ht="16.5" thickBot="1" x14ac:dyDescent="0.3">
      <c r="A4" s="450"/>
      <c r="B4" s="415"/>
      <c r="C4" s="270" t="s">
        <v>1</v>
      </c>
      <c r="D4" s="271" t="s">
        <v>103</v>
      </c>
      <c r="E4" s="266" t="s">
        <v>21</v>
      </c>
      <c r="F4" s="272" t="s">
        <v>433</v>
      </c>
      <c r="G4" s="270" t="s">
        <v>1</v>
      </c>
      <c r="H4" s="271" t="s">
        <v>103</v>
      </c>
      <c r="I4" s="266" t="s">
        <v>21</v>
      </c>
      <c r="J4" s="272" t="s">
        <v>433</v>
      </c>
      <c r="K4" s="270" t="s">
        <v>1</v>
      </c>
      <c r="L4" s="271" t="s">
        <v>103</v>
      </c>
      <c r="M4" s="266" t="s">
        <v>21</v>
      </c>
      <c r="N4" s="272" t="s">
        <v>433</v>
      </c>
      <c r="O4" s="270" t="s">
        <v>1</v>
      </c>
      <c r="P4" s="271" t="s">
        <v>103</v>
      </c>
      <c r="Q4" s="266" t="s">
        <v>21</v>
      </c>
      <c r="R4" s="272" t="s">
        <v>433</v>
      </c>
      <c r="S4" s="270" t="s">
        <v>1</v>
      </c>
      <c r="T4" s="271" t="s">
        <v>103</v>
      </c>
      <c r="U4" s="266" t="s">
        <v>21</v>
      </c>
      <c r="V4" s="272" t="s">
        <v>433</v>
      </c>
      <c r="W4" s="266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29">
        <v>0</v>
      </c>
      <c r="F5" s="130" t="s">
        <v>431</v>
      </c>
      <c r="G5" s="131">
        <v>31436</v>
      </c>
      <c r="H5" s="132">
        <v>10177608.17</v>
      </c>
      <c r="I5" s="129">
        <v>323.76</v>
      </c>
      <c r="J5" s="130">
        <v>305.83999999999997</v>
      </c>
      <c r="K5" s="131">
        <v>1454</v>
      </c>
      <c r="L5" s="132">
        <v>1129932.77</v>
      </c>
      <c r="M5" s="129">
        <v>777.12</v>
      </c>
      <c r="N5" s="130">
        <v>795.24</v>
      </c>
      <c r="O5" s="131">
        <v>1126</v>
      </c>
      <c r="P5" s="132">
        <v>893150.89</v>
      </c>
      <c r="Q5" s="129">
        <v>793.21</v>
      </c>
      <c r="R5" s="130">
        <v>795.24</v>
      </c>
      <c r="S5" s="131">
        <v>34016</v>
      </c>
      <c r="T5" s="262">
        <v>12200691.83</v>
      </c>
      <c r="U5" s="273">
        <v>358.68</v>
      </c>
      <c r="V5" s="264">
        <v>375.57</v>
      </c>
      <c r="W5" s="110">
        <v>1.36</v>
      </c>
    </row>
    <row r="6" spans="1:23" x14ac:dyDescent="0.25">
      <c r="A6" s="52">
        <v>2</v>
      </c>
      <c r="B6" s="115" t="s">
        <v>77</v>
      </c>
      <c r="C6" s="117">
        <v>2966</v>
      </c>
      <c r="D6" s="118">
        <v>3808723.93</v>
      </c>
      <c r="E6" s="115">
        <v>1284.1300000000001</v>
      </c>
      <c r="F6" s="116">
        <v>1318.96</v>
      </c>
      <c r="G6" s="117">
        <v>17170</v>
      </c>
      <c r="H6" s="118">
        <v>9121171.6799999997</v>
      </c>
      <c r="I6" s="115">
        <v>531.23</v>
      </c>
      <c r="J6" s="116">
        <v>445.84</v>
      </c>
      <c r="K6" s="117">
        <v>18102</v>
      </c>
      <c r="L6" s="118">
        <v>11360975.939999999</v>
      </c>
      <c r="M6" s="115">
        <v>627.61</v>
      </c>
      <c r="N6" s="116">
        <v>506.12</v>
      </c>
      <c r="O6" s="117">
        <v>1592</v>
      </c>
      <c r="P6" s="118">
        <v>1254400.56</v>
      </c>
      <c r="Q6" s="115">
        <v>787.94</v>
      </c>
      <c r="R6" s="116">
        <v>795.24</v>
      </c>
      <c r="S6" s="117">
        <v>39830</v>
      </c>
      <c r="T6" s="263">
        <v>25545272.109999999</v>
      </c>
      <c r="U6" s="267">
        <v>641.36</v>
      </c>
      <c r="V6" s="265">
        <v>508.66</v>
      </c>
      <c r="W6" s="112">
        <v>1.59</v>
      </c>
    </row>
    <row r="7" spans="1:23" x14ac:dyDescent="0.25">
      <c r="A7" s="52">
        <v>3</v>
      </c>
      <c r="B7" s="115" t="s">
        <v>95</v>
      </c>
      <c r="C7" s="117">
        <v>10265</v>
      </c>
      <c r="D7" s="118">
        <v>14002854.939999999</v>
      </c>
      <c r="E7" s="115">
        <v>1364.14</v>
      </c>
      <c r="F7" s="116">
        <v>1358.96</v>
      </c>
      <c r="G7" s="117">
        <v>15808</v>
      </c>
      <c r="H7" s="118">
        <v>9237922.3000000007</v>
      </c>
      <c r="I7" s="115">
        <v>584.38</v>
      </c>
      <c r="J7" s="116">
        <v>501.51</v>
      </c>
      <c r="K7" s="117">
        <v>13872</v>
      </c>
      <c r="L7" s="118">
        <v>9038406.0399999991</v>
      </c>
      <c r="M7" s="115">
        <v>651.55999999999995</v>
      </c>
      <c r="N7" s="116">
        <v>534.84</v>
      </c>
      <c r="O7" s="117">
        <v>398</v>
      </c>
      <c r="P7" s="118">
        <v>311777.46000000002</v>
      </c>
      <c r="Q7" s="115">
        <v>783.36</v>
      </c>
      <c r="R7" s="116">
        <v>795.24</v>
      </c>
      <c r="S7" s="117">
        <v>40343</v>
      </c>
      <c r="T7" s="263">
        <v>32590960.739999998</v>
      </c>
      <c r="U7" s="267">
        <v>807.85</v>
      </c>
      <c r="V7" s="265">
        <v>638.91</v>
      </c>
      <c r="W7" s="112">
        <v>1.61</v>
      </c>
    </row>
    <row r="8" spans="1:23" x14ac:dyDescent="0.25">
      <c r="A8" s="52">
        <v>4</v>
      </c>
      <c r="B8" s="115" t="s">
        <v>96</v>
      </c>
      <c r="C8" s="117">
        <v>59499</v>
      </c>
      <c r="D8" s="118">
        <v>76364337.290000007</v>
      </c>
      <c r="E8" s="115">
        <v>1283.46</v>
      </c>
      <c r="F8" s="116">
        <v>1274.3699999999999</v>
      </c>
      <c r="G8" s="117">
        <v>26071</v>
      </c>
      <c r="H8" s="118">
        <v>16675754.82</v>
      </c>
      <c r="I8" s="115">
        <v>639.63</v>
      </c>
      <c r="J8" s="116">
        <v>544.26</v>
      </c>
      <c r="K8" s="117">
        <v>20939</v>
      </c>
      <c r="L8" s="118">
        <v>14467476.539999999</v>
      </c>
      <c r="M8" s="115">
        <v>690.93</v>
      </c>
      <c r="N8" s="116">
        <v>569.78</v>
      </c>
      <c r="O8" s="117">
        <v>358</v>
      </c>
      <c r="P8" s="118">
        <v>280223.2</v>
      </c>
      <c r="Q8" s="115">
        <v>782.75</v>
      </c>
      <c r="R8" s="116">
        <v>795.24</v>
      </c>
      <c r="S8" s="117">
        <v>106867</v>
      </c>
      <c r="T8" s="263">
        <v>107787791.84999999</v>
      </c>
      <c r="U8" s="267">
        <v>1008.62</v>
      </c>
      <c r="V8" s="265">
        <v>936.14</v>
      </c>
      <c r="W8" s="112">
        <v>4.28</v>
      </c>
    </row>
    <row r="9" spans="1:23" x14ac:dyDescent="0.25">
      <c r="A9" s="52">
        <v>5</v>
      </c>
      <c r="B9" s="115" t="s">
        <v>97</v>
      </c>
      <c r="C9" s="117">
        <v>213710</v>
      </c>
      <c r="D9" s="118">
        <v>266254884.59</v>
      </c>
      <c r="E9" s="115">
        <v>1245.8699999999999</v>
      </c>
      <c r="F9" s="116">
        <v>1173.6500000000001</v>
      </c>
      <c r="G9" s="117">
        <v>35707</v>
      </c>
      <c r="H9" s="118">
        <v>24586979.899999999</v>
      </c>
      <c r="I9" s="115">
        <v>688.58</v>
      </c>
      <c r="J9" s="116">
        <v>600.41999999999996</v>
      </c>
      <c r="K9" s="117">
        <v>26921</v>
      </c>
      <c r="L9" s="118">
        <v>18979575.809999999</v>
      </c>
      <c r="M9" s="115">
        <v>705.01</v>
      </c>
      <c r="N9" s="116">
        <v>582.37</v>
      </c>
      <c r="O9" s="117">
        <v>315</v>
      </c>
      <c r="P9" s="118">
        <v>245161.44</v>
      </c>
      <c r="Q9" s="115">
        <v>778.29</v>
      </c>
      <c r="R9" s="116">
        <v>795.24</v>
      </c>
      <c r="S9" s="117">
        <v>276653</v>
      </c>
      <c r="T9" s="263">
        <v>310066601.74000001</v>
      </c>
      <c r="U9" s="267">
        <v>1120.78</v>
      </c>
      <c r="V9" s="265">
        <v>1045.33</v>
      </c>
      <c r="W9" s="112">
        <v>11.07</v>
      </c>
    </row>
    <row r="10" spans="1:23" x14ac:dyDescent="0.25">
      <c r="A10" s="52">
        <v>6</v>
      </c>
      <c r="B10" s="115" t="s">
        <v>98</v>
      </c>
      <c r="C10" s="117">
        <v>378231</v>
      </c>
      <c r="D10" s="118">
        <v>436337869.13</v>
      </c>
      <c r="E10" s="115">
        <v>1153.6300000000001</v>
      </c>
      <c r="F10" s="116">
        <v>1104.6199999999999</v>
      </c>
      <c r="G10" s="117">
        <v>39193</v>
      </c>
      <c r="H10" s="118">
        <v>29662646.690000001</v>
      </c>
      <c r="I10" s="115">
        <v>756.84</v>
      </c>
      <c r="J10" s="116">
        <v>684.75</v>
      </c>
      <c r="K10" s="117">
        <v>27015</v>
      </c>
      <c r="L10" s="118">
        <v>19065274.199999999</v>
      </c>
      <c r="M10" s="115">
        <v>705.73</v>
      </c>
      <c r="N10" s="116">
        <v>587.86</v>
      </c>
      <c r="O10" s="117">
        <v>4072</v>
      </c>
      <c r="P10" s="118">
        <v>1580647.77</v>
      </c>
      <c r="Q10" s="115">
        <v>388.17</v>
      </c>
      <c r="R10" s="116">
        <v>399.54</v>
      </c>
      <c r="S10" s="117">
        <v>448511</v>
      </c>
      <c r="T10" s="263">
        <v>486646437.79000002</v>
      </c>
      <c r="U10" s="267">
        <v>1085.03</v>
      </c>
      <c r="V10" s="265">
        <v>1013.87</v>
      </c>
      <c r="W10" s="112">
        <v>17.95</v>
      </c>
    </row>
    <row r="11" spans="1:23" x14ac:dyDescent="0.25">
      <c r="A11" s="52">
        <v>7</v>
      </c>
      <c r="B11" s="115" t="s">
        <v>99</v>
      </c>
      <c r="C11" s="117">
        <v>390149</v>
      </c>
      <c r="D11" s="118">
        <v>437172553.30000001</v>
      </c>
      <c r="E11" s="115">
        <v>1120.53</v>
      </c>
      <c r="F11" s="116">
        <v>1069</v>
      </c>
      <c r="G11" s="117">
        <v>40750</v>
      </c>
      <c r="H11" s="118">
        <v>31782745.219999999</v>
      </c>
      <c r="I11" s="115">
        <v>779.94</v>
      </c>
      <c r="J11" s="116">
        <v>712.32</v>
      </c>
      <c r="K11" s="117">
        <v>22267</v>
      </c>
      <c r="L11" s="118">
        <v>15396632.51</v>
      </c>
      <c r="M11" s="115">
        <v>691.46</v>
      </c>
      <c r="N11" s="116">
        <v>578.69000000000005</v>
      </c>
      <c r="O11" s="117">
        <v>9782</v>
      </c>
      <c r="P11" s="118">
        <v>3427334.14</v>
      </c>
      <c r="Q11" s="115">
        <v>350.37</v>
      </c>
      <c r="R11" s="116">
        <v>399.54</v>
      </c>
      <c r="S11" s="117">
        <v>462948</v>
      </c>
      <c r="T11" s="263">
        <v>487779265.17000002</v>
      </c>
      <c r="U11" s="267">
        <v>1053.6400000000001</v>
      </c>
      <c r="V11" s="265">
        <v>960.81</v>
      </c>
      <c r="W11" s="112">
        <v>18.53</v>
      </c>
    </row>
    <row r="12" spans="1:23" x14ac:dyDescent="0.25">
      <c r="A12" s="52">
        <v>8</v>
      </c>
      <c r="B12" s="115" t="s">
        <v>100</v>
      </c>
      <c r="C12" s="117">
        <v>352047</v>
      </c>
      <c r="D12" s="118">
        <v>369699491.27999997</v>
      </c>
      <c r="E12" s="115">
        <v>1050.1400000000001</v>
      </c>
      <c r="F12" s="116">
        <v>974.61</v>
      </c>
      <c r="G12" s="117">
        <v>56467</v>
      </c>
      <c r="H12" s="118">
        <v>43314407.409999996</v>
      </c>
      <c r="I12" s="115">
        <v>767.07</v>
      </c>
      <c r="J12" s="116">
        <v>686.91</v>
      </c>
      <c r="K12" s="117">
        <v>19625</v>
      </c>
      <c r="L12" s="118">
        <v>12884234.24</v>
      </c>
      <c r="M12" s="115">
        <v>656.52</v>
      </c>
      <c r="N12" s="116">
        <v>564.35</v>
      </c>
      <c r="O12" s="117">
        <v>3660</v>
      </c>
      <c r="P12" s="118">
        <v>1255978.3999999999</v>
      </c>
      <c r="Q12" s="115">
        <v>343.16</v>
      </c>
      <c r="R12" s="116">
        <v>399.54</v>
      </c>
      <c r="S12" s="117">
        <v>431799</v>
      </c>
      <c r="T12" s="263">
        <v>427154111.32999998</v>
      </c>
      <c r="U12" s="267">
        <v>989.24</v>
      </c>
      <c r="V12" s="265">
        <v>889.47</v>
      </c>
      <c r="W12" s="112">
        <v>17.28</v>
      </c>
    </row>
    <row r="13" spans="1:23" x14ac:dyDescent="0.25">
      <c r="A13" s="52">
        <v>9</v>
      </c>
      <c r="B13" s="115" t="s">
        <v>101</v>
      </c>
      <c r="C13" s="117">
        <v>236296</v>
      </c>
      <c r="D13" s="118">
        <v>225395549.41999999</v>
      </c>
      <c r="E13" s="115">
        <v>953.87</v>
      </c>
      <c r="F13" s="116">
        <v>827.8</v>
      </c>
      <c r="G13" s="117">
        <v>48173</v>
      </c>
      <c r="H13" s="118">
        <v>36315201.289999999</v>
      </c>
      <c r="I13" s="115">
        <v>753.85</v>
      </c>
      <c r="J13" s="116">
        <v>659.49</v>
      </c>
      <c r="K13" s="117">
        <v>12998</v>
      </c>
      <c r="L13" s="118">
        <v>8236041.0599999996</v>
      </c>
      <c r="M13" s="115">
        <v>633.64</v>
      </c>
      <c r="N13" s="116">
        <v>542.35</v>
      </c>
      <c r="O13" s="117">
        <v>1258</v>
      </c>
      <c r="P13" s="118">
        <v>381700.77</v>
      </c>
      <c r="Q13" s="115">
        <v>303.42</v>
      </c>
      <c r="R13" s="116">
        <v>197.24</v>
      </c>
      <c r="S13" s="117">
        <v>298725</v>
      </c>
      <c r="T13" s="263">
        <v>270328492.54000002</v>
      </c>
      <c r="U13" s="267">
        <v>904.94</v>
      </c>
      <c r="V13" s="265">
        <v>769.81</v>
      </c>
      <c r="W13" s="112">
        <v>11.96</v>
      </c>
    </row>
    <row r="14" spans="1:23" x14ac:dyDescent="0.25">
      <c r="A14" s="52">
        <v>10</v>
      </c>
      <c r="B14" s="115" t="s">
        <v>109</v>
      </c>
      <c r="C14" s="117">
        <v>181425</v>
      </c>
      <c r="D14" s="118">
        <v>163932443.81999999</v>
      </c>
      <c r="E14" s="115">
        <v>903.58</v>
      </c>
      <c r="F14" s="116">
        <v>729.15</v>
      </c>
      <c r="G14" s="117">
        <v>45777</v>
      </c>
      <c r="H14" s="118">
        <v>34577009.100000001</v>
      </c>
      <c r="I14" s="115">
        <v>755.34</v>
      </c>
      <c r="J14" s="116">
        <v>652.30999999999995</v>
      </c>
      <c r="K14" s="117">
        <v>8683</v>
      </c>
      <c r="L14" s="118">
        <v>5497532.3600000003</v>
      </c>
      <c r="M14" s="115">
        <v>633.14</v>
      </c>
      <c r="N14" s="116">
        <v>505.95</v>
      </c>
      <c r="O14" s="117">
        <v>744</v>
      </c>
      <c r="P14" s="118">
        <v>220166.39999999999</v>
      </c>
      <c r="Q14" s="115">
        <v>295.92</v>
      </c>
      <c r="R14" s="116">
        <v>193.58</v>
      </c>
      <c r="S14" s="117">
        <v>236629</v>
      </c>
      <c r="T14" s="263">
        <v>204227151.68000001</v>
      </c>
      <c r="U14" s="267">
        <v>863.07</v>
      </c>
      <c r="V14" s="265">
        <v>698.13</v>
      </c>
      <c r="W14" s="112">
        <v>9.4700000000000006</v>
      </c>
    </row>
    <row r="15" spans="1:23" x14ac:dyDescent="0.25">
      <c r="A15" s="52">
        <v>11</v>
      </c>
      <c r="B15" s="115" t="s">
        <v>110</v>
      </c>
      <c r="C15" s="117">
        <v>72378</v>
      </c>
      <c r="D15" s="118">
        <v>61611382.439999998</v>
      </c>
      <c r="E15" s="115">
        <v>851.24</v>
      </c>
      <c r="F15" s="116">
        <v>655.83</v>
      </c>
      <c r="G15" s="117">
        <v>22787</v>
      </c>
      <c r="H15" s="118">
        <v>17370673.800000001</v>
      </c>
      <c r="I15" s="115">
        <v>762.31</v>
      </c>
      <c r="J15" s="116">
        <v>652.41</v>
      </c>
      <c r="K15" s="117">
        <v>3175</v>
      </c>
      <c r="L15" s="118">
        <v>2100035.13</v>
      </c>
      <c r="M15" s="115">
        <v>661.43</v>
      </c>
      <c r="N15" s="116">
        <v>491.97</v>
      </c>
      <c r="O15" s="117">
        <v>256</v>
      </c>
      <c r="P15" s="118">
        <v>71465.37</v>
      </c>
      <c r="Q15" s="115">
        <v>279.16000000000003</v>
      </c>
      <c r="R15" s="116">
        <v>181.67</v>
      </c>
      <c r="S15" s="117">
        <v>98596</v>
      </c>
      <c r="T15" s="263">
        <v>81153556.739999995</v>
      </c>
      <c r="U15" s="267">
        <v>823.09</v>
      </c>
      <c r="V15" s="265">
        <v>648.37</v>
      </c>
      <c r="W15" s="112">
        <v>3.95</v>
      </c>
    </row>
    <row r="16" spans="1:23" ht="15.75" thickBot="1" x14ac:dyDescent="0.3">
      <c r="A16" s="275">
        <v>12</v>
      </c>
      <c r="B16" s="288" t="s">
        <v>111</v>
      </c>
      <c r="C16" s="289">
        <v>16174</v>
      </c>
      <c r="D16" s="290">
        <v>12923025.960000001</v>
      </c>
      <c r="E16" s="291">
        <v>798.99999752689507</v>
      </c>
      <c r="F16" s="291">
        <v>571.20000000000005</v>
      </c>
      <c r="G16" s="289">
        <v>6325</v>
      </c>
      <c r="H16" s="290">
        <v>4769744.01</v>
      </c>
      <c r="I16" s="291">
        <v>754.1097249011857</v>
      </c>
      <c r="J16" s="291">
        <v>622.54</v>
      </c>
      <c r="K16" s="289">
        <v>966</v>
      </c>
      <c r="L16" s="290">
        <v>615367.69999999995</v>
      </c>
      <c r="M16" s="291">
        <v>637.02660455486534</v>
      </c>
      <c r="N16" s="291">
        <v>457.63</v>
      </c>
      <c r="O16" s="289">
        <v>52</v>
      </c>
      <c r="P16" s="290">
        <v>12646.05</v>
      </c>
      <c r="Q16" s="288">
        <v>243.1932692307692</v>
      </c>
      <c r="R16" s="291">
        <v>170.75</v>
      </c>
      <c r="S16" s="289">
        <v>23517</v>
      </c>
      <c r="T16" s="292">
        <v>18320783.719999999</v>
      </c>
      <c r="U16" s="355">
        <v>779.04425394395537</v>
      </c>
      <c r="V16" s="294">
        <v>583.77</v>
      </c>
      <c r="W16" s="295">
        <v>0.94126961128450859</v>
      </c>
    </row>
    <row r="17" spans="1:25" ht="16.5" thickBot="1" x14ac:dyDescent="0.3">
      <c r="A17" s="113"/>
      <c r="B17" s="121" t="s">
        <v>528</v>
      </c>
      <c r="C17" s="122">
        <v>1913140</v>
      </c>
      <c r="D17" s="123">
        <v>2067503116.1000001</v>
      </c>
      <c r="E17" s="124">
        <v>1080.6857397263138</v>
      </c>
      <c r="F17" s="124">
        <v>1010.43</v>
      </c>
      <c r="G17" s="122">
        <v>385664</v>
      </c>
      <c r="H17" s="123">
        <v>267591864.38999999</v>
      </c>
      <c r="I17" s="124">
        <v>693.84714256451207</v>
      </c>
      <c r="J17" s="124">
        <v>591.35</v>
      </c>
      <c r="K17" s="122">
        <v>176017</v>
      </c>
      <c r="L17" s="123">
        <v>118771484.3</v>
      </c>
      <c r="M17" s="124">
        <v>674.77280205889201</v>
      </c>
      <c r="N17" s="124">
        <v>565.63</v>
      </c>
      <c r="O17" s="122">
        <v>23613</v>
      </c>
      <c r="P17" s="123">
        <v>9934652.4500000011</v>
      </c>
      <c r="Q17" s="124">
        <v>420.72809257612334</v>
      </c>
      <c r="R17" s="124">
        <v>399.54</v>
      </c>
      <c r="S17" s="122">
        <v>2498434</v>
      </c>
      <c r="T17" s="123">
        <v>2463801117.2399993</v>
      </c>
      <c r="U17" s="124">
        <v>986.13816384183019</v>
      </c>
      <c r="V17" s="121">
        <v>881.63</v>
      </c>
      <c r="W17" s="114">
        <v>100</v>
      </c>
      <c r="X17" s="8"/>
      <c r="Y17" s="9"/>
    </row>
    <row r="18" spans="1:25" x14ac:dyDescent="0.25">
      <c r="C18" s="207"/>
      <c r="D18" s="207"/>
      <c r="E18" s="207"/>
      <c r="F18" s="208"/>
      <c r="G18" s="207"/>
      <c r="H18" s="207"/>
      <c r="I18" s="207"/>
      <c r="J18" s="208"/>
      <c r="K18" s="207"/>
      <c r="L18" s="207"/>
      <c r="M18" s="207"/>
      <c r="N18" s="208"/>
      <c r="O18" s="207"/>
      <c r="P18" s="207"/>
      <c r="Q18" s="207"/>
      <c r="R18" s="208"/>
      <c r="S18" s="207"/>
      <c r="T18" s="207"/>
      <c r="U18" s="207"/>
      <c r="V18" s="207"/>
      <c r="W18" s="207"/>
    </row>
    <row r="19" spans="1:25" ht="15.75" x14ac:dyDescent="0.25">
      <c r="A19" s="409" t="s">
        <v>717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8" t="s">
        <v>52</v>
      </c>
      <c r="B21" s="446" t="s">
        <v>102</v>
      </c>
      <c r="C21" s="443" t="s">
        <v>105</v>
      </c>
      <c r="D21" s="444"/>
      <c r="E21" s="444"/>
      <c r="F21" s="445"/>
      <c r="G21" s="443" t="s">
        <v>106</v>
      </c>
      <c r="H21" s="444"/>
      <c r="I21" s="444"/>
      <c r="J21" s="445"/>
      <c r="K21" s="443" t="s">
        <v>107</v>
      </c>
      <c r="L21" s="444"/>
      <c r="M21" s="444"/>
      <c r="N21" s="445"/>
      <c r="O21" s="443" t="s">
        <v>108</v>
      </c>
      <c r="P21" s="444"/>
      <c r="Q21" s="444"/>
      <c r="R21" s="445"/>
      <c r="S21" s="443" t="s">
        <v>104</v>
      </c>
      <c r="T21" s="444"/>
      <c r="U21" s="444"/>
      <c r="V21" s="444"/>
      <c r="W21" s="445"/>
    </row>
    <row r="22" spans="1:25" ht="16.5" thickBot="1" x14ac:dyDescent="0.3">
      <c r="A22" s="450"/>
      <c r="B22" s="415"/>
      <c r="C22" s="270" t="s">
        <v>1</v>
      </c>
      <c r="D22" s="271" t="s">
        <v>103</v>
      </c>
      <c r="E22" s="266" t="s">
        <v>21</v>
      </c>
      <c r="F22" s="272" t="s">
        <v>433</v>
      </c>
      <c r="G22" s="270" t="s">
        <v>1</v>
      </c>
      <c r="H22" s="271" t="s">
        <v>103</v>
      </c>
      <c r="I22" s="266" t="s">
        <v>21</v>
      </c>
      <c r="J22" s="272" t="s">
        <v>433</v>
      </c>
      <c r="K22" s="270" t="s">
        <v>1</v>
      </c>
      <c r="L22" s="271" t="s">
        <v>103</v>
      </c>
      <c r="M22" s="266" t="s">
        <v>21</v>
      </c>
      <c r="N22" s="272" t="s">
        <v>433</v>
      </c>
      <c r="O22" s="270" t="s">
        <v>1</v>
      </c>
      <c r="P22" s="271" t="s">
        <v>103</v>
      </c>
      <c r="Q22" s="266" t="s">
        <v>21</v>
      </c>
      <c r="R22" s="272" t="s">
        <v>433</v>
      </c>
      <c r="S22" s="270" t="s">
        <v>1</v>
      </c>
      <c r="T22" s="271" t="s">
        <v>103</v>
      </c>
      <c r="U22" s="266" t="s">
        <v>21</v>
      </c>
      <c r="V22" s="272" t="s">
        <v>433</v>
      </c>
      <c r="W22" s="266" t="s">
        <v>529</v>
      </c>
    </row>
    <row r="23" spans="1:25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15977</v>
      </c>
      <c r="H23" s="132">
        <v>5149416.97</v>
      </c>
      <c r="I23" s="129">
        <v>322.3</v>
      </c>
      <c r="J23" s="130">
        <v>289.77</v>
      </c>
      <c r="K23" s="131">
        <v>825</v>
      </c>
      <c r="L23" s="132">
        <v>640905.62</v>
      </c>
      <c r="M23" s="129">
        <v>776.86</v>
      </c>
      <c r="N23" s="130">
        <v>795.24</v>
      </c>
      <c r="O23" s="131">
        <v>666</v>
      </c>
      <c r="P23" s="132">
        <v>527421.01</v>
      </c>
      <c r="Q23" s="129">
        <v>791.92</v>
      </c>
      <c r="R23" s="130">
        <v>795.24</v>
      </c>
      <c r="S23" s="131">
        <v>17468</v>
      </c>
      <c r="T23" s="262">
        <v>6317743.5999999996</v>
      </c>
      <c r="U23" s="273">
        <v>361.68</v>
      </c>
      <c r="V23" s="264">
        <v>375.57</v>
      </c>
      <c r="W23" s="110">
        <v>1.49</v>
      </c>
    </row>
    <row r="24" spans="1:25" x14ac:dyDescent="0.25">
      <c r="A24" s="52">
        <v>2</v>
      </c>
      <c r="B24" s="115" t="s">
        <v>77</v>
      </c>
      <c r="C24" s="117">
        <v>2225</v>
      </c>
      <c r="D24" s="118">
        <v>2849052.45</v>
      </c>
      <c r="E24" s="115">
        <v>1280.47</v>
      </c>
      <c r="F24" s="116">
        <v>1282.95</v>
      </c>
      <c r="G24" s="117">
        <v>3617</v>
      </c>
      <c r="H24" s="118">
        <v>2108112.7599999998</v>
      </c>
      <c r="I24" s="115">
        <v>582.83000000000004</v>
      </c>
      <c r="J24" s="116">
        <v>450.74</v>
      </c>
      <c r="K24" s="117">
        <v>10977</v>
      </c>
      <c r="L24" s="118">
        <v>7035050.5199999996</v>
      </c>
      <c r="M24" s="115">
        <v>640.89</v>
      </c>
      <c r="N24" s="116">
        <v>517.75</v>
      </c>
      <c r="O24" s="117">
        <v>847</v>
      </c>
      <c r="P24" s="118">
        <v>663956.93999999994</v>
      </c>
      <c r="Q24" s="115">
        <v>783.89</v>
      </c>
      <c r="R24" s="116">
        <v>795.24</v>
      </c>
      <c r="S24" s="117">
        <v>17666</v>
      </c>
      <c r="T24" s="263">
        <v>12656172.67</v>
      </c>
      <c r="U24" s="267">
        <v>716.41</v>
      </c>
      <c r="V24" s="265">
        <v>571.52</v>
      </c>
      <c r="W24" s="112">
        <v>1.51</v>
      </c>
    </row>
    <row r="25" spans="1:25" x14ac:dyDescent="0.25">
      <c r="A25" s="52">
        <v>3</v>
      </c>
      <c r="B25" s="115" t="s">
        <v>95</v>
      </c>
      <c r="C25" s="117">
        <v>6667</v>
      </c>
      <c r="D25" s="118">
        <v>9641836.9499999993</v>
      </c>
      <c r="E25" s="115">
        <v>1446.2</v>
      </c>
      <c r="F25" s="116">
        <v>1418.41</v>
      </c>
      <c r="G25" s="117">
        <v>2057</v>
      </c>
      <c r="H25" s="118">
        <v>1173535.1499999999</v>
      </c>
      <c r="I25" s="115">
        <v>570.51</v>
      </c>
      <c r="J25" s="116">
        <v>442.89</v>
      </c>
      <c r="K25" s="117">
        <v>8217</v>
      </c>
      <c r="L25" s="118">
        <v>5552136.9299999997</v>
      </c>
      <c r="M25" s="115">
        <v>675.69</v>
      </c>
      <c r="N25" s="116">
        <v>565.96</v>
      </c>
      <c r="O25" s="117">
        <v>202</v>
      </c>
      <c r="P25" s="118">
        <v>156175.12</v>
      </c>
      <c r="Q25" s="115">
        <v>773.14</v>
      </c>
      <c r="R25" s="116">
        <v>795.24</v>
      </c>
      <c r="S25" s="117">
        <v>17143</v>
      </c>
      <c r="T25" s="263">
        <v>16523684.15</v>
      </c>
      <c r="U25" s="267">
        <v>963.87</v>
      </c>
      <c r="V25" s="265">
        <v>831.88</v>
      </c>
      <c r="W25" s="112">
        <v>1.47</v>
      </c>
    </row>
    <row r="26" spans="1:25" x14ac:dyDescent="0.25">
      <c r="A26" s="52">
        <v>4</v>
      </c>
      <c r="B26" s="349" t="s">
        <v>96</v>
      </c>
      <c r="C26" s="350">
        <v>25000</v>
      </c>
      <c r="D26" s="351">
        <v>38349175.210000001</v>
      </c>
      <c r="E26" s="115">
        <v>1533.97</v>
      </c>
      <c r="F26" s="116">
        <v>1503.2</v>
      </c>
      <c r="G26" s="117">
        <v>2833</v>
      </c>
      <c r="H26" s="118">
        <v>1661494.97</v>
      </c>
      <c r="I26" s="115">
        <v>586.48</v>
      </c>
      <c r="J26" s="116">
        <v>470.31</v>
      </c>
      <c r="K26" s="117">
        <v>12915</v>
      </c>
      <c r="L26" s="118">
        <v>9401240.3399999999</v>
      </c>
      <c r="M26" s="115">
        <v>727.93</v>
      </c>
      <c r="N26" s="116">
        <v>605.94000000000005</v>
      </c>
      <c r="O26" s="117">
        <v>174</v>
      </c>
      <c r="P26" s="118">
        <v>135644.56</v>
      </c>
      <c r="Q26" s="115">
        <v>779.57</v>
      </c>
      <c r="R26" s="116">
        <v>795.24</v>
      </c>
      <c r="S26" s="117">
        <v>40922</v>
      </c>
      <c r="T26" s="263">
        <v>49547555.079999998</v>
      </c>
      <c r="U26" s="267">
        <v>1210.78</v>
      </c>
      <c r="V26" s="265">
        <v>1290.45</v>
      </c>
      <c r="W26" s="112">
        <v>3.5</v>
      </c>
    </row>
    <row r="27" spans="1:25" x14ac:dyDescent="0.25">
      <c r="A27" s="52">
        <v>5</v>
      </c>
      <c r="B27" s="115" t="s">
        <v>97</v>
      </c>
      <c r="C27" s="117">
        <v>115311</v>
      </c>
      <c r="D27" s="118">
        <v>158390925.87</v>
      </c>
      <c r="E27" s="115">
        <v>1373.6</v>
      </c>
      <c r="F27" s="116">
        <v>1294.6400000000001</v>
      </c>
      <c r="G27" s="117">
        <v>2692</v>
      </c>
      <c r="H27" s="118">
        <v>1650784.25</v>
      </c>
      <c r="I27" s="115">
        <v>613.22</v>
      </c>
      <c r="J27" s="116">
        <v>498.52</v>
      </c>
      <c r="K27" s="117">
        <v>17151</v>
      </c>
      <c r="L27" s="118">
        <v>13032353.5</v>
      </c>
      <c r="M27" s="115">
        <v>759.86</v>
      </c>
      <c r="N27" s="116">
        <v>641.48</v>
      </c>
      <c r="O27" s="117">
        <v>134</v>
      </c>
      <c r="P27" s="118">
        <v>102852.64</v>
      </c>
      <c r="Q27" s="115">
        <v>767.56</v>
      </c>
      <c r="R27" s="116">
        <v>795.24</v>
      </c>
      <c r="S27" s="117">
        <v>135288</v>
      </c>
      <c r="T27" s="263">
        <v>173176916.25999999</v>
      </c>
      <c r="U27" s="267">
        <v>1280.06</v>
      </c>
      <c r="V27" s="265">
        <v>1194.68</v>
      </c>
      <c r="W27" s="112">
        <v>11.57</v>
      </c>
    </row>
    <row r="28" spans="1:25" x14ac:dyDescent="0.25">
      <c r="A28" s="52">
        <v>6</v>
      </c>
      <c r="B28" s="115" t="s">
        <v>98</v>
      </c>
      <c r="C28" s="117">
        <v>210089</v>
      </c>
      <c r="D28" s="118">
        <v>266758356.80000001</v>
      </c>
      <c r="E28" s="115">
        <v>1269.74</v>
      </c>
      <c r="F28" s="116">
        <v>1225.47</v>
      </c>
      <c r="G28" s="117">
        <v>1849</v>
      </c>
      <c r="H28" s="118">
        <v>1310668.27</v>
      </c>
      <c r="I28" s="115">
        <v>708.85</v>
      </c>
      <c r="J28" s="116">
        <v>544.54999999999995</v>
      </c>
      <c r="K28" s="117">
        <v>17474</v>
      </c>
      <c r="L28" s="118">
        <v>13429827.6</v>
      </c>
      <c r="M28" s="115">
        <v>768.56</v>
      </c>
      <c r="N28" s="116">
        <v>661.89</v>
      </c>
      <c r="O28" s="117">
        <v>1822</v>
      </c>
      <c r="P28" s="118">
        <v>696888.83</v>
      </c>
      <c r="Q28" s="115">
        <v>382.49</v>
      </c>
      <c r="R28" s="116">
        <v>399.54</v>
      </c>
      <c r="S28" s="117">
        <v>231234</v>
      </c>
      <c r="T28" s="263">
        <v>282195741.5</v>
      </c>
      <c r="U28" s="267">
        <v>1220.3900000000001</v>
      </c>
      <c r="V28" s="265">
        <v>1172.9100000000001</v>
      </c>
      <c r="W28" s="112">
        <v>19.78</v>
      </c>
    </row>
    <row r="29" spans="1:25" x14ac:dyDescent="0.25">
      <c r="A29" s="52">
        <v>7</v>
      </c>
      <c r="B29" s="115" t="s">
        <v>99</v>
      </c>
      <c r="C29" s="117">
        <v>214903</v>
      </c>
      <c r="D29" s="118">
        <v>266765082.25999999</v>
      </c>
      <c r="E29" s="115">
        <v>1241.33</v>
      </c>
      <c r="F29" s="116">
        <v>1244.93</v>
      </c>
      <c r="G29" s="117">
        <v>1190</v>
      </c>
      <c r="H29" s="118">
        <v>955875.15</v>
      </c>
      <c r="I29" s="115">
        <v>803.26</v>
      </c>
      <c r="J29" s="116">
        <v>668.65</v>
      </c>
      <c r="K29" s="117">
        <v>14291</v>
      </c>
      <c r="L29" s="118">
        <v>10751139.17</v>
      </c>
      <c r="M29" s="115">
        <v>752.3</v>
      </c>
      <c r="N29" s="116">
        <v>653.36</v>
      </c>
      <c r="O29" s="117">
        <v>4016</v>
      </c>
      <c r="P29" s="118">
        <v>1414220.9</v>
      </c>
      <c r="Q29" s="115">
        <v>352.15</v>
      </c>
      <c r="R29" s="116">
        <v>399.54</v>
      </c>
      <c r="S29" s="117">
        <v>234400</v>
      </c>
      <c r="T29" s="263">
        <v>279886317.48000002</v>
      </c>
      <c r="U29" s="267">
        <v>1194.05</v>
      </c>
      <c r="V29" s="265">
        <v>1201.45</v>
      </c>
      <c r="W29" s="112">
        <v>20.05</v>
      </c>
    </row>
    <row r="30" spans="1:25" x14ac:dyDescent="0.25">
      <c r="A30" s="52">
        <v>8</v>
      </c>
      <c r="B30" s="115" t="s">
        <v>100</v>
      </c>
      <c r="C30" s="117">
        <v>191907</v>
      </c>
      <c r="D30" s="118">
        <v>223650838.22999999</v>
      </c>
      <c r="E30" s="115">
        <v>1165.4100000000001</v>
      </c>
      <c r="F30" s="116">
        <v>1159.5</v>
      </c>
      <c r="G30" s="117">
        <v>1161</v>
      </c>
      <c r="H30" s="118">
        <v>904348.19</v>
      </c>
      <c r="I30" s="115">
        <v>778.94</v>
      </c>
      <c r="J30" s="116">
        <v>675.72</v>
      </c>
      <c r="K30" s="117">
        <v>12042</v>
      </c>
      <c r="L30" s="118">
        <v>8620433.1999999993</v>
      </c>
      <c r="M30" s="115">
        <v>715.86</v>
      </c>
      <c r="N30" s="116">
        <v>625.85</v>
      </c>
      <c r="O30" s="117">
        <v>1346</v>
      </c>
      <c r="P30" s="118">
        <v>442741.71</v>
      </c>
      <c r="Q30" s="115">
        <v>328.93</v>
      </c>
      <c r="R30" s="116">
        <v>399.54</v>
      </c>
      <c r="S30" s="117">
        <v>206456</v>
      </c>
      <c r="T30" s="263">
        <v>233618361.33000001</v>
      </c>
      <c r="U30" s="267">
        <v>1131.56</v>
      </c>
      <c r="V30" s="265">
        <v>1112.78</v>
      </c>
      <c r="W30" s="112">
        <v>17.66</v>
      </c>
    </row>
    <row r="31" spans="1:25" x14ac:dyDescent="0.25">
      <c r="A31" s="52">
        <v>9</v>
      </c>
      <c r="B31" s="115" t="s">
        <v>101</v>
      </c>
      <c r="C31" s="117">
        <v>122889</v>
      </c>
      <c r="D31" s="118">
        <v>129119829.43000001</v>
      </c>
      <c r="E31" s="115">
        <v>1050.7</v>
      </c>
      <c r="F31" s="116">
        <v>966.1</v>
      </c>
      <c r="G31" s="117">
        <v>890</v>
      </c>
      <c r="H31" s="118">
        <v>709316.1</v>
      </c>
      <c r="I31" s="115">
        <v>796.98</v>
      </c>
      <c r="J31" s="116">
        <v>739.95</v>
      </c>
      <c r="K31" s="117">
        <v>7293</v>
      </c>
      <c r="L31" s="118">
        <v>5017575.4000000004</v>
      </c>
      <c r="M31" s="115">
        <v>688</v>
      </c>
      <c r="N31" s="116">
        <v>600.29999999999995</v>
      </c>
      <c r="O31" s="117">
        <v>403</v>
      </c>
      <c r="P31" s="118">
        <v>98003.16</v>
      </c>
      <c r="Q31" s="115">
        <v>243.18</v>
      </c>
      <c r="R31" s="116">
        <v>194.06</v>
      </c>
      <c r="S31" s="117">
        <v>131475</v>
      </c>
      <c r="T31" s="263">
        <v>134944724.09</v>
      </c>
      <c r="U31" s="267">
        <v>1026.3900000000001</v>
      </c>
      <c r="V31" s="265">
        <v>940.01</v>
      </c>
      <c r="W31" s="112">
        <v>11.24</v>
      </c>
    </row>
    <row r="32" spans="1:25" x14ac:dyDescent="0.25">
      <c r="A32" s="275">
        <v>10</v>
      </c>
      <c r="B32" s="288" t="s">
        <v>109</v>
      </c>
      <c r="C32" s="289">
        <v>88625</v>
      </c>
      <c r="D32" s="290">
        <v>88125187.859999999</v>
      </c>
      <c r="E32" s="288">
        <v>994.36</v>
      </c>
      <c r="F32" s="291">
        <v>872.21</v>
      </c>
      <c r="G32" s="289">
        <v>757</v>
      </c>
      <c r="H32" s="290">
        <v>557334.85</v>
      </c>
      <c r="I32" s="288">
        <v>736.24</v>
      </c>
      <c r="J32" s="291">
        <v>673.61</v>
      </c>
      <c r="K32" s="289">
        <v>4397</v>
      </c>
      <c r="L32" s="290">
        <v>2958193.97</v>
      </c>
      <c r="M32" s="288">
        <v>672.78</v>
      </c>
      <c r="N32" s="291">
        <v>583.71</v>
      </c>
      <c r="O32" s="289">
        <v>204</v>
      </c>
      <c r="P32" s="290">
        <v>41357.370000000003</v>
      </c>
      <c r="Q32" s="288">
        <v>202.73</v>
      </c>
      <c r="R32" s="291">
        <v>171.23</v>
      </c>
      <c r="S32" s="289">
        <v>93983</v>
      </c>
      <c r="T32" s="292">
        <v>91682074.049999997</v>
      </c>
      <c r="U32" s="293">
        <v>975.52</v>
      </c>
      <c r="V32" s="294">
        <v>847.13</v>
      </c>
      <c r="W32" s="295">
        <v>8.0399999999999991</v>
      </c>
    </row>
    <row r="33" spans="1:23" x14ac:dyDescent="0.25">
      <c r="A33" s="35">
        <v>11</v>
      </c>
      <c r="B33" s="267" t="s">
        <v>110</v>
      </c>
      <c r="C33" s="296">
        <v>33939</v>
      </c>
      <c r="D33" s="281">
        <v>31860682.629999999</v>
      </c>
      <c r="E33" s="267">
        <v>938.76</v>
      </c>
      <c r="F33" s="297">
        <v>801.19</v>
      </c>
      <c r="G33" s="296">
        <v>484</v>
      </c>
      <c r="H33" s="281">
        <v>336013.96</v>
      </c>
      <c r="I33" s="267">
        <v>694.24</v>
      </c>
      <c r="J33" s="297">
        <v>492.39</v>
      </c>
      <c r="K33" s="296">
        <v>1458</v>
      </c>
      <c r="L33" s="281">
        <v>1008308.12</v>
      </c>
      <c r="M33" s="267">
        <v>691.57</v>
      </c>
      <c r="N33" s="297">
        <v>605.16</v>
      </c>
      <c r="O33" s="296">
        <v>69</v>
      </c>
      <c r="P33" s="281">
        <v>16755.740000000002</v>
      </c>
      <c r="Q33" s="267">
        <v>242.84</v>
      </c>
      <c r="R33" s="297">
        <v>171.23</v>
      </c>
      <c r="S33" s="296">
        <v>35950</v>
      </c>
      <c r="T33" s="281">
        <v>33221760.449999999</v>
      </c>
      <c r="U33" s="267">
        <v>924.11</v>
      </c>
      <c r="V33" s="297">
        <v>785.98</v>
      </c>
      <c r="W33" s="298">
        <v>3.07</v>
      </c>
    </row>
    <row r="34" spans="1:23" ht="15.75" thickBot="1" x14ac:dyDescent="0.3">
      <c r="A34" s="356">
        <v>12</v>
      </c>
      <c r="B34" s="293" t="s">
        <v>111</v>
      </c>
      <c r="C34" s="260">
        <v>6725</v>
      </c>
      <c r="D34" s="357">
        <v>6023116.2400000002</v>
      </c>
      <c r="E34" s="261">
        <v>895.6306676579926</v>
      </c>
      <c r="F34" s="355">
        <v>739.19</v>
      </c>
      <c r="G34" s="260">
        <v>121</v>
      </c>
      <c r="H34" s="357">
        <v>67682.55</v>
      </c>
      <c r="I34" s="261">
        <v>559.35991735537198</v>
      </c>
      <c r="J34" s="355">
        <v>411.87</v>
      </c>
      <c r="K34" s="260">
        <v>361</v>
      </c>
      <c r="L34" s="357">
        <v>237087.55</v>
      </c>
      <c r="M34" s="261">
        <v>656.75221606648199</v>
      </c>
      <c r="N34" s="355">
        <v>580.84</v>
      </c>
      <c r="O34" s="260">
        <v>6</v>
      </c>
      <c r="P34" s="357">
        <v>2015.14</v>
      </c>
      <c r="Q34" s="261">
        <v>335.85666666666668</v>
      </c>
      <c r="R34" s="355">
        <v>284.89999999999998</v>
      </c>
      <c r="S34" s="260">
        <v>7213</v>
      </c>
      <c r="T34" s="357">
        <v>6329901.4799999995</v>
      </c>
      <c r="U34" s="261">
        <v>877.56848468043802</v>
      </c>
      <c r="V34" s="355">
        <v>720.79</v>
      </c>
      <c r="W34" s="358">
        <v>0.61691860574513468</v>
      </c>
    </row>
    <row r="35" spans="1:23" ht="16.5" thickBot="1" x14ac:dyDescent="0.3">
      <c r="A35" s="359"/>
      <c r="B35" s="360" t="s">
        <v>528</v>
      </c>
      <c r="C35" s="122">
        <v>1018280</v>
      </c>
      <c r="D35" s="123">
        <v>1221534083.9300001</v>
      </c>
      <c r="E35" s="124">
        <v>1199.605299063126</v>
      </c>
      <c r="F35" s="124">
        <v>1173.73</v>
      </c>
      <c r="G35" s="122">
        <v>33628</v>
      </c>
      <c r="H35" s="123">
        <v>16584583.17</v>
      </c>
      <c r="I35" s="124">
        <v>493.177803318663</v>
      </c>
      <c r="J35" s="124">
        <v>400.6</v>
      </c>
      <c r="K35" s="122">
        <v>107401</v>
      </c>
      <c r="L35" s="123">
        <v>77684251.920000002</v>
      </c>
      <c r="M35" s="124">
        <v>723.31032225025842</v>
      </c>
      <c r="N35" s="124">
        <v>615.42999999999995</v>
      </c>
      <c r="O35" s="122">
        <v>9889</v>
      </c>
      <c r="P35" s="123">
        <v>4298033.1199999992</v>
      </c>
      <c r="Q35" s="124">
        <v>434.62767923955903</v>
      </c>
      <c r="R35" s="124">
        <v>399.54</v>
      </c>
      <c r="S35" s="122">
        <v>1169198</v>
      </c>
      <c r="T35" s="123">
        <v>1320100952.1400001</v>
      </c>
      <c r="U35" s="124">
        <v>1129.0653526092244</v>
      </c>
      <c r="V35" s="121">
        <v>1079.55</v>
      </c>
      <c r="W35" s="114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9" t="s">
        <v>718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8" t="s">
        <v>52</v>
      </c>
      <c r="B39" s="446" t="s">
        <v>102</v>
      </c>
      <c r="C39" s="443" t="s">
        <v>105</v>
      </c>
      <c r="D39" s="444"/>
      <c r="E39" s="444"/>
      <c r="F39" s="445"/>
      <c r="G39" s="443" t="s">
        <v>106</v>
      </c>
      <c r="H39" s="444"/>
      <c r="I39" s="444"/>
      <c r="J39" s="445"/>
      <c r="K39" s="443" t="s">
        <v>107</v>
      </c>
      <c r="L39" s="444"/>
      <c r="M39" s="444"/>
      <c r="N39" s="445"/>
      <c r="O39" s="443" t="s">
        <v>108</v>
      </c>
      <c r="P39" s="444"/>
      <c r="Q39" s="444"/>
      <c r="R39" s="445"/>
      <c r="S39" s="443" t="s">
        <v>104</v>
      </c>
      <c r="T39" s="444"/>
      <c r="U39" s="444"/>
      <c r="V39" s="444"/>
      <c r="W39" s="445"/>
    </row>
    <row r="40" spans="1:23" ht="16.5" thickBot="1" x14ac:dyDescent="0.3">
      <c r="A40" s="450"/>
      <c r="B40" s="415"/>
      <c r="C40" s="270" t="s">
        <v>1</v>
      </c>
      <c r="D40" s="271" t="s">
        <v>103</v>
      </c>
      <c r="E40" s="266" t="s">
        <v>21</v>
      </c>
      <c r="F40" s="272" t="s">
        <v>433</v>
      </c>
      <c r="G40" s="270" t="s">
        <v>1</v>
      </c>
      <c r="H40" s="271" t="s">
        <v>103</v>
      </c>
      <c r="I40" s="266" t="s">
        <v>21</v>
      </c>
      <c r="J40" s="272" t="s">
        <v>433</v>
      </c>
      <c r="K40" s="270" t="s">
        <v>1</v>
      </c>
      <c r="L40" s="271" t="s">
        <v>103</v>
      </c>
      <c r="M40" s="266" t="s">
        <v>21</v>
      </c>
      <c r="N40" s="272" t="s">
        <v>433</v>
      </c>
      <c r="O40" s="270" t="s">
        <v>1</v>
      </c>
      <c r="P40" s="271" t="s">
        <v>103</v>
      </c>
      <c r="Q40" s="266" t="s">
        <v>21</v>
      </c>
      <c r="R40" s="272" t="s">
        <v>433</v>
      </c>
      <c r="S40" s="270" t="s">
        <v>1</v>
      </c>
      <c r="T40" s="271" t="s">
        <v>103</v>
      </c>
      <c r="U40" s="266" t="s">
        <v>21</v>
      </c>
      <c r="V40" s="272" t="s">
        <v>433</v>
      </c>
      <c r="W40" s="266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15459</v>
      </c>
      <c r="H41" s="132">
        <v>5028191.2</v>
      </c>
      <c r="I41" s="129">
        <v>325.26</v>
      </c>
      <c r="J41" s="130">
        <v>324.99</v>
      </c>
      <c r="K41" s="131">
        <v>629</v>
      </c>
      <c r="L41" s="132">
        <v>489027.15</v>
      </c>
      <c r="M41" s="129">
        <v>777.47</v>
      </c>
      <c r="N41" s="130">
        <v>795.24</v>
      </c>
      <c r="O41" s="131">
        <v>460</v>
      </c>
      <c r="P41" s="132">
        <v>365729.88</v>
      </c>
      <c r="Q41" s="129">
        <v>795.06</v>
      </c>
      <c r="R41" s="130">
        <v>795.24</v>
      </c>
      <c r="S41" s="131">
        <v>16548</v>
      </c>
      <c r="T41" s="262">
        <v>5882948.2300000004</v>
      </c>
      <c r="U41" s="273">
        <v>355.51</v>
      </c>
      <c r="V41" s="268">
        <v>375.57</v>
      </c>
      <c r="W41" s="110">
        <v>1.24</v>
      </c>
    </row>
    <row r="42" spans="1:23" x14ac:dyDescent="0.25">
      <c r="A42" s="52">
        <v>2</v>
      </c>
      <c r="B42" s="115" t="s">
        <v>77</v>
      </c>
      <c r="C42" s="117">
        <v>741</v>
      </c>
      <c r="D42" s="118">
        <v>959671.48</v>
      </c>
      <c r="E42" s="115">
        <v>1295.0999999999999</v>
      </c>
      <c r="F42" s="116">
        <v>1438.55</v>
      </c>
      <c r="G42" s="117">
        <v>13553</v>
      </c>
      <c r="H42" s="118">
        <v>7013058.9199999999</v>
      </c>
      <c r="I42" s="115">
        <v>517.45000000000005</v>
      </c>
      <c r="J42" s="116">
        <v>443.87</v>
      </c>
      <c r="K42" s="117">
        <v>7125</v>
      </c>
      <c r="L42" s="118">
        <v>4325925.42</v>
      </c>
      <c r="M42" s="115">
        <v>607.15</v>
      </c>
      <c r="N42" s="116">
        <v>478.29</v>
      </c>
      <c r="O42" s="117">
        <v>745</v>
      </c>
      <c r="P42" s="118">
        <v>590443.62</v>
      </c>
      <c r="Q42" s="115">
        <v>792.54</v>
      </c>
      <c r="R42" s="116">
        <v>795.24</v>
      </c>
      <c r="S42" s="117">
        <v>22164</v>
      </c>
      <c r="T42" s="263">
        <v>12889099.439999999</v>
      </c>
      <c r="U42" s="267">
        <v>581.53</v>
      </c>
      <c r="V42" s="269">
        <v>472.8</v>
      </c>
      <c r="W42" s="112">
        <v>1.67</v>
      </c>
    </row>
    <row r="43" spans="1:23" x14ac:dyDescent="0.25">
      <c r="A43" s="52">
        <v>3</v>
      </c>
      <c r="B43" s="115" t="s">
        <v>95</v>
      </c>
      <c r="C43" s="117">
        <v>3598</v>
      </c>
      <c r="D43" s="118">
        <v>4361017.99</v>
      </c>
      <c r="E43" s="115">
        <v>1212.07</v>
      </c>
      <c r="F43" s="116">
        <v>1158.27</v>
      </c>
      <c r="G43" s="117">
        <v>13751</v>
      </c>
      <c r="H43" s="118">
        <v>8064387.1500000004</v>
      </c>
      <c r="I43" s="115">
        <v>586.46</v>
      </c>
      <c r="J43" s="116">
        <v>509.49</v>
      </c>
      <c r="K43" s="117">
        <v>5655</v>
      </c>
      <c r="L43" s="118">
        <v>3486269.11</v>
      </c>
      <c r="M43" s="115">
        <v>616.49</v>
      </c>
      <c r="N43" s="116">
        <v>499.22</v>
      </c>
      <c r="O43" s="117">
        <v>196</v>
      </c>
      <c r="P43" s="118">
        <v>155602.34</v>
      </c>
      <c r="Q43" s="115">
        <v>793.89</v>
      </c>
      <c r="R43" s="116">
        <v>795.24</v>
      </c>
      <c r="S43" s="117">
        <v>23200</v>
      </c>
      <c r="T43" s="263">
        <v>16067276.59</v>
      </c>
      <c r="U43" s="267">
        <v>692.56</v>
      </c>
      <c r="V43" s="269">
        <v>561.66</v>
      </c>
      <c r="W43" s="112">
        <v>1.75</v>
      </c>
    </row>
    <row r="44" spans="1:23" x14ac:dyDescent="0.25">
      <c r="A44" s="52">
        <v>4</v>
      </c>
      <c r="B44" s="349" t="s">
        <v>96</v>
      </c>
      <c r="C44" s="350">
        <v>34499</v>
      </c>
      <c r="D44" s="351">
        <v>38015162.079999998</v>
      </c>
      <c r="E44" s="115">
        <v>1101.92</v>
      </c>
      <c r="F44" s="116">
        <v>1067.76</v>
      </c>
      <c r="G44" s="117">
        <v>23238</v>
      </c>
      <c r="H44" s="118">
        <v>15014259.85</v>
      </c>
      <c r="I44" s="115">
        <v>646.11</v>
      </c>
      <c r="J44" s="116">
        <v>552.53</v>
      </c>
      <c r="K44" s="117">
        <v>8024</v>
      </c>
      <c r="L44" s="118">
        <v>5066236.2</v>
      </c>
      <c r="M44" s="115">
        <v>631.39</v>
      </c>
      <c r="N44" s="116">
        <v>507.98</v>
      </c>
      <c r="O44" s="117">
        <v>184</v>
      </c>
      <c r="P44" s="118">
        <v>144578.64000000001</v>
      </c>
      <c r="Q44" s="115">
        <v>785.75</v>
      </c>
      <c r="R44" s="116">
        <v>795.24</v>
      </c>
      <c r="S44" s="117">
        <v>65945</v>
      </c>
      <c r="T44" s="263">
        <v>58240236.770000003</v>
      </c>
      <c r="U44" s="267">
        <v>883.16</v>
      </c>
      <c r="V44" s="269">
        <v>813.25</v>
      </c>
      <c r="W44" s="112">
        <v>4.96</v>
      </c>
    </row>
    <row r="45" spans="1:23" x14ac:dyDescent="0.25">
      <c r="A45" s="52">
        <v>5</v>
      </c>
      <c r="B45" s="115" t="s">
        <v>97</v>
      </c>
      <c r="C45" s="117">
        <v>98399</v>
      </c>
      <c r="D45" s="118">
        <v>107863958.72</v>
      </c>
      <c r="E45" s="115">
        <v>1096.19</v>
      </c>
      <c r="F45" s="116">
        <v>1051.31</v>
      </c>
      <c r="G45" s="117">
        <v>33015</v>
      </c>
      <c r="H45" s="118">
        <v>22936195.649999999</v>
      </c>
      <c r="I45" s="115">
        <v>694.72</v>
      </c>
      <c r="J45" s="116">
        <v>610.66999999999996</v>
      </c>
      <c r="K45" s="117">
        <v>9770</v>
      </c>
      <c r="L45" s="118">
        <v>5947222.3099999996</v>
      </c>
      <c r="M45" s="115">
        <v>608.72</v>
      </c>
      <c r="N45" s="116">
        <v>499.85</v>
      </c>
      <c r="O45" s="117">
        <v>181</v>
      </c>
      <c r="P45" s="118">
        <v>142308.79999999999</v>
      </c>
      <c r="Q45" s="115">
        <v>786.24</v>
      </c>
      <c r="R45" s="116">
        <v>795.24</v>
      </c>
      <c r="S45" s="117">
        <v>141365</v>
      </c>
      <c r="T45" s="263">
        <v>136889685.47999999</v>
      </c>
      <c r="U45" s="267">
        <v>968.34</v>
      </c>
      <c r="V45" s="269">
        <v>897.03</v>
      </c>
      <c r="W45" s="112">
        <v>10.64</v>
      </c>
    </row>
    <row r="46" spans="1:23" x14ac:dyDescent="0.25">
      <c r="A46" s="52">
        <v>6</v>
      </c>
      <c r="B46" s="115" t="s">
        <v>98</v>
      </c>
      <c r="C46" s="117">
        <v>168142</v>
      </c>
      <c r="D46" s="118">
        <v>169579512.33000001</v>
      </c>
      <c r="E46" s="115">
        <v>1008.55</v>
      </c>
      <c r="F46" s="116">
        <v>921.22</v>
      </c>
      <c r="G46" s="117">
        <v>37344</v>
      </c>
      <c r="H46" s="118">
        <v>28351978.420000002</v>
      </c>
      <c r="I46" s="115">
        <v>759.21</v>
      </c>
      <c r="J46" s="116">
        <v>688.5</v>
      </c>
      <c r="K46" s="117">
        <v>9541</v>
      </c>
      <c r="L46" s="118">
        <v>5635446.5999999996</v>
      </c>
      <c r="M46" s="115">
        <v>590.66</v>
      </c>
      <c r="N46" s="116">
        <v>497.39</v>
      </c>
      <c r="O46" s="117">
        <v>2250</v>
      </c>
      <c r="P46" s="118">
        <v>883758.94</v>
      </c>
      <c r="Q46" s="115">
        <v>392.78</v>
      </c>
      <c r="R46" s="116">
        <v>399.54</v>
      </c>
      <c r="S46" s="117">
        <v>217277</v>
      </c>
      <c r="T46" s="263">
        <v>204450696.28999999</v>
      </c>
      <c r="U46" s="267">
        <v>940.97</v>
      </c>
      <c r="V46" s="269">
        <v>832.45</v>
      </c>
      <c r="W46" s="112">
        <v>16.350000000000001</v>
      </c>
    </row>
    <row r="47" spans="1:23" x14ac:dyDescent="0.25">
      <c r="A47" s="52">
        <v>7</v>
      </c>
      <c r="B47" s="115" t="s">
        <v>99</v>
      </c>
      <c r="C47" s="117">
        <v>175246</v>
      </c>
      <c r="D47" s="118">
        <v>170407471.03999999</v>
      </c>
      <c r="E47" s="115">
        <v>972.39</v>
      </c>
      <c r="F47" s="116">
        <v>838.87</v>
      </c>
      <c r="G47" s="117">
        <v>39560</v>
      </c>
      <c r="H47" s="118">
        <v>30826870.07</v>
      </c>
      <c r="I47" s="115">
        <v>779.24</v>
      </c>
      <c r="J47" s="116">
        <v>713.21</v>
      </c>
      <c r="K47" s="117">
        <v>7976</v>
      </c>
      <c r="L47" s="118">
        <v>4645493.34</v>
      </c>
      <c r="M47" s="115">
        <v>582.42999999999995</v>
      </c>
      <c r="N47" s="116">
        <v>504.11</v>
      </c>
      <c r="O47" s="117">
        <v>5766</v>
      </c>
      <c r="P47" s="118">
        <v>2013113.24</v>
      </c>
      <c r="Q47" s="115">
        <v>349.14</v>
      </c>
      <c r="R47" s="116">
        <v>399.54</v>
      </c>
      <c r="S47" s="117">
        <v>228548</v>
      </c>
      <c r="T47" s="263">
        <v>207892947.69</v>
      </c>
      <c r="U47" s="267">
        <v>909.62</v>
      </c>
      <c r="V47" s="269">
        <v>771</v>
      </c>
      <c r="W47" s="112">
        <v>17.190000000000001</v>
      </c>
    </row>
    <row r="48" spans="1:23" x14ac:dyDescent="0.25">
      <c r="A48" s="52">
        <v>8</v>
      </c>
      <c r="B48" s="115" t="s">
        <v>100</v>
      </c>
      <c r="C48" s="117">
        <v>160140</v>
      </c>
      <c r="D48" s="118">
        <v>146048653.05000001</v>
      </c>
      <c r="E48" s="115">
        <v>912.01</v>
      </c>
      <c r="F48" s="116">
        <v>751.56</v>
      </c>
      <c r="G48" s="117">
        <v>55306</v>
      </c>
      <c r="H48" s="118">
        <v>42410059.219999999</v>
      </c>
      <c r="I48" s="115">
        <v>766.83</v>
      </c>
      <c r="J48" s="116">
        <v>687.14</v>
      </c>
      <c r="K48" s="117">
        <v>7583</v>
      </c>
      <c r="L48" s="118">
        <v>4263801.04</v>
      </c>
      <c r="M48" s="115">
        <v>562.28</v>
      </c>
      <c r="N48" s="116">
        <v>505.43</v>
      </c>
      <c r="O48" s="117">
        <v>2314</v>
      </c>
      <c r="P48" s="118">
        <v>813236.69</v>
      </c>
      <c r="Q48" s="115">
        <v>351.44</v>
      </c>
      <c r="R48" s="116">
        <v>399.54</v>
      </c>
      <c r="S48" s="117">
        <v>225343</v>
      </c>
      <c r="T48" s="263">
        <v>193535750</v>
      </c>
      <c r="U48" s="267">
        <v>858.85</v>
      </c>
      <c r="V48" s="269">
        <v>711.3</v>
      </c>
      <c r="W48" s="112">
        <v>16.95</v>
      </c>
    </row>
    <row r="49" spans="1:23" x14ac:dyDescent="0.25">
      <c r="A49" s="52">
        <v>9</v>
      </c>
      <c r="B49" s="115" t="s">
        <v>101</v>
      </c>
      <c r="C49" s="117">
        <v>113407</v>
      </c>
      <c r="D49" s="118">
        <v>96275719.989999995</v>
      </c>
      <c r="E49" s="115">
        <v>848.94</v>
      </c>
      <c r="F49" s="116">
        <v>670.26</v>
      </c>
      <c r="G49" s="117">
        <v>47283</v>
      </c>
      <c r="H49" s="118">
        <v>35605885.189999998</v>
      </c>
      <c r="I49" s="115">
        <v>753.04</v>
      </c>
      <c r="J49" s="116">
        <v>658.8</v>
      </c>
      <c r="K49" s="117">
        <v>5705</v>
      </c>
      <c r="L49" s="118">
        <v>3218465.66</v>
      </c>
      <c r="M49" s="115">
        <v>564.15</v>
      </c>
      <c r="N49" s="116">
        <v>499.47</v>
      </c>
      <c r="O49" s="117">
        <v>855</v>
      </c>
      <c r="P49" s="118">
        <v>283697.61</v>
      </c>
      <c r="Q49" s="115">
        <v>331.81</v>
      </c>
      <c r="R49" s="116">
        <v>204.5</v>
      </c>
      <c r="S49" s="117">
        <v>167250</v>
      </c>
      <c r="T49" s="263">
        <v>135383768.44999999</v>
      </c>
      <c r="U49" s="267">
        <v>809.47</v>
      </c>
      <c r="V49" s="269">
        <v>654.15</v>
      </c>
      <c r="W49" s="112">
        <v>12.58</v>
      </c>
    </row>
    <row r="50" spans="1:23" x14ac:dyDescent="0.25">
      <c r="A50" s="52">
        <v>10</v>
      </c>
      <c r="B50" s="115" t="s">
        <v>109</v>
      </c>
      <c r="C50" s="117">
        <v>92800</v>
      </c>
      <c r="D50" s="118">
        <v>75807255.959999993</v>
      </c>
      <c r="E50" s="115">
        <v>816.89</v>
      </c>
      <c r="F50" s="116">
        <v>611.74</v>
      </c>
      <c r="G50" s="117">
        <v>45020</v>
      </c>
      <c r="H50" s="118">
        <v>34019674.25</v>
      </c>
      <c r="I50" s="115">
        <v>755.66</v>
      </c>
      <c r="J50" s="116">
        <v>652.22</v>
      </c>
      <c r="K50" s="117">
        <v>4286</v>
      </c>
      <c r="L50" s="118">
        <v>2539338.39</v>
      </c>
      <c r="M50" s="115">
        <v>592.47</v>
      </c>
      <c r="N50" s="116">
        <v>455.61</v>
      </c>
      <c r="O50" s="117">
        <v>540</v>
      </c>
      <c r="P50" s="118">
        <v>178809.03</v>
      </c>
      <c r="Q50" s="115">
        <v>331.13</v>
      </c>
      <c r="R50" s="116">
        <v>204.5</v>
      </c>
      <c r="S50" s="117">
        <v>142646</v>
      </c>
      <c r="T50" s="263">
        <v>112545077.63</v>
      </c>
      <c r="U50" s="267">
        <v>788.98</v>
      </c>
      <c r="V50" s="269">
        <v>614.47</v>
      </c>
      <c r="W50" s="112">
        <v>10.73</v>
      </c>
    </row>
    <row r="51" spans="1:23" x14ac:dyDescent="0.25">
      <c r="A51" s="52">
        <v>11</v>
      </c>
      <c r="B51" s="115" t="s">
        <v>110</v>
      </c>
      <c r="C51" s="117">
        <v>38439</v>
      </c>
      <c r="D51" s="118">
        <v>29750699.809999999</v>
      </c>
      <c r="E51" s="115">
        <v>773.97</v>
      </c>
      <c r="F51" s="116">
        <v>504.25</v>
      </c>
      <c r="G51" s="117">
        <v>22303</v>
      </c>
      <c r="H51" s="118">
        <v>17034659.84</v>
      </c>
      <c r="I51" s="115">
        <v>763.78</v>
      </c>
      <c r="J51" s="116">
        <v>653.96</v>
      </c>
      <c r="K51" s="117">
        <v>1717</v>
      </c>
      <c r="L51" s="118">
        <v>1091727.01</v>
      </c>
      <c r="M51" s="115">
        <v>635.83000000000004</v>
      </c>
      <c r="N51" s="116">
        <v>426.2</v>
      </c>
      <c r="O51" s="117">
        <v>187</v>
      </c>
      <c r="P51" s="118">
        <v>54709.63</v>
      </c>
      <c r="Q51" s="115">
        <v>292.56</v>
      </c>
      <c r="R51" s="116">
        <v>182.65</v>
      </c>
      <c r="S51" s="117">
        <v>62646</v>
      </c>
      <c r="T51" s="263">
        <v>47931796.289999999</v>
      </c>
      <c r="U51" s="267">
        <v>765.12</v>
      </c>
      <c r="V51" s="269">
        <v>565.96</v>
      </c>
      <c r="W51" s="112">
        <v>4.71</v>
      </c>
    </row>
    <row r="52" spans="1:23" ht="15.75" thickBot="1" x14ac:dyDescent="0.3">
      <c r="A52" s="275">
        <v>12</v>
      </c>
      <c r="B52" s="293" t="s">
        <v>111</v>
      </c>
      <c r="C52" s="260">
        <v>9449</v>
      </c>
      <c r="D52" s="357">
        <v>6899909.7199999997</v>
      </c>
      <c r="E52" s="261">
        <v>730.22644935972062</v>
      </c>
      <c r="F52" s="291">
        <v>440.69</v>
      </c>
      <c r="G52" s="260">
        <v>6204</v>
      </c>
      <c r="H52" s="357">
        <v>4702061.46</v>
      </c>
      <c r="I52" s="261">
        <v>757.90803675048357</v>
      </c>
      <c r="J52" s="291">
        <v>624.15</v>
      </c>
      <c r="K52" s="260">
        <v>605</v>
      </c>
      <c r="L52" s="357">
        <v>378280.15</v>
      </c>
      <c r="M52" s="261">
        <v>625.25644628099178</v>
      </c>
      <c r="N52" s="291">
        <v>424.68</v>
      </c>
      <c r="O52" s="260">
        <v>46</v>
      </c>
      <c r="P52" s="357">
        <v>10630.91</v>
      </c>
      <c r="Q52" s="261">
        <v>231.10673913043479</v>
      </c>
      <c r="R52" s="291">
        <v>170.75</v>
      </c>
      <c r="S52" s="260">
        <v>16304</v>
      </c>
      <c r="T52" s="357">
        <v>11990882.24</v>
      </c>
      <c r="U52" s="261">
        <v>735.45646712463201</v>
      </c>
      <c r="V52" s="288">
        <v>520.51</v>
      </c>
      <c r="W52" s="261">
        <v>1.2265692472969434</v>
      </c>
    </row>
    <row r="53" spans="1:23" ht="16.5" thickBot="1" x14ac:dyDescent="0.3">
      <c r="A53" s="359"/>
      <c r="B53" s="360" t="s">
        <v>528</v>
      </c>
      <c r="C53" s="122">
        <v>894860</v>
      </c>
      <c r="D53" s="123">
        <v>845969032.17000008</v>
      </c>
      <c r="E53" s="124">
        <v>945.36467399369747</v>
      </c>
      <c r="F53" s="124">
        <v>820.99</v>
      </c>
      <c r="G53" s="122">
        <v>352036</v>
      </c>
      <c r="H53" s="123">
        <v>251007281.22</v>
      </c>
      <c r="I53" s="124">
        <v>713.01594501698685</v>
      </c>
      <c r="J53" s="124">
        <v>617.72</v>
      </c>
      <c r="K53" s="122">
        <v>68616</v>
      </c>
      <c r="L53" s="123">
        <v>41087232.379999995</v>
      </c>
      <c r="M53" s="124">
        <v>598.79958581088954</v>
      </c>
      <c r="N53" s="124">
        <v>499.14</v>
      </c>
      <c r="O53" s="122">
        <v>13724</v>
      </c>
      <c r="P53" s="123">
        <v>5636619.330000001</v>
      </c>
      <c r="Q53" s="124">
        <v>410.71257140775293</v>
      </c>
      <c r="R53" s="124">
        <v>399.54</v>
      </c>
      <c r="S53" s="122">
        <v>1329236</v>
      </c>
      <c r="T53" s="123">
        <v>1143700165.1000001</v>
      </c>
      <c r="U53" s="124">
        <v>860.41919200202233</v>
      </c>
      <c r="V53" s="121">
        <v>721.9</v>
      </c>
      <c r="W53" s="114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  <c r="D58" s="8"/>
    </row>
    <row r="59" spans="1:23" x14ac:dyDescent="0.25"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7" spans="4:5" x14ac:dyDescent="0.25">
      <c r="E67" s="8"/>
    </row>
    <row r="75" spans="4:5" x14ac:dyDescent="0.25">
      <c r="D75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F31" sqref="F31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9" t="s">
        <v>710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2" ht="15.75" customHeight="1" thickBot="1" x14ac:dyDescent="0.3"/>
    <row r="3" spans="1:12" ht="15.75" thickBot="1" x14ac:dyDescent="0.3">
      <c r="A3" s="463" t="s">
        <v>17</v>
      </c>
      <c r="B3" s="465" t="s">
        <v>420</v>
      </c>
      <c r="C3" s="467" t="s">
        <v>419</v>
      </c>
      <c r="D3" s="459" t="s">
        <v>5</v>
      </c>
      <c r="E3" s="460"/>
      <c r="F3" s="459" t="s">
        <v>6</v>
      </c>
      <c r="G3" s="460"/>
      <c r="H3" s="459" t="s">
        <v>45</v>
      </c>
      <c r="I3" s="460"/>
      <c r="J3" s="459" t="s">
        <v>8</v>
      </c>
      <c r="K3" s="460"/>
      <c r="L3" s="461" t="s">
        <v>492</v>
      </c>
    </row>
    <row r="4" spans="1:12" ht="15.75" thickBot="1" x14ac:dyDescent="0.3">
      <c r="A4" s="464"/>
      <c r="B4" s="466"/>
      <c r="C4" s="468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462"/>
    </row>
    <row r="5" spans="1:12" x14ac:dyDescent="0.25">
      <c r="A5" s="381">
        <v>1</v>
      </c>
      <c r="B5" s="136" t="s">
        <v>501</v>
      </c>
      <c r="C5" s="136" t="s">
        <v>502</v>
      </c>
      <c r="D5" s="136" t="s">
        <v>431</v>
      </c>
      <c r="E5" s="136" t="s">
        <v>431</v>
      </c>
      <c r="F5" s="236">
        <v>32</v>
      </c>
      <c r="G5" s="92">
        <v>21297.11</v>
      </c>
      <c r="H5" s="136" t="s">
        <v>431</v>
      </c>
      <c r="I5" s="92" t="s">
        <v>431</v>
      </c>
      <c r="J5" s="136" t="s">
        <v>431</v>
      </c>
      <c r="K5" s="136" t="s">
        <v>431</v>
      </c>
      <c r="L5" s="383">
        <v>32</v>
      </c>
    </row>
    <row r="6" spans="1:12" x14ac:dyDescent="0.25">
      <c r="A6" s="384">
        <v>2</v>
      </c>
      <c r="B6" s="7" t="s">
        <v>610</v>
      </c>
      <c r="C6" s="7" t="s">
        <v>417</v>
      </c>
      <c r="D6" s="7" t="s">
        <v>431</v>
      </c>
      <c r="E6" s="7" t="s">
        <v>431</v>
      </c>
      <c r="F6" s="6">
        <v>5</v>
      </c>
      <c r="G6" s="22">
        <v>1478.24</v>
      </c>
      <c r="H6" s="7" t="s">
        <v>431</v>
      </c>
      <c r="I6" s="22" t="s">
        <v>431</v>
      </c>
      <c r="J6" s="7" t="s">
        <v>431</v>
      </c>
      <c r="K6" s="7" t="s">
        <v>431</v>
      </c>
      <c r="L6" s="385">
        <v>5</v>
      </c>
    </row>
    <row r="7" spans="1:12" x14ac:dyDescent="0.25">
      <c r="A7" s="405">
        <v>3</v>
      </c>
      <c r="B7" s="276" t="s">
        <v>403</v>
      </c>
      <c r="C7" s="276" t="s">
        <v>556</v>
      </c>
      <c r="D7" s="276" t="s">
        <v>431</v>
      </c>
      <c r="E7" s="276" t="s">
        <v>431</v>
      </c>
      <c r="F7" s="260">
        <v>12</v>
      </c>
      <c r="G7" s="261">
        <v>1657.18</v>
      </c>
      <c r="H7" s="276" t="s">
        <v>431</v>
      </c>
      <c r="I7" s="261" t="s">
        <v>431</v>
      </c>
      <c r="J7" s="276" t="s">
        <v>431</v>
      </c>
      <c r="K7" s="276" t="s">
        <v>431</v>
      </c>
      <c r="L7" s="406">
        <v>12</v>
      </c>
    </row>
    <row r="8" spans="1:12" ht="15.75" thickBot="1" x14ac:dyDescent="0.3">
      <c r="A8" s="338">
        <v>4</v>
      </c>
      <c r="B8" s="95" t="s">
        <v>298</v>
      </c>
      <c r="C8" s="95" t="s">
        <v>491</v>
      </c>
      <c r="D8" s="95" t="s">
        <v>431</v>
      </c>
      <c r="E8" s="95" t="s">
        <v>431</v>
      </c>
      <c r="F8" s="192">
        <v>6</v>
      </c>
      <c r="G8" s="95">
        <v>238.59</v>
      </c>
      <c r="H8" s="95" t="s">
        <v>431</v>
      </c>
      <c r="I8" s="95" t="s">
        <v>431</v>
      </c>
      <c r="J8" s="95" t="s">
        <v>431</v>
      </c>
      <c r="K8" s="95" t="s">
        <v>431</v>
      </c>
      <c r="L8" s="386">
        <v>6</v>
      </c>
    </row>
    <row r="9" spans="1:12" x14ac:dyDescent="0.25">
      <c r="G9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G25" sqref="G25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9" t="s">
        <v>711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2" ht="15.75" thickBot="1" x14ac:dyDescent="0.3"/>
    <row r="3" spans="1:12" ht="22.5" customHeight="1" thickBot="1" x14ac:dyDescent="0.3">
      <c r="A3" s="463" t="s">
        <v>17</v>
      </c>
      <c r="B3" s="465" t="s">
        <v>420</v>
      </c>
      <c r="C3" s="467" t="s">
        <v>419</v>
      </c>
      <c r="D3" s="459" t="s">
        <v>5</v>
      </c>
      <c r="E3" s="460"/>
      <c r="F3" s="459" t="s">
        <v>6</v>
      </c>
      <c r="G3" s="460"/>
      <c r="H3" s="459" t="s">
        <v>45</v>
      </c>
      <c r="I3" s="460"/>
      <c r="J3" s="459" t="s">
        <v>8</v>
      </c>
      <c r="K3" s="460"/>
      <c r="L3" s="461" t="s">
        <v>492</v>
      </c>
    </row>
    <row r="4" spans="1:12" ht="24" customHeight="1" thickBot="1" x14ac:dyDescent="0.3">
      <c r="A4" s="464"/>
      <c r="B4" s="466"/>
      <c r="C4" s="468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462"/>
    </row>
    <row r="5" spans="1:12" x14ac:dyDescent="0.25">
      <c r="A5" s="85">
        <v>1</v>
      </c>
      <c r="B5" s="333" t="s">
        <v>501</v>
      </c>
      <c r="C5" s="352" t="s">
        <v>502</v>
      </c>
      <c r="D5" s="196">
        <v>5025</v>
      </c>
      <c r="E5" s="197">
        <v>3225816.37</v>
      </c>
      <c r="F5" s="353">
        <v>2008</v>
      </c>
      <c r="G5" s="197">
        <v>1033940.13</v>
      </c>
      <c r="H5" s="196">
        <v>916</v>
      </c>
      <c r="I5" s="197">
        <v>597294.68000000005</v>
      </c>
      <c r="J5" s="137">
        <v>603</v>
      </c>
      <c r="K5" s="197">
        <v>956787.37</v>
      </c>
      <c r="L5" s="334">
        <v>8552</v>
      </c>
    </row>
    <row r="6" spans="1:12" x14ac:dyDescent="0.25">
      <c r="A6" s="52">
        <v>2</v>
      </c>
      <c r="B6" s="78" t="s">
        <v>610</v>
      </c>
      <c r="C6" s="79" t="s">
        <v>417</v>
      </c>
      <c r="D6" s="17">
        <v>297</v>
      </c>
      <c r="E6" s="18">
        <v>291091.95</v>
      </c>
      <c r="F6" s="86">
        <v>181</v>
      </c>
      <c r="G6" s="18">
        <v>115047.56</v>
      </c>
      <c r="H6" s="17">
        <v>17</v>
      </c>
      <c r="I6" s="18">
        <v>12674.96</v>
      </c>
      <c r="J6" s="58" t="s">
        <v>431</v>
      </c>
      <c r="K6" s="18" t="s">
        <v>431</v>
      </c>
      <c r="L6" s="134">
        <v>495</v>
      </c>
    </row>
    <row r="7" spans="1:12" x14ac:dyDescent="0.25">
      <c r="A7" s="52">
        <v>3</v>
      </c>
      <c r="B7" s="78" t="s">
        <v>589</v>
      </c>
      <c r="C7" s="79" t="s">
        <v>590</v>
      </c>
      <c r="D7" s="17">
        <v>112</v>
      </c>
      <c r="E7" s="18">
        <v>42063.11</v>
      </c>
      <c r="F7" s="86" t="s">
        <v>431</v>
      </c>
      <c r="G7" s="18" t="s">
        <v>431</v>
      </c>
      <c r="H7" s="17" t="s">
        <v>431</v>
      </c>
      <c r="I7" s="18" t="s">
        <v>431</v>
      </c>
      <c r="J7" s="17">
        <v>42</v>
      </c>
      <c r="K7" s="18">
        <v>21302.54</v>
      </c>
      <c r="L7" s="134">
        <v>154</v>
      </c>
    </row>
    <row r="8" spans="1:12" x14ac:dyDescent="0.25">
      <c r="A8" s="52">
        <v>4</v>
      </c>
      <c r="B8" s="78" t="s">
        <v>412</v>
      </c>
      <c r="C8" s="79" t="s">
        <v>493</v>
      </c>
      <c r="D8" s="17">
        <v>7</v>
      </c>
      <c r="E8" s="18">
        <v>8951.49</v>
      </c>
      <c r="F8" s="86">
        <v>3</v>
      </c>
      <c r="G8" s="18">
        <v>2050.3000000000002</v>
      </c>
      <c r="H8" s="17" t="s">
        <v>431</v>
      </c>
      <c r="I8" s="18" t="s">
        <v>431</v>
      </c>
      <c r="J8" s="58" t="s">
        <v>431</v>
      </c>
      <c r="K8" s="18" t="s">
        <v>431</v>
      </c>
      <c r="L8" s="134">
        <v>10</v>
      </c>
    </row>
    <row r="9" spans="1:12" x14ac:dyDescent="0.25">
      <c r="A9" s="52">
        <v>5</v>
      </c>
      <c r="B9" s="78" t="s">
        <v>403</v>
      </c>
      <c r="C9" s="79" t="s">
        <v>556</v>
      </c>
      <c r="D9" s="17">
        <v>2277</v>
      </c>
      <c r="E9" s="18">
        <v>412737.89</v>
      </c>
      <c r="F9" s="86">
        <v>999</v>
      </c>
      <c r="G9" s="18">
        <v>108095.35</v>
      </c>
      <c r="H9" s="17">
        <v>264</v>
      </c>
      <c r="I9" s="18">
        <v>38551.89</v>
      </c>
      <c r="J9" s="17" t="s">
        <v>431</v>
      </c>
      <c r="K9" s="18" t="s">
        <v>431</v>
      </c>
      <c r="L9" s="134">
        <v>3540</v>
      </c>
    </row>
    <row r="10" spans="1:12" ht="15.75" thickBot="1" x14ac:dyDescent="0.3">
      <c r="A10" s="338">
        <v>6</v>
      </c>
      <c r="B10" s="368" t="s">
        <v>298</v>
      </c>
      <c r="C10" s="362" t="s">
        <v>491</v>
      </c>
      <c r="D10" s="253">
        <v>600</v>
      </c>
      <c r="E10" s="201">
        <v>58507.98</v>
      </c>
      <c r="F10" s="363">
        <v>259</v>
      </c>
      <c r="G10" s="201">
        <v>17710.14</v>
      </c>
      <c r="H10" s="253" t="s">
        <v>431</v>
      </c>
      <c r="I10" s="201" t="s">
        <v>431</v>
      </c>
      <c r="J10" s="253" t="s">
        <v>431</v>
      </c>
      <c r="K10" s="201" t="s">
        <v>431</v>
      </c>
      <c r="L10" s="364">
        <v>859</v>
      </c>
    </row>
    <row r="11" spans="1:12" x14ac:dyDescent="0.25">
      <c r="A11" s="64"/>
      <c r="F11" s="8"/>
      <c r="L11" s="8"/>
    </row>
    <row r="12" spans="1:12" x14ac:dyDescent="0.25">
      <c r="A12" s="361"/>
      <c r="B12" s="317"/>
      <c r="C12" s="317"/>
      <c r="D12" s="318"/>
      <c r="E12" s="319"/>
      <c r="F12" s="318"/>
      <c r="G12" s="319"/>
      <c r="H12" s="318"/>
      <c r="I12" s="319"/>
      <c r="J12" s="318"/>
      <c r="K12" s="319"/>
      <c r="L12" s="318"/>
    </row>
    <row r="13" spans="1:12" x14ac:dyDescent="0.25">
      <c r="A13" s="317"/>
      <c r="B13" s="317"/>
      <c r="C13" s="317"/>
      <c r="D13" s="318"/>
      <c r="E13" s="319"/>
      <c r="F13" s="318"/>
      <c r="G13" s="319"/>
      <c r="H13" s="318"/>
      <c r="I13" s="319"/>
      <c r="J13" s="318"/>
      <c r="K13" s="319"/>
      <c r="L13" s="318"/>
    </row>
    <row r="14" spans="1:12" x14ac:dyDescent="0.25">
      <c r="A14" s="317"/>
      <c r="B14" s="317"/>
      <c r="C14" s="317"/>
      <c r="D14" s="318"/>
      <c r="E14" s="319"/>
      <c r="F14" s="318"/>
      <c r="G14" s="319"/>
      <c r="H14" s="318"/>
      <c r="I14" s="319"/>
      <c r="J14" s="318"/>
      <c r="K14" s="319"/>
      <c r="L14" s="318"/>
    </row>
    <row r="15" spans="1:12" x14ac:dyDescent="0.25">
      <c r="A15" s="317"/>
      <c r="B15" s="317"/>
      <c r="C15" s="317"/>
      <c r="D15" s="318"/>
      <c r="E15" s="319"/>
      <c r="F15" s="318"/>
      <c r="G15" s="319"/>
      <c r="H15" s="318"/>
      <c r="I15" s="319"/>
      <c r="J15" s="318"/>
      <c r="K15" s="319"/>
      <c r="L15" s="318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D26" sqref="D26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9" t="s">
        <v>709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</row>
    <row r="2" spans="1:18" ht="15.75" thickBot="1" x14ac:dyDescent="0.3"/>
    <row r="3" spans="1:18" ht="16.5" customHeight="1" thickBot="1" x14ac:dyDescent="0.3">
      <c r="A3" s="455" t="s">
        <v>17</v>
      </c>
      <c r="B3" s="455" t="s">
        <v>419</v>
      </c>
      <c r="C3" s="452" t="s">
        <v>5</v>
      </c>
      <c r="D3" s="453"/>
      <c r="E3" s="454"/>
      <c r="F3" s="452" t="s">
        <v>6</v>
      </c>
      <c r="G3" s="453"/>
      <c r="H3" s="454"/>
      <c r="I3" s="452" t="s">
        <v>45</v>
      </c>
      <c r="J3" s="453"/>
      <c r="K3" s="454"/>
      <c r="L3" s="452" t="s">
        <v>8</v>
      </c>
      <c r="M3" s="453"/>
      <c r="N3" s="454"/>
      <c r="O3" s="457" t="s">
        <v>492</v>
      </c>
      <c r="P3" s="457" t="s">
        <v>574</v>
      </c>
      <c r="Q3" s="457" t="s">
        <v>575</v>
      </c>
      <c r="R3" s="457" t="s">
        <v>582</v>
      </c>
    </row>
    <row r="4" spans="1:18" ht="63.75" thickBot="1" x14ac:dyDescent="0.3">
      <c r="A4" s="456"/>
      <c r="B4" s="456"/>
      <c r="C4" s="91" t="s">
        <v>1</v>
      </c>
      <c r="D4" s="193" t="s">
        <v>580</v>
      </c>
      <c r="E4" s="194" t="s">
        <v>581</v>
      </c>
      <c r="F4" s="91" t="s">
        <v>1</v>
      </c>
      <c r="G4" s="193" t="s">
        <v>580</v>
      </c>
      <c r="H4" s="194" t="s">
        <v>581</v>
      </c>
      <c r="I4" s="91" t="s">
        <v>1</v>
      </c>
      <c r="J4" s="193" t="s">
        <v>580</v>
      </c>
      <c r="K4" s="194" t="s">
        <v>581</v>
      </c>
      <c r="L4" s="91" t="s">
        <v>1</v>
      </c>
      <c r="M4" s="193" t="s">
        <v>580</v>
      </c>
      <c r="N4" s="194" t="s">
        <v>581</v>
      </c>
      <c r="O4" s="458"/>
      <c r="P4" s="458"/>
      <c r="Q4" s="458"/>
      <c r="R4" s="458"/>
    </row>
    <row r="5" spans="1:18" x14ac:dyDescent="0.25">
      <c r="A5" s="181">
        <v>1</v>
      </c>
      <c r="B5" s="136" t="s">
        <v>502</v>
      </c>
      <c r="C5" s="136">
        <v>3506</v>
      </c>
      <c r="D5" s="92">
        <v>9322658.9900000002</v>
      </c>
      <c r="E5" s="92">
        <v>3790367.47</v>
      </c>
      <c r="F5" s="136">
        <v>421</v>
      </c>
      <c r="G5" s="92">
        <v>385025.96</v>
      </c>
      <c r="H5" s="92">
        <v>260690.02</v>
      </c>
      <c r="I5" s="136">
        <v>1193</v>
      </c>
      <c r="J5" s="92">
        <v>674607.62</v>
      </c>
      <c r="K5" s="92">
        <v>705469.48</v>
      </c>
      <c r="L5" s="136" t="s">
        <v>431</v>
      </c>
      <c r="M5" s="92" t="s">
        <v>431</v>
      </c>
      <c r="N5" s="92" t="s">
        <v>431</v>
      </c>
      <c r="O5" s="236">
        <v>5120</v>
      </c>
      <c r="P5" s="92">
        <v>10382292.57</v>
      </c>
      <c r="Q5" s="92">
        <v>4756526.97</v>
      </c>
      <c r="R5" s="93">
        <v>929.01</v>
      </c>
    </row>
    <row r="6" spans="1:18" x14ac:dyDescent="0.25">
      <c r="A6" s="182">
        <v>2</v>
      </c>
      <c r="B6" s="7" t="s">
        <v>417</v>
      </c>
      <c r="C6" s="7">
        <v>367</v>
      </c>
      <c r="D6" s="22">
        <v>1134464.04</v>
      </c>
      <c r="E6" s="22">
        <v>521459.91</v>
      </c>
      <c r="F6" s="7">
        <v>110</v>
      </c>
      <c r="G6" s="22">
        <v>388484.29</v>
      </c>
      <c r="H6" s="22">
        <v>80148.92</v>
      </c>
      <c r="I6" s="7">
        <v>23</v>
      </c>
      <c r="J6" s="22">
        <v>249763.43</v>
      </c>
      <c r="K6" s="7">
        <v>37150.629999999997</v>
      </c>
      <c r="L6" s="7" t="s">
        <v>431</v>
      </c>
      <c r="M6" s="22" t="s">
        <v>431</v>
      </c>
      <c r="N6" s="7" t="s">
        <v>431</v>
      </c>
      <c r="O6" s="6">
        <v>500</v>
      </c>
      <c r="P6" s="22">
        <v>1772711.76</v>
      </c>
      <c r="Q6" s="22">
        <v>638759.46</v>
      </c>
      <c r="R6" s="94">
        <v>1277.52</v>
      </c>
    </row>
    <row r="7" spans="1:18" ht="15.75" thickBot="1" x14ac:dyDescent="0.3">
      <c r="A7" s="195">
        <v>3</v>
      </c>
      <c r="B7" s="95" t="s">
        <v>556</v>
      </c>
      <c r="C7" s="95">
        <v>857</v>
      </c>
      <c r="D7" s="223">
        <v>796.17</v>
      </c>
      <c r="E7" s="223">
        <v>283258.90999999997</v>
      </c>
      <c r="F7" s="95">
        <v>36</v>
      </c>
      <c r="G7" s="223" t="s">
        <v>431</v>
      </c>
      <c r="H7" s="223">
        <v>5171.55</v>
      </c>
      <c r="I7" s="95">
        <v>39</v>
      </c>
      <c r="J7" s="223" t="s">
        <v>431</v>
      </c>
      <c r="K7" s="223">
        <v>11697.63</v>
      </c>
      <c r="L7" s="95" t="s">
        <v>431</v>
      </c>
      <c r="M7" s="95" t="s">
        <v>431</v>
      </c>
      <c r="N7" s="95" t="s">
        <v>431</v>
      </c>
      <c r="O7" s="192">
        <v>932</v>
      </c>
      <c r="P7" s="223">
        <v>796.17</v>
      </c>
      <c r="Q7" s="223">
        <v>300128.09000000003</v>
      </c>
      <c r="R7" s="96">
        <v>322.02999999999997</v>
      </c>
    </row>
    <row r="8" spans="1:18" x14ac:dyDescent="0.25">
      <c r="B8" s="491" t="s">
        <v>10</v>
      </c>
      <c r="C8">
        <f>SUM(C5:C7)</f>
        <v>4730</v>
      </c>
      <c r="D8" s="9">
        <f>SUM(D5:D7)</f>
        <v>10457919.200000001</v>
      </c>
      <c r="E8" s="9">
        <f>SUM(E5:E7)</f>
        <v>4595086.29</v>
      </c>
      <c r="F8">
        <f t="shared" ref="F8:R8" si="0">SUM(F5:F7)</f>
        <v>567</v>
      </c>
      <c r="G8" s="9">
        <f t="shared" si="0"/>
        <v>773510.25</v>
      </c>
      <c r="H8" s="9">
        <f t="shared" si="0"/>
        <v>346010.49</v>
      </c>
      <c r="I8">
        <f t="shared" si="0"/>
        <v>1255</v>
      </c>
      <c r="J8" s="9">
        <f t="shared" si="0"/>
        <v>924371.05</v>
      </c>
      <c r="K8" s="9">
        <f t="shared" si="0"/>
        <v>754317.74</v>
      </c>
      <c r="L8">
        <f t="shared" si="0"/>
        <v>0</v>
      </c>
      <c r="M8" s="9">
        <f t="shared" si="0"/>
        <v>0</v>
      </c>
      <c r="N8" s="9">
        <f t="shared" si="0"/>
        <v>0</v>
      </c>
      <c r="O8">
        <f t="shared" si="0"/>
        <v>6552</v>
      </c>
      <c r="P8" s="9">
        <f t="shared" si="0"/>
        <v>12155800.5</v>
      </c>
      <c r="Q8" s="9">
        <f t="shared" si="0"/>
        <v>5695414.5199999996</v>
      </c>
      <c r="R8">
        <f t="shared" si="0"/>
        <v>2528.5599999999995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L28" sqref="L28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9" t="s">
        <v>708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</row>
    <row r="2" spans="1:18" ht="15.75" thickBot="1" x14ac:dyDescent="0.3"/>
    <row r="3" spans="1:18" ht="16.5" customHeight="1" thickBot="1" x14ac:dyDescent="0.3">
      <c r="A3" s="455" t="s">
        <v>17</v>
      </c>
      <c r="B3" s="455" t="s">
        <v>419</v>
      </c>
      <c r="C3" s="452" t="s">
        <v>5</v>
      </c>
      <c r="D3" s="453"/>
      <c r="E3" s="454"/>
      <c r="F3" s="452" t="s">
        <v>6</v>
      </c>
      <c r="G3" s="453"/>
      <c r="H3" s="454"/>
      <c r="I3" s="452" t="s">
        <v>45</v>
      </c>
      <c r="J3" s="453"/>
      <c r="K3" s="454"/>
      <c r="L3" s="452" t="s">
        <v>8</v>
      </c>
      <c r="M3" s="453"/>
      <c r="N3" s="454"/>
      <c r="O3" s="457" t="s">
        <v>492</v>
      </c>
      <c r="P3" s="457" t="s">
        <v>574</v>
      </c>
      <c r="Q3" s="457" t="s">
        <v>575</v>
      </c>
      <c r="R3" s="457" t="s">
        <v>582</v>
      </c>
    </row>
    <row r="4" spans="1:18" ht="48" thickBot="1" x14ac:dyDescent="0.3">
      <c r="A4" s="456"/>
      <c r="B4" s="456"/>
      <c r="C4" s="91" t="s">
        <v>1</v>
      </c>
      <c r="D4" s="193" t="s">
        <v>580</v>
      </c>
      <c r="E4" s="194" t="s">
        <v>581</v>
      </c>
      <c r="F4" s="91" t="s">
        <v>1</v>
      </c>
      <c r="G4" s="193" t="s">
        <v>580</v>
      </c>
      <c r="H4" s="194" t="s">
        <v>581</v>
      </c>
      <c r="I4" s="91" t="s">
        <v>1</v>
      </c>
      <c r="J4" s="193" t="s">
        <v>580</v>
      </c>
      <c r="K4" s="194" t="s">
        <v>581</v>
      </c>
      <c r="L4" s="91" t="s">
        <v>1</v>
      </c>
      <c r="M4" s="193" t="s">
        <v>580</v>
      </c>
      <c r="N4" s="194" t="s">
        <v>581</v>
      </c>
      <c r="O4" s="458"/>
      <c r="P4" s="458"/>
      <c r="Q4" s="458"/>
      <c r="R4" s="458"/>
    </row>
    <row r="5" spans="1:18" x14ac:dyDescent="0.25">
      <c r="A5" s="381">
        <v>1</v>
      </c>
      <c r="B5" s="136" t="s">
        <v>502</v>
      </c>
      <c r="C5" s="236">
        <v>16</v>
      </c>
      <c r="D5" s="92">
        <v>47062.14</v>
      </c>
      <c r="E5" s="92">
        <v>9725.52</v>
      </c>
      <c r="F5" s="136">
        <v>2</v>
      </c>
      <c r="G5" s="92">
        <v>13478.4</v>
      </c>
      <c r="H5" s="92">
        <v>691.2</v>
      </c>
      <c r="I5" s="136">
        <v>2</v>
      </c>
      <c r="J5" s="92">
        <v>2566.4</v>
      </c>
      <c r="K5" s="92">
        <v>576</v>
      </c>
      <c r="L5" s="136" t="s">
        <v>431</v>
      </c>
      <c r="M5" s="92" t="s">
        <v>431</v>
      </c>
      <c r="N5" s="92" t="s">
        <v>431</v>
      </c>
      <c r="O5" s="236">
        <v>20</v>
      </c>
      <c r="P5" s="92">
        <v>63106.94</v>
      </c>
      <c r="Q5" s="92">
        <v>10992.72</v>
      </c>
      <c r="R5" s="93">
        <v>549.64</v>
      </c>
    </row>
    <row r="6" spans="1:18" ht="15.75" thickBot="1" x14ac:dyDescent="0.3">
      <c r="A6" s="382">
        <v>2</v>
      </c>
      <c r="B6" s="95" t="s">
        <v>556</v>
      </c>
      <c r="C6" s="192">
        <v>1</v>
      </c>
      <c r="D6" s="223" t="s">
        <v>431</v>
      </c>
      <c r="E6" s="223">
        <v>457.12</v>
      </c>
      <c r="F6" s="95">
        <v>2</v>
      </c>
      <c r="G6" s="223" t="s">
        <v>431</v>
      </c>
      <c r="H6" s="223">
        <v>182.19</v>
      </c>
      <c r="I6" s="95" t="s">
        <v>431</v>
      </c>
      <c r="J6" s="223" t="s">
        <v>431</v>
      </c>
      <c r="K6" s="223" t="s">
        <v>431</v>
      </c>
      <c r="L6" s="95" t="s">
        <v>431</v>
      </c>
      <c r="M6" s="223" t="s">
        <v>431</v>
      </c>
      <c r="N6" s="223" t="s">
        <v>431</v>
      </c>
      <c r="O6" s="192">
        <v>3</v>
      </c>
      <c r="P6" s="223" t="s">
        <v>431</v>
      </c>
      <c r="Q6" s="223">
        <v>639.30999999999995</v>
      </c>
      <c r="R6" s="96">
        <v>213.1</v>
      </c>
    </row>
    <row r="7" spans="1:18" x14ac:dyDescent="0.25">
      <c r="B7" t="s">
        <v>10</v>
      </c>
      <c r="C7" s="8">
        <f>SUM(C5:C6)</f>
        <v>17</v>
      </c>
      <c r="D7" s="9">
        <f>SUM(D5:D6)</f>
        <v>47062.14</v>
      </c>
      <c r="E7" s="9">
        <f>SUM(E5:E6)</f>
        <v>10182.640000000001</v>
      </c>
      <c r="F7" s="8">
        <f t="shared" ref="F7:R7" si="0">SUM(F5:F6)</f>
        <v>4</v>
      </c>
      <c r="G7" s="9">
        <f t="shared" si="0"/>
        <v>13478.4</v>
      </c>
      <c r="H7" s="9">
        <f t="shared" si="0"/>
        <v>873.3900000000001</v>
      </c>
      <c r="I7" s="8">
        <f t="shared" si="0"/>
        <v>2</v>
      </c>
      <c r="J7" s="9">
        <f t="shared" si="0"/>
        <v>2566.4</v>
      </c>
      <c r="K7" s="9">
        <f t="shared" si="0"/>
        <v>576</v>
      </c>
      <c r="L7" s="8">
        <f t="shared" si="0"/>
        <v>0</v>
      </c>
      <c r="M7" s="9">
        <f t="shared" si="0"/>
        <v>0</v>
      </c>
      <c r="N7" s="9">
        <f t="shared" si="0"/>
        <v>0</v>
      </c>
      <c r="O7" s="8">
        <f t="shared" si="0"/>
        <v>23</v>
      </c>
      <c r="P7" s="9">
        <f t="shared" si="0"/>
        <v>63106.94</v>
      </c>
      <c r="Q7" s="9">
        <f t="shared" si="0"/>
        <v>11632.029999999999</v>
      </c>
      <c r="R7" s="8">
        <f t="shared" si="0"/>
        <v>762.74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Q52"/>
  <sheetViews>
    <sheetView workbookViewId="0">
      <selection activeCell="E25" sqref="E25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4" s="2" customFormat="1" ht="15.75" x14ac:dyDescent="0.25">
      <c r="A1" s="409" t="s">
        <v>687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4" x14ac:dyDescent="0.25">
      <c r="A2" s="39"/>
    </row>
    <row r="3" spans="1:14" s="42" customFormat="1" ht="15" customHeight="1" x14ac:dyDescent="0.25">
      <c r="A3" s="413" t="s">
        <v>18</v>
      </c>
      <c r="B3" s="410" t="s">
        <v>5</v>
      </c>
      <c r="C3" s="411"/>
      <c r="D3" s="412"/>
      <c r="E3" s="410" t="s">
        <v>6</v>
      </c>
      <c r="F3" s="412"/>
      <c r="G3" s="62"/>
      <c r="H3" s="410" t="s">
        <v>19</v>
      </c>
      <c r="I3" s="411"/>
      <c r="J3" s="412"/>
      <c r="K3" s="410" t="s">
        <v>20</v>
      </c>
      <c r="L3" s="411"/>
      <c r="M3" s="412"/>
    </row>
    <row r="4" spans="1:14" s="42" customFormat="1" ht="15.75" x14ac:dyDescent="0.25">
      <c r="A4" s="414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436</v>
      </c>
      <c r="B6" s="26">
        <v>318355</v>
      </c>
      <c r="C6" s="54">
        <v>358.75</v>
      </c>
      <c r="D6" s="217">
        <v>409.71</v>
      </c>
      <c r="E6" s="178">
        <v>328472</v>
      </c>
      <c r="F6" s="217">
        <v>379.33</v>
      </c>
      <c r="G6" s="217">
        <v>420.85</v>
      </c>
      <c r="H6" s="178">
        <v>86780</v>
      </c>
      <c r="I6" s="217">
        <v>399.29</v>
      </c>
      <c r="J6" s="217">
        <v>399.54</v>
      </c>
      <c r="K6" s="178">
        <v>3080</v>
      </c>
      <c r="L6" s="217">
        <v>244.66</v>
      </c>
      <c r="M6" s="217">
        <v>200</v>
      </c>
    </row>
    <row r="7" spans="1:14" x14ac:dyDescent="0.25">
      <c r="A7" s="16" t="s">
        <v>437</v>
      </c>
      <c r="B7" s="26">
        <v>842185</v>
      </c>
      <c r="C7" s="54">
        <v>698.52</v>
      </c>
      <c r="D7" s="217">
        <v>666.85</v>
      </c>
      <c r="E7" s="178">
        <v>254505</v>
      </c>
      <c r="F7" s="217">
        <v>718.37</v>
      </c>
      <c r="G7" s="217">
        <v>706.85</v>
      </c>
      <c r="H7" s="178">
        <v>97409</v>
      </c>
      <c r="I7" s="217">
        <v>690.46</v>
      </c>
      <c r="J7" s="217">
        <v>662.77</v>
      </c>
      <c r="K7" s="178">
        <v>29176</v>
      </c>
      <c r="L7" s="217">
        <v>846.21</v>
      </c>
      <c r="M7" s="217">
        <v>846</v>
      </c>
    </row>
    <row r="8" spans="1:14" x14ac:dyDescent="0.25">
      <c r="A8" s="16" t="s">
        <v>438</v>
      </c>
      <c r="B8" s="26">
        <v>566902</v>
      </c>
      <c r="C8" s="54">
        <v>1224.9100000000001</v>
      </c>
      <c r="D8" s="217">
        <v>1217.27</v>
      </c>
      <c r="E8" s="178">
        <v>60314</v>
      </c>
      <c r="F8" s="217">
        <v>1159.3800000000001</v>
      </c>
      <c r="G8" s="217">
        <v>1129.21</v>
      </c>
      <c r="H8" s="178">
        <v>19400</v>
      </c>
      <c r="I8" s="217">
        <v>1184.3699999999999</v>
      </c>
      <c r="J8" s="217">
        <v>1160.71</v>
      </c>
      <c r="K8" s="178">
        <v>1</v>
      </c>
      <c r="L8" s="217">
        <v>1293.8800000000001</v>
      </c>
      <c r="M8" s="217">
        <v>1293.8800000000001</v>
      </c>
    </row>
    <row r="9" spans="1:14" x14ac:dyDescent="0.25">
      <c r="A9" s="16" t="s">
        <v>439</v>
      </c>
      <c r="B9" s="26">
        <v>139443</v>
      </c>
      <c r="C9" s="54">
        <v>1688.22</v>
      </c>
      <c r="D9" s="217">
        <v>1661.07</v>
      </c>
      <c r="E9" s="178">
        <v>4601</v>
      </c>
      <c r="F9" s="217">
        <v>1659.88</v>
      </c>
      <c r="G9" s="217">
        <v>1626.84</v>
      </c>
      <c r="H9" s="178">
        <v>2782</v>
      </c>
      <c r="I9" s="217">
        <v>1687.61</v>
      </c>
      <c r="J9" s="217">
        <v>1664.9</v>
      </c>
      <c r="K9" s="178">
        <v>9</v>
      </c>
      <c r="L9" s="217">
        <v>1704.68</v>
      </c>
      <c r="M9" s="217">
        <v>1704.68</v>
      </c>
    </row>
    <row r="10" spans="1:14" x14ac:dyDescent="0.25">
      <c r="A10" s="16" t="s">
        <v>440</v>
      </c>
      <c r="B10" s="26">
        <v>36515</v>
      </c>
      <c r="C10" s="54">
        <v>2210.85</v>
      </c>
      <c r="D10" s="217">
        <v>2193.71</v>
      </c>
      <c r="E10" s="178">
        <v>825</v>
      </c>
      <c r="F10" s="217">
        <v>2198.1</v>
      </c>
      <c r="G10" s="217">
        <v>2168.36</v>
      </c>
      <c r="H10" s="178">
        <v>542</v>
      </c>
      <c r="I10" s="217">
        <v>2175.7199999999998</v>
      </c>
      <c r="J10" s="217">
        <v>2142.94</v>
      </c>
      <c r="K10" s="178">
        <v>0</v>
      </c>
      <c r="L10" s="217">
        <v>0</v>
      </c>
      <c r="M10" s="217" t="s">
        <v>431</v>
      </c>
    </row>
    <row r="11" spans="1:14" ht="15" customHeight="1" x14ac:dyDescent="0.25">
      <c r="A11" s="16" t="s">
        <v>441</v>
      </c>
      <c r="B11" s="26">
        <v>22270</v>
      </c>
      <c r="C11" s="54">
        <v>3163.52</v>
      </c>
      <c r="D11" s="217">
        <v>2948.44</v>
      </c>
      <c r="E11" s="178">
        <v>595</v>
      </c>
      <c r="F11" s="217">
        <v>3089.91</v>
      </c>
      <c r="G11" s="217">
        <v>3007.22</v>
      </c>
      <c r="H11" s="178">
        <v>185</v>
      </c>
      <c r="I11" s="217">
        <v>3060.53</v>
      </c>
      <c r="J11" s="217">
        <v>2811.44</v>
      </c>
      <c r="K11" s="178">
        <v>0</v>
      </c>
      <c r="L11" s="217">
        <v>0</v>
      </c>
      <c r="M11" s="217" t="s">
        <v>431</v>
      </c>
    </row>
    <row r="12" spans="1:14" s="38" customFormat="1" ht="15.75" x14ac:dyDescent="0.25">
      <c r="A12" s="70" t="s">
        <v>26</v>
      </c>
      <c r="B12" s="53">
        <f>SUM(B6:B11)</f>
        <v>1925670</v>
      </c>
      <c r="C12" s="71"/>
      <c r="D12" s="71"/>
      <c r="E12" s="53">
        <f>SUM(E6:E11)</f>
        <v>649312</v>
      </c>
      <c r="F12" s="71"/>
      <c r="G12" s="71"/>
      <c r="H12" s="53">
        <f>SUM(H6:H11)</f>
        <v>207098</v>
      </c>
      <c r="I12" s="71"/>
      <c r="J12" s="71"/>
      <c r="K12" s="53">
        <f>SUM(K6:K11)</f>
        <v>32266</v>
      </c>
      <c r="L12" s="71"/>
      <c r="M12" s="71"/>
      <c r="N12" s="44"/>
    </row>
    <row r="13" spans="1:14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25">
      <c r="A14" s="16" t="s">
        <v>442</v>
      </c>
      <c r="B14" s="26">
        <v>71228</v>
      </c>
      <c r="C14" s="54">
        <v>72.790000000000006</v>
      </c>
      <c r="D14" s="54">
        <v>78.3</v>
      </c>
      <c r="E14" s="26">
        <v>118051</v>
      </c>
      <c r="F14" s="54">
        <v>67.8</v>
      </c>
      <c r="G14" s="54">
        <v>72.36</v>
      </c>
      <c r="H14" s="26">
        <v>21989</v>
      </c>
      <c r="I14" s="54">
        <v>61.74</v>
      </c>
      <c r="J14" s="54">
        <v>64.459999999999994</v>
      </c>
      <c r="K14" s="26">
        <v>0</v>
      </c>
      <c r="L14" s="54">
        <v>0</v>
      </c>
      <c r="M14" s="54" t="s">
        <v>431</v>
      </c>
      <c r="N14" s="11"/>
    </row>
    <row r="15" spans="1:14" ht="15" customHeight="1" x14ac:dyDescent="0.25">
      <c r="A15" s="16" t="s">
        <v>443</v>
      </c>
      <c r="B15" s="26">
        <v>420060</v>
      </c>
      <c r="C15" s="54">
        <v>161.76</v>
      </c>
      <c r="D15" s="54">
        <v>169.09</v>
      </c>
      <c r="E15" s="26">
        <v>151353</v>
      </c>
      <c r="F15" s="54">
        <v>147.47</v>
      </c>
      <c r="G15" s="54">
        <v>145.77000000000001</v>
      </c>
      <c r="H15" s="26">
        <v>36058</v>
      </c>
      <c r="I15" s="54">
        <v>147.82</v>
      </c>
      <c r="J15" s="54">
        <v>147.29</v>
      </c>
      <c r="K15" s="26">
        <v>1</v>
      </c>
      <c r="L15" s="54">
        <v>143.53</v>
      </c>
      <c r="M15" s="54">
        <v>143.53</v>
      </c>
      <c r="N15" s="11"/>
    </row>
    <row r="16" spans="1:14" ht="15" customHeight="1" x14ac:dyDescent="0.25">
      <c r="A16" s="16" t="s">
        <v>444</v>
      </c>
      <c r="B16" s="26">
        <v>333380</v>
      </c>
      <c r="C16" s="54">
        <v>238.5</v>
      </c>
      <c r="D16" s="54">
        <v>235.84</v>
      </c>
      <c r="E16" s="26">
        <v>24532</v>
      </c>
      <c r="F16" s="54">
        <v>234.82</v>
      </c>
      <c r="G16" s="54">
        <v>231.03</v>
      </c>
      <c r="H16" s="26">
        <v>9614</v>
      </c>
      <c r="I16" s="54">
        <v>238.17</v>
      </c>
      <c r="J16" s="54">
        <v>233.52</v>
      </c>
      <c r="K16" s="26">
        <v>0</v>
      </c>
      <c r="L16" s="54">
        <v>0</v>
      </c>
      <c r="M16" s="54" t="s">
        <v>431</v>
      </c>
      <c r="N16" s="11"/>
    </row>
    <row r="17" spans="1:17" x14ac:dyDescent="0.25">
      <c r="A17" s="16" t="s">
        <v>445</v>
      </c>
      <c r="B17" s="26">
        <v>95978</v>
      </c>
      <c r="C17" s="54">
        <v>340.73</v>
      </c>
      <c r="D17" s="54">
        <v>335.42</v>
      </c>
      <c r="E17" s="26">
        <v>5085</v>
      </c>
      <c r="F17" s="54">
        <v>334.01</v>
      </c>
      <c r="G17" s="54">
        <v>329.62</v>
      </c>
      <c r="H17" s="26">
        <v>2019</v>
      </c>
      <c r="I17" s="54">
        <v>337.62</v>
      </c>
      <c r="J17" s="54">
        <v>332.29</v>
      </c>
      <c r="K17" s="26">
        <v>0</v>
      </c>
      <c r="L17" s="54">
        <v>0</v>
      </c>
      <c r="M17" s="54" t="s">
        <v>431</v>
      </c>
      <c r="N17" s="11"/>
    </row>
    <row r="18" spans="1:17" x14ac:dyDescent="0.25">
      <c r="A18" s="16" t="s">
        <v>446</v>
      </c>
      <c r="B18" s="26">
        <v>35407</v>
      </c>
      <c r="C18" s="54">
        <v>439.78</v>
      </c>
      <c r="D18" s="54">
        <v>437.46</v>
      </c>
      <c r="E18" s="26">
        <v>1373</v>
      </c>
      <c r="F18" s="54">
        <v>445.18</v>
      </c>
      <c r="G18" s="54">
        <v>442.16</v>
      </c>
      <c r="H18" s="26">
        <v>606</v>
      </c>
      <c r="I18" s="54">
        <v>442.68</v>
      </c>
      <c r="J18" s="54">
        <v>438.27</v>
      </c>
      <c r="K18" s="26">
        <v>0</v>
      </c>
      <c r="L18" s="54">
        <v>0</v>
      </c>
      <c r="M18" s="54" t="s">
        <v>431</v>
      </c>
    </row>
    <row r="19" spans="1:17" x14ac:dyDescent="0.25">
      <c r="A19" s="75" t="s">
        <v>447</v>
      </c>
      <c r="B19" s="26">
        <v>25014</v>
      </c>
      <c r="C19" s="54">
        <v>623.61</v>
      </c>
      <c r="D19" s="54">
        <v>592.94000000000005</v>
      </c>
      <c r="E19" s="26">
        <v>741</v>
      </c>
      <c r="F19" s="54">
        <v>606.77</v>
      </c>
      <c r="G19" s="54">
        <v>576.38</v>
      </c>
      <c r="H19" s="26">
        <v>365</v>
      </c>
      <c r="I19" s="54">
        <v>610.9</v>
      </c>
      <c r="J19" s="54">
        <v>576.62</v>
      </c>
      <c r="K19" s="26">
        <v>0</v>
      </c>
      <c r="L19" s="54">
        <v>0</v>
      </c>
      <c r="M19" s="54" t="s">
        <v>431</v>
      </c>
    </row>
    <row r="20" spans="1:17" x14ac:dyDescent="0.25">
      <c r="A20" s="16" t="s">
        <v>448</v>
      </c>
      <c r="B20" s="26">
        <v>713</v>
      </c>
      <c r="C20" s="54">
        <v>1158.77</v>
      </c>
      <c r="D20" s="54">
        <v>1112.6199999999999</v>
      </c>
      <c r="E20" s="26">
        <v>25</v>
      </c>
      <c r="F20" s="54">
        <v>1119.92</v>
      </c>
      <c r="G20" s="54">
        <v>1100.68</v>
      </c>
      <c r="H20" s="26">
        <v>9</v>
      </c>
      <c r="I20" s="54">
        <v>1074.25</v>
      </c>
      <c r="J20" s="54">
        <v>1057.67</v>
      </c>
      <c r="K20" s="26">
        <v>0</v>
      </c>
      <c r="L20" s="54">
        <v>0</v>
      </c>
      <c r="M20" s="54" t="s">
        <v>431</v>
      </c>
      <c r="Q20" s="8"/>
    </row>
    <row r="21" spans="1:17" ht="15" customHeight="1" x14ac:dyDescent="0.25">
      <c r="A21" s="16" t="s">
        <v>449</v>
      </c>
      <c r="B21" s="26">
        <v>86</v>
      </c>
      <c r="C21" s="54">
        <v>1620.63</v>
      </c>
      <c r="D21" s="54">
        <v>1563.12</v>
      </c>
      <c r="E21" s="26">
        <v>2</v>
      </c>
      <c r="F21" s="54">
        <v>1558.7</v>
      </c>
      <c r="G21" s="54">
        <v>1558.7</v>
      </c>
      <c r="H21" s="26">
        <v>1</v>
      </c>
      <c r="I21" s="54">
        <v>1534.99</v>
      </c>
      <c r="J21" s="54">
        <v>1534.99</v>
      </c>
      <c r="K21" s="26">
        <v>0</v>
      </c>
      <c r="L21" s="54">
        <v>0</v>
      </c>
      <c r="M21" s="54" t="s">
        <v>431</v>
      </c>
    </row>
    <row r="22" spans="1:17" ht="15" customHeight="1" x14ac:dyDescent="0.25">
      <c r="A22" s="16" t="s">
        <v>450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7" ht="15" customHeight="1" x14ac:dyDescent="0.25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7" s="38" customFormat="1" ht="15.75" x14ac:dyDescent="0.25">
      <c r="A24" s="70" t="s">
        <v>28</v>
      </c>
      <c r="B24" s="53">
        <f>SUM(B14:B23)</f>
        <v>981870</v>
      </c>
      <c r="C24" s="71"/>
      <c r="D24" s="71"/>
      <c r="E24" s="53">
        <f>SUM(E14:E23)</f>
        <v>301162</v>
      </c>
      <c r="F24" s="71"/>
      <c r="G24" s="71"/>
      <c r="H24" s="53">
        <f>SUM(H14:H23)</f>
        <v>70661</v>
      </c>
      <c r="I24" s="71"/>
      <c r="J24" s="71"/>
      <c r="K24" s="53">
        <f>SUM(K14:K23)</f>
        <v>1</v>
      </c>
      <c r="L24" s="71"/>
      <c r="M24" s="71"/>
    </row>
    <row r="25" spans="1:17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7" x14ac:dyDescent="0.25">
      <c r="A26" s="16" t="s">
        <v>442</v>
      </c>
      <c r="B26" s="178">
        <v>166856</v>
      </c>
      <c r="C26" s="217">
        <v>73.13</v>
      </c>
      <c r="D26" s="217">
        <v>74.87</v>
      </c>
      <c r="E26" s="26">
        <v>60120</v>
      </c>
      <c r="F26" s="54">
        <v>47.22</v>
      </c>
      <c r="G26" s="54">
        <v>44.51</v>
      </c>
      <c r="H26" s="26">
        <v>1</v>
      </c>
      <c r="I26" s="54">
        <v>80</v>
      </c>
      <c r="J26" s="54">
        <v>80</v>
      </c>
      <c r="K26" s="178">
        <v>0</v>
      </c>
      <c r="L26" s="217">
        <v>0</v>
      </c>
      <c r="M26" s="217" t="s">
        <v>431</v>
      </c>
    </row>
    <row r="27" spans="1:17" ht="15" customHeight="1" x14ac:dyDescent="0.25">
      <c r="A27" s="16" t="s">
        <v>443</v>
      </c>
      <c r="B27" s="178">
        <v>156340</v>
      </c>
      <c r="C27" s="217">
        <v>128.65</v>
      </c>
      <c r="D27" s="217">
        <v>120.69</v>
      </c>
      <c r="E27" s="26">
        <v>11203</v>
      </c>
      <c r="F27" s="54">
        <v>134.18</v>
      </c>
      <c r="G27" s="54">
        <v>135.51</v>
      </c>
      <c r="H27" s="26">
        <v>1</v>
      </c>
      <c r="I27" s="54">
        <v>192</v>
      </c>
      <c r="J27" s="54">
        <v>192</v>
      </c>
      <c r="K27" s="178">
        <v>0</v>
      </c>
      <c r="L27" s="217">
        <v>0</v>
      </c>
      <c r="M27" s="217" t="s">
        <v>431</v>
      </c>
    </row>
    <row r="28" spans="1:17" x14ac:dyDescent="0.25">
      <c r="A28" s="16" t="s">
        <v>444</v>
      </c>
      <c r="B28" s="178">
        <v>19589</v>
      </c>
      <c r="C28" s="217">
        <v>225.74</v>
      </c>
      <c r="D28" s="217">
        <v>215.04</v>
      </c>
      <c r="E28" s="26">
        <v>2904</v>
      </c>
      <c r="F28" s="54">
        <v>222.69</v>
      </c>
      <c r="G28" s="54">
        <v>210.22</v>
      </c>
      <c r="H28" s="26">
        <v>1</v>
      </c>
      <c r="I28" s="54">
        <v>269.44</v>
      </c>
      <c r="J28" s="54">
        <v>269.44</v>
      </c>
      <c r="K28" s="178">
        <v>0</v>
      </c>
      <c r="L28" s="217">
        <v>0</v>
      </c>
      <c r="M28" s="217" t="s">
        <v>431</v>
      </c>
    </row>
    <row r="29" spans="1:17" ht="15" customHeight="1" x14ac:dyDescent="0.25">
      <c r="A29" s="16" t="s">
        <v>445</v>
      </c>
      <c r="B29" s="178">
        <v>3802</v>
      </c>
      <c r="C29" s="217">
        <v>353.36</v>
      </c>
      <c r="D29" s="217">
        <v>357.28</v>
      </c>
      <c r="E29" s="26">
        <v>1156</v>
      </c>
      <c r="F29" s="54">
        <v>345.61</v>
      </c>
      <c r="G29" s="54">
        <v>347.2</v>
      </c>
      <c r="H29" s="26">
        <v>1</v>
      </c>
      <c r="I29" s="54">
        <v>384</v>
      </c>
      <c r="J29" s="54">
        <v>384</v>
      </c>
      <c r="K29" s="178">
        <v>0</v>
      </c>
      <c r="L29" s="217">
        <v>0</v>
      </c>
      <c r="M29" s="217" t="s">
        <v>431</v>
      </c>
    </row>
    <row r="30" spans="1:17" ht="15" customHeight="1" x14ac:dyDescent="0.25">
      <c r="A30" s="16" t="s">
        <v>446</v>
      </c>
      <c r="B30" s="178">
        <v>4810</v>
      </c>
      <c r="C30" s="217">
        <v>457.84</v>
      </c>
      <c r="D30" s="217">
        <v>464</v>
      </c>
      <c r="E30" s="26">
        <v>537</v>
      </c>
      <c r="F30" s="54">
        <v>458.12</v>
      </c>
      <c r="G30" s="54">
        <v>448</v>
      </c>
      <c r="H30" s="26">
        <v>11</v>
      </c>
      <c r="I30" s="54">
        <v>458.18</v>
      </c>
      <c r="J30" s="54">
        <v>448</v>
      </c>
      <c r="K30" s="178">
        <v>0</v>
      </c>
      <c r="L30" s="217">
        <v>0</v>
      </c>
      <c r="M30" s="217" t="s">
        <v>431</v>
      </c>
    </row>
    <row r="31" spans="1:17" ht="15" customHeight="1" x14ac:dyDescent="0.25">
      <c r="A31" s="75" t="s">
        <v>447</v>
      </c>
      <c r="B31" s="178">
        <v>4315</v>
      </c>
      <c r="C31" s="217">
        <v>537.83000000000004</v>
      </c>
      <c r="D31" s="217">
        <v>512</v>
      </c>
      <c r="E31" s="26">
        <v>218</v>
      </c>
      <c r="F31" s="54">
        <v>531.36</v>
      </c>
      <c r="G31" s="54">
        <v>512</v>
      </c>
      <c r="H31" s="26">
        <v>1</v>
      </c>
      <c r="I31" s="54">
        <v>512</v>
      </c>
      <c r="J31" s="54">
        <v>512</v>
      </c>
      <c r="K31" s="178">
        <v>0</v>
      </c>
      <c r="L31" s="217">
        <v>0</v>
      </c>
      <c r="M31" s="217" t="s">
        <v>431</v>
      </c>
    </row>
    <row r="32" spans="1:17" s="38" customFormat="1" ht="15.75" x14ac:dyDescent="0.25">
      <c r="A32" s="16" t="s">
        <v>448</v>
      </c>
      <c r="B32" s="178">
        <v>0</v>
      </c>
      <c r="C32" s="217">
        <v>0</v>
      </c>
      <c r="D32" s="217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3" x14ac:dyDescent="0.25">
      <c r="A33" s="16" t="s">
        <v>449</v>
      </c>
      <c r="B33" s="178">
        <v>0</v>
      </c>
      <c r="C33" s="217">
        <v>0</v>
      </c>
      <c r="D33" s="217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3" x14ac:dyDescent="0.25">
      <c r="A34" s="16" t="s">
        <v>450</v>
      </c>
      <c r="B34" s="178">
        <v>0</v>
      </c>
      <c r="C34" s="217">
        <v>0</v>
      </c>
      <c r="D34" s="217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3" x14ac:dyDescent="0.25">
      <c r="A35" s="16" t="s">
        <v>441</v>
      </c>
      <c r="B35" s="178">
        <v>0</v>
      </c>
      <c r="C35" s="217">
        <v>0</v>
      </c>
      <c r="D35" s="217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3" ht="15.75" x14ac:dyDescent="0.25">
      <c r="A36" s="70" t="s">
        <v>639</v>
      </c>
      <c r="B36" s="53">
        <f>SUM(B26:B35)</f>
        <v>355712</v>
      </c>
      <c r="C36" s="71"/>
      <c r="D36" s="71"/>
      <c r="E36" s="53">
        <f>SUM(E26:E35)</f>
        <v>76138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592</v>
      </c>
      <c r="B37" s="29"/>
      <c r="C37" s="23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436</v>
      </c>
      <c r="B38" s="178">
        <v>14530</v>
      </c>
      <c r="C38" s="217">
        <v>399.59</v>
      </c>
      <c r="D38" s="217">
        <v>399.54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178">
        <v>18889</v>
      </c>
      <c r="L38" s="54">
        <v>324.18</v>
      </c>
      <c r="M38" s="54">
        <v>399.54</v>
      </c>
    </row>
    <row r="39" spans="1:13" x14ac:dyDescent="0.25">
      <c r="A39" s="16" t="s">
        <v>437</v>
      </c>
      <c r="B39" s="178">
        <v>0</v>
      </c>
      <c r="C39" s="217">
        <v>0</v>
      </c>
      <c r="D39" s="217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3" x14ac:dyDescent="0.25">
      <c r="A40" s="16" t="s">
        <v>438</v>
      </c>
      <c r="B40" s="178">
        <v>0</v>
      </c>
      <c r="C40" s="217">
        <v>0</v>
      </c>
      <c r="D40" s="217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3" x14ac:dyDescent="0.25">
      <c r="A41" s="16" t="s">
        <v>439</v>
      </c>
      <c r="B41" s="178">
        <v>0</v>
      </c>
      <c r="C41" s="217">
        <v>0</v>
      </c>
      <c r="D41" s="217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3" x14ac:dyDescent="0.25">
      <c r="A42" s="16" t="s">
        <v>440</v>
      </c>
      <c r="B42" s="178">
        <v>0</v>
      </c>
      <c r="C42" s="217">
        <v>0</v>
      </c>
      <c r="D42" s="217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3" x14ac:dyDescent="0.25">
      <c r="A43" s="16" t="s">
        <v>441</v>
      </c>
      <c r="B43" s="178">
        <v>0</v>
      </c>
      <c r="C43" s="217">
        <v>0</v>
      </c>
      <c r="D43" s="217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3" ht="15.75" x14ac:dyDescent="0.25">
      <c r="A44" s="70" t="s">
        <v>602</v>
      </c>
      <c r="B44" s="72">
        <f>SUM(B38:B43)</f>
        <v>14530</v>
      </c>
      <c r="C44" s="23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18889</v>
      </c>
      <c r="L44" s="71"/>
      <c r="M44" s="71"/>
    </row>
    <row r="45" spans="1:13" x14ac:dyDescent="0.25">
      <c r="A45" s="10" t="s">
        <v>591</v>
      </c>
      <c r="B45" s="29"/>
      <c r="C45" s="23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436</v>
      </c>
      <c r="B46" s="178">
        <v>0</v>
      </c>
      <c r="C46" s="217">
        <v>0</v>
      </c>
      <c r="D46" s="217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</row>
    <row r="47" spans="1:13" x14ac:dyDescent="0.25">
      <c r="A47" s="16" t="s">
        <v>437</v>
      </c>
      <c r="B47" s="178">
        <v>0</v>
      </c>
      <c r="C47" s="217">
        <v>0</v>
      </c>
      <c r="D47" s="217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</row>
    <row r="48" spans="1:13" x14ac:dyDescent="0.25">
      <c r="A48" s="16" t="s">
        <v>438</v>
      </c>
      <c r="B48" s="178">
        <v>0</v>
      </c>
      <c r="C48" s="217">
        <v>0</v>
      </c>
      <c r="D48" s="217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</row>
    <row r="49" spans="1:13" x14ac:dyDescent="0.25">
      <c r="A49" s="16" t="s">
        <v>439</v>
      </c>
      <c r="B49" s="178">
        <v>0</v>
      </c>
      <c r="C49" s="217">
        <v>0</v>
      </c>
      <c r="D49" s="217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</row>
    <row r="50" spans="1:13" x14ac:dyDescent="0.25">
      <c r="A50" s="16" t="s">
        <v>440</v>
      </c>
      <c r="B50" s="178">
        <v>0</v>
      </c>
      <c r="C50" s="217">
        <v>0</v>
      </c>
      <c r="D50" s="217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</row>
    <row r="51" spans="1:13" x14ac:dyDescent="0.25">
      <c r="A51" s="16" t="s">
        <v>441</v>
      </c>
      <c r="B51" s="178">
        <v>0</v>
      </c>
      <c r="C51" s="217">
        <v>0</v>
      </c>
      <c r="D51" s="217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</row>
    <row r="52" spans="1:13" ht="15.75" x14ac:dyDescent="0.25">
      <c r="A52" s="70" t="s">
        <v>29</v>
      </c>
      <c r="B52" s="72">
        <f>SUM(B46:B51)</f>
        <v>0</v>
      </c>
      <c r="C52" s="23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F28" sqref="F28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09" t="s">
        <v>689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20" t="s">
        <v>566</v>
      </c>
      <c r="B3" s="418" t="s">
        <v>5</v>
      </c>
      <c r="C3" s="418"/>
      <c r="D3" s="418"/>
      <c r="E3" s="418" t="s">
        <v>6</v>
      </c>
      <c r="F3" s="418"/>
      <c r="G3" s="418"/>
      <c r="H3" s="418" t="s">
        <v>19</v>
      </c>
      <c r="I3" s="418"/>
      <c r="J3" s="418"/>
      <c r="K3" s="418" t="s">
        <v>20</v>
      </c>
      <c r="L3" s="418"/>
      <c r="M3" s="418"/>
      <c r="N3" s="418" t="s">
        <v>564</v>
      </c>
      <c r="O3" s="419"/>
    </row>
    <row r="4" spans="1:15" ht="32.25" customHeight="1" thickBot="1" x14ac:dyDescent="0.3">
      <c r="A4" s="421"/>
      <c r="B4" s="218" t="s">
        <v>1</v>
      </c>
      <c r="C4" s="219" t="s">
        <v>2</v>
      </c>
      <c r="D4" s="220" t="s">
        <v>21</v>
      </c>
      <c r="E4" s="218" t="s">
        <v>1</v>
      </c>
      <c r="F4" s="219" t="s">
        <v>2</v>
      </c>
      <c r="G4" s="220" t="s">
        <v>21</v>
      </c>
      <c r="H4" s="218" t="s">
        <v>1</v>
      </c>
      <c r="I4" s="219" t="s">
        <v>2</v>
      </c>
      <c r="J4" s="220" t="s">
        <v>21</v>
      </c>
      <c r="K4" s="218" t="s">
        <v>1</v>
      </c>
      <c r="L4" s="219" t="s">
        <v>2</v>
      </c>
      <c r="M4" s="220" t="s">
        <v>21</v>
      </c>
      <c r="N4" s="184" t="s">
        <v>492</v>
      </c>
      <c r="O4" s="221" t="s">
        <v>563</v>
      </c>
    </row>
    <row r="5" spans="1:15" x14ac:dyDescent="0.25">
      <c r="A5" s="233" t="s">
        <v>502</v>
      </c>
      <c r="B5" s="196">
        <v>1564377</v>
      </c>
      <c r="C5" s="197">
        <v>1341304356.47</v>
      </c>
      <c r="D5" s="137">
        <v>857.4</v>
      </c>
      <c r="E5" s="196">
        <v>556807</v>
      </c>
      <c r="F5" s="197">
        <v>323973338.10000002</v>
      </c>
      <c r="G5" s="137">
        <v>581.84</v>
      </c>
      <c r="H5" s="196">
        <v>196772</v>
      </c>
      <c r="I5" s="197">
        <v>120473846.75</v>
      </c>
      <c r="J5" s="137">
        <v>612.25</v>
      </c>
      <c r="K5" s="196">
        <v>29707</v>
      </c>
      <c r="L5" s="197">
        <v>24879622.329999998</v>
      </c>
      <c r="M5" s="137">
        <v>837.5</v>
      </c>
      <c r="N5" s="369">
        <v>2347663</v>
      </c>
      <c r="O5" s="370">
        <v>1810631163.6500001</v>
      </c>
    </row>
    <row r="6" spans="1:15" x14ac:dyDescent="0.25">
      <c r="A6" s="190" t="s">
        <v>417</v>
      </c>
      <c r="B6" s="17">
        <v>357998</v>
      </c>
      <c r="C6" s="18">
        <v>435304556.80000001</v>
      </c>
      <c r="D6" s="18">
        <v>1215.94</v>
      </c>
      <c r="E6" s="17">
        <v>91515</v>
      </c>
      <c r="F6" s="18">
        <v>63620306.689999998</v>
      </c>
      <c r="G6" s="58">
        <v>695.19</v>
      </c>
      <c r="H6" s="17">
        <v>10209</v>
      </c>
      <c r="I6" s="18">
        <v>10708218.91</v>
      </c>
      <c r="J6" s="18">
        <v>1048.9000000000001</v>
      </c>
      <c r="K6" s="17">
        <v>2559</v>
      </c>
      <c r="L6" s="18">
        <v>579538.51</v>
      </c>
      <c r="M6" s="58">
        <v>226.47</v>
      </c>
      <c r="N6" s="198">
        <v>462281</v>
      </c>
      <c r="O6" s="199">
        <v>510212620.91000003</v>
      </c>
    </row>
    <row r="7" spans="1:15" x14ac:dyDescent="0.25">
      <c r="A7" s="190" t="s">
        <v>590</v>
      </c>
      <c r="B7" s="17">
        <v>14530</v>
      </c>
      <c r="C7" s="18">
        <v>5805976.8799999999</v>
      </c>
      <c r="D7" s="58">
        <v>399.59</v>
      </c>
      <c r="E7" s="17"/>
      <c r="F7" s="18"/>
      <c r="G7" s="58"/>
      <c r="H7" s="58"/>
      <c r="I7" s="18"/>
      <c r="J7" s="18"/>
      <c r="K7" s="17">
        <v>18889</v>
      </c>
      <c r="L7" s="18">
        <v>6123508.2999999998</v>
      </c>
      <c r="M7" s="58">
        <v>324.18</v>
      </c>
      <c r="N7" s="198">
        <v>33419</v>
      </c>
      <c r="O7" s="199">
        <v>11929485.18</v>
      </c>
    </row>
    <row r="8" spans="1:15" x14ac:dyDescent="0.25">
      <c r="A8" s="234" t="s">
        <v>493</v>
      </c>
      <c r="B8" s="17">
        <v>3019</v>
      </c>
      <c r="C8" s="18">
        <v>6762140.8700000001</v>
      </c>
      <c r="D8" s="18">
        <v>2239.86</v>
      </c>
      <c r="E8" s="58">
        <v>985</v>
      </c>
      <c r="F8" s="18">
        <v>1046734.09</v>
      </c>
      <c r="G8" s="18">
        <v>1062.67</v>
      </c>
      <c r="H8" s="58">
        <v>117</v>
      </c>
      <c r="I8" s="18">
        <v>142605.65</v>
      </c>
      <c r="J8" s="18">
        <v>1218.8499999999999</v>
      </c>
      <c r="K8" s="17"/>
      <c r="L8" s="18"/>
      <c r="M8" s="58"/>
      <c r="N8" s="198">
        <v>4121</v>
      </c>
      <c r="O8" s="199">
        <v>7951480.6100000003</v>
      </c>
    </row>
    <row r="9" spans="1:15" ht="15.75" thickBot="1" x14ac:dyDescent="0.3">
      <c r="A9" s="235" t="s">
        <v>556</v>
      </c>
      <c r="B9" s="200">
        <v>276</v>
      </c>
      <c r="C9" s="201">
        <v>115069.51</v>
      </c>
      <c r="D9" s="200">
        <v>416.92</v>
      </c>
      <c r="E9" s="200">
        <v>5</v>
      </c>
      <c r="F9" s="201">
        <v>4733.99</v>
      </c>
      <c r="G9" s="200">
        <v>946.8</v>
      </c>
      <c r="H9" s="200"/>
      <c r="I9" s="200"/>
      <c r="J9" s="200"/>
      <c r="K9" s="200"/>
      <c r="L9" s="201"/>
      <c r="M9" s="200"/>
      <c r="N9" s="408">
        <v>281</v>
      </c>
      <c r="O9" s="202">
        <v>119803.5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09" t="s">
        <v>690</v>
      </c>
      <c r="B11" s="409"/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20" t="s">
        <v>566</v>
      </c>
      <c r="B13" s="418" t="s">
        <v>5</v>
      </c>
      <c r="C13" s="418"/>
      <c r="D13" s="418"/>
      <c r="E13" s="418" t="s">
        <v>6</v>
      </c>
      <c r="F13" s="418"/>
      <c r="G13" s="418"/>
      <c r="H13" s="418" t="s">
        <v>19</v>
      </c>
      <c r="I13" s="418"/>
      <c r="J13" s="418"/>
      <c r="K13" s="418" t="s">
        <v>20</v>
      </c>
      <c r="L13" s="418"/>
      <c r="M13" s="418"/>
      <c r="N13" s="418" t="s">
        <v>564</v>
      </c>
      <c r="O13" s="419"/>
    </row>
    <row r="14" spans="1:15" ht="32.25" thickBot="1" x14ac:dyDescent="0.3">
      <c r="A14" s="421"/>
      <c r="B14" s="218" t="s">
        <v>1</v>
      </c>
      <c r="C14" s="219" t="s">
        <v>2</v>
      </c>
      <c r="D14" s="220" t="s">
        <v>21</v>
      </c>
      <c r="E14" s="218" t="s">
        <v>1</v>
      </c>
      <c r="F14" s="219" t="s">
        <v>2</v>
      </c>
      <c r="G14" s="220" t="s">
        <v>21</v>
      </c>
      <c r="H14" s="218" t="s">
        <v>1</v>
      </c>
      <c r="I14" s="219" t="s">
        <v>2</v>
      </c>
      <c r="J14" s="220" t="s">
        <v>21</v>
      </c>
      <c r="K14" s="218" t="s">
        <v>1</v>
      </c>
      <c r="L14" s="219" t="s">
        <v>2</v>
      </c>
      <c r="M14" s="220" t="s">
        <v>21</v>
      </c>
      <c r="N14" s="184" t="s">
        <v>492</v>
      </c>
      <c r="O14" s="221" t="s">
        <v>563</v>
      </c>
    </row>
    <row r="15" spans="1:15" x14ac:dyDescent="0.25">
      <c r="A15" s="282" t="s">
        <v>556</v>
      </c>
      <c r="B15" s="196">
        <v>976555</v>
      </c>
      <c r="C15" s="197">
        <v>214603432.97</v>
      </c>
      <c r="D15" s="137">
        <v>219.76</v>
      </c>
      <c r="E15" s="196">
        <v>301069</v>
      </c>
      <c r="F15" s="197">
        <v>38859383.109999999</v>
      </c>
      <c r="G15" s="137">
        <v>129.07</v>
      </c>
      <c r="H15" s="196">
        <v>70641</v>
      </c>
      <c r="I15" s="197">
        <v>10157428.16</v>
      </c>
      <c r="J15" s="137">
        <v>143.79</v>
      </c>
      <c r="K15" s="137">
        <v>1</v>
      </c>
      <c r="L15" s="137">
        <v>143.53</v>
      </c>
      <c r="M15" s="137">
        <v>143.53</v>
      </c>
      <c r="N15" s="369">
        <v>1348266</v>
      </c>
      <c r="O15" s="370">
        <v>263620387.77000001</v>
      </c>
    </row>
    <row r="16" spans="1:15" x14ac:dyDescent="0.25">
      <c r="A16" s="190" t="s">
        <v>576</v>
      </c>
      <c r="B16" s="17">
        <v>3547</v>
      </c>
      <c r="C16" s="18">
        <v>1975308.99</v>
      </c>
      <c r="D16" s="58">
        <v>556.9</v>
      </c>
      <c r="E16" s="58">
        <v>74</v>
      </c>
      <c r="F16" s="18">
        <v>9843.6</v>
      </c>
      <c r="G16" s="58">
        <v>133.02000000000001</v>
      </c>
      <c r="H16" s="58">
        <v>16</v>
      </c>
      <c r="I16" s="18">
        <v>3453.84</v>
      </c>
      <c r="J16" s="58">
        <v>215.87</v>
      </c>
      <c r="K16" s="58"/>
      <c r="L16" s="58"/>
      <c r="M16" s="58"/>
      <c r="N16" s="198">
        <v>3637</v>
      </c>
      <c r="O16" s="199">
        <v>1988606.43</v>
      </c>
    </row>
    <row r="17" spans="1:15" x14ac:dyDescent="0.25">
      <c r="A17" s="190" t="s">
        <v>323</v>
      </c>
      <c r="B17" s="17">
        <v>1427</v>
      </c>
      <c r="C17" s="18">
        <v>784609.86</v>
      </c>
      <c r="D17" s="58">
        <v>549.83000000000004</v>
      </c>
      <c r="E17" s="58"/>
      <c r="F17" s="18"/>
      <c r="G17" s="58"/>
      <c r="H17" s="58"/>
      <c r="I17" s="18"/>
      <c r="J17" s="58"/>
      <c r="K17" s="58"/>
      <c r="L17" s="58"/>
      <c r="M17" s="58"/>
      <c r="N17" s="198">
        <v>1427</v>
      </c>
      <c r="O17" s="199">
        <v>784609.86</v>
      </c>
    </row>
    <row r="18" spans="1:15" x14ac:dyDescent="0.25">
      <c r="A18" s="190" t="s">
        <v>426</v>
      </c>
      <c r="B18" s="58">
        <v>329</v>
      </c>
      <c r="C18" s="18">
        <v>124738.49</v>
      </c>
      <c r="D18" s="58">
        <v>379.14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87">
        <v>349</v>
      </c>
      <c r="O18" s="199">
        <v>128860.36</v>
      </c>
    </row>
    <row r="19" spans="1:15" ht="15.75" thickBot="1" x14ac:dyDescent="0.3">
      <c r="A19" s="235" t="s">
        <v>387</v>
      </c>
      <c r="B19" s="200">
        <v>12</v>
      </c>
      <c r="C19" s="201">
        <v>5944.79</v>
      </c>
      <c r="D19" s="200">
        <v>495.4</v>
      </c>
      <c r="E19" s="200">
        <v>3</v>
      </c>
      <c r="F19" s="201">
        <v>1276.43</v>
      </c>
      <c r="G19" s="200">
        <v>425.48</v>
      </c>
      <c r="H19" s="200"/>
      <c r="I19" s="201"/>
      <c r="J19" s="200"/>
      <c r="K19" s="200"/>
      <c r="L19" s="200"/>
      <c r="M19" s="200"/>
      <c r="N19" s="408">
        <v>15</v>
      </c>
      <c r="O19" s="202">
        <v>7221.22</v>
      </c>
    </row>
    <row r="20" spans="1:15" x14ac:dyDescent="0.25">
      <c r="A20" s="2"/>
      <c r="B20" s="310"/>
      <c r="C20" s="244"/>
      <c r="D20" s="310"/>
      <c r="E20" s="310"/>
      <c r="F20" s="244"/>
      <c r="G20" s="310"/>
      <c r="H20" s="310"/>
      <c r="I20" s="244"/>
      <c r="J20" s="310"/>
      <c r="K20" s="310"/>
      <c r="L20" s="310"/>
      <c r="M20" s="310"/>
      <c r="N20" s="287"/>
      <c r="O20" s="245"/>
    </row>
    <row r="21" spans="1:15" ht="15.75" x14ac:dyDescent="0.25">
      <c r="A21" s="409" t="s">
        <v>688</v>
      </c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20" t="s">
        <v>566</v>
      </c>
      <c r="B23" s="418" t="s">
        <v>5</v>
      </c>
      <c r="C23" s="418"/>
      <c r="D23" s="418"/>
      <c r="E23" s="418" t="s">
        <v>6</v>
      </c>
      <c r="F23" s="418"/>
      <c r="G23" s="418"/>
      <c r="H23" s="418" t="s">
        <v>19</v>
      </c>
      <c r="I23" s="418"/>
      <c r="J23" s="418"/>
      <c r="K23" s="418" t="s">
        <v>20</v>
      </c>
      <c r="L23" s="418"/>
      <c r="M23" s="418"/>
      <c r="N23" s="418" t="s">
        <v>564</v>
      </c>
      <c r="O23" s="419"/>
    </row>
    <row r="24" spans="1:15" ht="31.5" x14ac:dyDescent="0.25">
      <c r="A24" s="421"/>
      <c r="B24" s="218" t="s">
        <v>1</v>
      </c>
      <c r="C24" s="219" t="s">
        <v>2</v>
      </c>
      <c r="D24" s="220" t="s">
        <v>21</v>
      </c>
      <c r="E24" s="218" t="s">
        <v>1</v>
      </c>
      <c r="F24" s="219" t="s">
        <v>2</v>
      </c>
      <c r="G24" s="220" t="s">
        <v>21</v>
      </c>
      <c r="H24" s="218" t="s">
        <v>1</v>
      </c>
      <c r="I24" s="219" t="s">
        <v>2</v>
      </c>
      <c r="J24" s="220" t="s">
        <v>21</v>
      </c>
      <c r="K24" s="218" t="s">
        <v>1</v>
      </c>
      <c r="L24" s="219" t="s">
        <v>2</v>
      </c>
      <c r="M24" s="220" t="s">
        <v>21</v>
      </c>
      <c r="N24" s="184" t="s">
        <v>492</v>
      </c>
      <c r="O24" s="221" t="s">
        <v>563</v>
      </c>
    </row>
    <row r="25" spans="1:15" ht="15.75" thickBot="1" x14ac:dyDescent="0.3">
      <c r="A25" s="235" t="s">
        <v>491</v>
      </c>
      <c r="B25" s="253">
        <v>355712</v>
      </c>
      <c r="C25" s="201">
        <v>42603830.200000003</v>
      </c>
      <c r="D25" s="201">
        <v>1139.04</v>
      </c>
      <c r="E25" s="253">
        <v>76138</v>
      </c>
      <c r="F25" s="201">
        <v>5750306.71</v>
      </c>
      <c r="G25" s="200">
        <v>748.94</v>
      </c>
      <c r="H25" s="200">
        <v>16</v>
      </c>
      <c r="I25" s="201">
        <v>6477.44</v>
      </c>
      <c r="J25" s="200">
        <v>404.84</v>
      </c>
      <c r="K25" s="200"/>
      <c r="L25" s="200"/>
      <c r="M25" s="200"/>
      <c r="N25" s="254">
        <v>431866</v>
      </c>
      <c r="O25" s="202">
        <v>48360614.350000001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N23:O23"/>
    <mergeCell ref="B3:D3"/>
    <mergeCell ref="E3:G3"/>
    <mergeCell ref="H3:J3"/>
    <mergeCell ref="K3:M3"/>
    <mergeCell ref="N3:O3"/>
    <mergeCell ref="A23:A24"/>
    <mergeCell ref="B23:D23"/>
    <mergeCell ref="E23:G23"/>
    <mergeCell ref="H23:J23"/>
    <mergeCell ref="K23:M23"/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2"/>
  <sheetViews>
    <sheetView zoomScaleNormal="100" workbookViewId="0">
      <selection activeCell="G30" sqref="G30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9"/>
      <c r="B1" s="409"/>
      <c r="C1" s="409"/>
      <c r="D1" s="409"/>
      <c r="E1" s="409"/>
      <c r="F1" s="409"/>
      <c r="G1" s="409"/>
      <c r="H1" s="409"/>
      <c r="I1" s="409"/>
      <c r="J1" s="409"/>
    </row>
    <row r="2" spans="1:10" x14ac:dyDescent="0.25">
      <c r="I2"/>
    </row>
    <row r="3" spans="1:10" ht="63" x14ac:dyDescent="0.25">
      <c r="A3" s="183" t="s">
        <v>44</v>
      </c>
      <c r="B3" s="183" t="s">
        <v>5</v>
      </c>
      <c r="C3" s="183" t="s">
        <v>6</v>
      </c>
      <c r="D3" s="183" t="s">
        <v>45</v>
      </c>
      <c r="E3" s="89" t="s">
        <v>49</v>
      </c>
      <c r="F3" s="89" t="s">
        <v>619</v>
      </c>
      <c r="G3" s="183" t="s">
        <v>620</v>
      </c>
      <c r="H3" s="248" t="s">
        <v>621</v>
      </c>
      <c r="I3" s="248" t="s">
        <v>622</v>
      </c>
      <c r="J3" s="248" t="s">
        <v>499</v>
      </c>
    </row>
    <row r="4" spans="1:10" x14ac:dyDescent="0.25">
      <c r="A4" s="249" t="s">
        <v>623</v>
      </c>
      <c r="B4" s="6">
        <v>330</v>
      </c>
      <c r="C4" s="6">
        <v>8460</v>
      </c>
      <c r="D4" s="6">
        <v>2092</v>
      </c>
      <c r="E4" s="6">
        <v>0</v>
      </c>
      <c r="F4" s="6">
        <v>0</v>
      </c>
      <c r="G4" s="6">
        <v>10882</v>
      </c>
      <c r="H4" s="13">
        <v>5665165.3700000001</v>
      </c>
      <c r="I4" s="13">
        <v>1914</v>
      </c>
      <c r="J4" s="13">
        <v>300047.09999999998</v>
      </c>
    </row>
    <row r="5" spans="1:10" x14ac:dyDescent="0.25">
      <c r="A5" s="249" t="s">
        <v>635</v>
      </c>
      <c r="B5" s="6">
        <v>0</v>
      </c>
      <c r="C5" s="6">
        <v>0</v>
      </c>
      <c r="D5" s="6">
        <v>0</v>
      </c>
      <c r="E5" s="6">
        <v>2559</v>
      </c>
      <c r="F5" s="6">
        <v>0</v>
      </c>
      <c r="G5" s="6">
        <v>2559</v>
      </c>
      <c r="H5" s="13">
        <v>579538.51</v>
      </c>
      <c r="I5" s="13">
        <v>0</v>
      </c>
      <c r="J5" s="13">
        <v>5216.2700000000004</v>
      </c>
    </row>
    <row r="6" spans="1:10" x14ac:dyDescent="0.25">
      <c r="A6" s="7" t="s">
        <v>562</v>
      </c>
      <c r="B6" s="6">
        <v>357668</v>
      </c>
      <c r="C6" s="6">
        <v>83055</v>
      </c>
      <c r="D6" s="6">
        <v>8117</v>
      </c>
      <c r="E6" s="6">
        <v>0</v>
      </c>
      <c r="F6" s="6">
        <v>0</v>
      </c>
      <c r="G6" s="6">
        <v>448840</v>
      </c>
      <c r="H6" s="13">
        <v>503967917.02999997</v>
      </c>
      <c r="I6" s="13">
        <v>8833194.4100000001</v>
      </c>
      <c r="J6" s="13">
        <v>27651351.98</v>
      </c>
    </row>
    <row r="7" spans="1:10" x14ac:dyDescent="0.25">
      <c r="A7" s="7" t="s">
        <v>324</v>
      </c>
      <c r="B7" s="6">
        <v>425254</v>
      </c>
      <c r="C7" s="6">
        <v>136198</v>
      </c>
      <c r="D7" s="6">
        <v>62961</v>
      </c>
      <c r="E7" s="6">
        <v>0</v>
      </c>
      <c r="F7" s="6">
        <v>0</v>
      </c>
      <c r="G7" s="6">
        <v>624413</v>
      </c>
      <c r="H7" s="13">
        <v>448808440.57999998</v>
      </c>
      <c r="I7" s="13">
        <v>4625629.53</v>
      </c>
      <c r="J7" s="13">
        <v>25885360.199999999</v>
      </c>
    </row>
    <row r="8" spans="1:10" x14ac:dyDescent="0.25">
      <c r="A8" s="7" t="s">
        <v>325</v>
      </c>
      <c r="B8" s="6">
        <v>270</v>
      </c>
      <c r="C8" s="6">
        <v>61</v>
      </c>
      <c r="D8" s="6">
        <v>1</v>
      </c>
      <c r="E8" s="6">
        <v>0</v>
      </c>
      <c r="F8" s="6">
        <v>0</v>
      </c>
      <c r="G8" s="6">
        <v>332</v>
      </c>
      <c r="H8" s="13">
        <v>305525.17</v>
      </c>
      <c r="I8" s="13">
        <v>3633.71</v>
      </c>
      <c r="J8" s="13">
        <v>17452.54</v>
      </c>
    </row>
    <row r="9" spans="1:10" x14ac:dyDescent="0.25">
      <c r="A9" s="7" t="s">
        <v>326</v>
      </c>
      <c r="B9" s="6">
        <v>8346</v>
      </c>
      <c r="C9" s="6">
        <v>1676</v>
      </c>
      <c r="D9" s="6">
        <v>568</v>
      </c>
      <c r="E9" s="6">
        <v>0</v>
      </c>
      <c r="F9" s="6">
        <v>0</v>
      </c>
      <c r="G9" s="6">
        <v>10590</v>
      </c>
      <c r="H9" s="13">
        <v>9788463.1500000004</v>
      </c>
      <c r="I9" s="13">
        <v>38717.69</v>
      </c>
      <c r="J9" s="13">
        <v>573623.06000000006</v>
      </c>
    </row>
    <row r="10" spans="1:10" x14ac:dyDescent="0.25">
      <c r="A10" s="7" t="s">
        <v>327</v>
      </c>
      <c r="B10" s="6">
        <v>985</v>
      </c>
      <c r="C10" s="6">
        <v>339</v>
      </c>
      <c r="D10" s="6">
        <v>108</v>
      </c>
      <c r="E10" s="6">
        <v>0</v>
      </c>
      <c r="F10" s="6">
        <v>0</v>
      </c>
      <c r="G10" s="6">
        <v>1432</v>
      </c>
      <c r="H10" s="13">
        <v>3180602.39</v>
      </c>
      <c r="I10" s="13">
        <v>307830.84000000003</v>
      </c>
      <c r="J10" s="13">
        <v>171511.69</v>
      </c>
    </row>
    <row r="11" spans="1:10" x14ac:dyDescent="0.25">
      <c r="A11" s="7" t="s">
        <v>531</v>
      </c>
      <c r="B11" s="6">
        <v>1226</v>
      </c>
      <c r="C11" s="6">
        <v>125</v>
      </c>
      <c r="D11" s="6">
        <v>27</v>
      </c>
      <c r="E11" s="6">
        <v>7</v>
      </c>
      <c r="F11" s="6">
        <v>0</v>
      </c>
      <c r="G11" s="6">
        <v>1385</v>
      </c>
      <c r="H11" s="13">
        <v>1891067.93</v>
      </c>
      <c r="I11" s="13">
        <v>62886.43</v>
      </c>
      <c r="J11" s="13">
        <v>102178.32</v>
      </c>
    </row>
    <row r="12" spans="1:10" x14ac:dyDescent="0.25">
      <c r="A12" s="7" t="s">
        <v>328</v>
      </c>
      <c r="B12" s="6">
        <v>10732</v>
      </c>
      <c r="C12" s="6">
        <v>1593</v>
      </c>
      <c r="D12" s="6">
        <v>259</v>
      </c>
      <c r="E12" s="6">
        <v>0</v>
      </c>
      <c r="F12" s="6">
        <v>0</v>
      </c>
      <c r="G12" s="6">
        <v>12584</v>
      </c>
      <c r="H12" s="13">
        <v>16236165.49</v>
      </c>
      <c r="I12" s="13">
        <v>565454.46</v>
      </c>
      <c r="J12" s="13">
        <v>812734.74</v>
      </c>
    </row>
    <row r="13" spans="1:10" x14ac:dyDescent="0.25">
      <c r="A13" s="7" t="s">
        <v>329</v>
      </c>
      <c r="B13" s="6">
        <v>3019</v>
      </c>
      <c r="C13" s="6">
        <v>985</v>
      </c>
      <c r="D13" s="6">
        <v>117</v>
      </c>
      <c r="E13" s="6">
        <v>0</v>
      </c>
      <c r="F13" s="6">
        <v>0</v>
      </c>
      <c r="G13" s="6">
        <v>4121</v>
      </c>
      <c r="H13" s="13">
        <v>7951480.6100000003</v>
      </c>
      <c r="I13" s="13">
        <v>678759.18</v>
      </c>
      <c r="J13" s="13">
        <v>399260.93</v>
      </c>
    </row>
    <row r="14" spans="1:10" x14ac:dyDescent="0.25">
      <c r="A14" s="7" t="s">
        <v>330</v>
      </c>
      <c r="B14" s="6">
        <v>4635</v>
      </c>
      <c r="C14" s="6">
        <v>1195</v>
      </c>
      <c r="D14" s="6">
        <v>127</v>
      </c>
      <c r="E14" s="6">
        <v>42</v>
      </c>
      <c r="F14" s="6">
        <v>0</v>
      </c>
      <c r="G14" s="6">
        <v>5999</v>
      </c>
      <c r="H14" s="13">
        <v>7771150.0599999996</v>
      </c>
      <c r="I14" s="13">
        <v>287150.82</v>
      </c>
      <c r="J14" s="13">
        <v>428849.93</v>
      </c>
    </row>
    <row r="15" spans="1:10" x14ac:dyDescent="0.25">
      <c r="A15" s="7" t="s">
        <v>331</v>
      </c>
      <c r="B15" s="6">
        <v>2025</v>
      </c>
      <c r="C15" s="6">
        <v>295</v>
      </c>
      <c r="D15" s="6">
        <v>91</v>
      </c>
      <c r="E15" s="6">
        <v>0</v>
      </c>
      <c r="F15" s="6">
        <v>0</v>
      </c>
      <c r="G15" s="6">
        <v>2411</v>
      </c>
      <c r="H15" s="13">
        <v>3724552.24</v>
      </c>
      <c r="I15" s="13">
        <v>190666.51</v>
      </c>
      <c r="J15" s="13">
        <v>209118.49</v>
      </c>
    </row>
    <row r="16" spans="1:10" x14ac:dyDescent="0.25">
      <c r="A16" s="7" t="s">
        <v>332</v>
      </c>
      <c r="B16" s="6">
        <v>513</v>
      </c>
      <c r="C16" s="6">
        <v>115</v>
      </c>
      <c r="D16" s="6">
        <v>0</v>
      </c>
      <c r="E16" s="6">
        <v>3</v>
      </c>
      <c r="F16" s="6">
        <v>0</v>
      </c>
      <c r="G16" s="6">
        <v>631</v>
      </c>
      <c r="H16" s="13">
        <v>815373.88</v>
      </c>
      <c r="I16" s="13">
        <v>35230.68</v>
      </c>
      <c r="J16" s="13">
        <v>43151.64</v>
      </c>
    </row>
    <row r="17" spans="1:10" x14ac:dyDescent="0.25">
      <c r="A17" s="7" t="s">
        <v>333</v>
      </c>
      <c r="B17" s="6">
        <v>36475</v>
      </c>
      <c r="C17" s="6">
        <v>7448</v>
      </c>
      <c r="D17" s="6">
        <v>969</v>
      </c>
      <c r="E17" s="6">
        <v>291</v>
      </c>
      <c r="F17" s="6">
        <v>0</v>
      </c>
      <c r="G17" s="6">
        <v>45183</v>
      </c>
      <c r="H17" s="13">
        <v>64829712.920000002</v>
      </c>
      <c r="I17" s="13">
        <v>2575666.31</v>
      </c>
      <c r="J17" s="13">
        <v>3476837.48</v>
      </c>
    </row>
    <row r="18" spans="1:10" x14ac:dyDescent="0.25">
      <c r="A18" s="7" t="s">
        <v>334</v>
      </c>
      <c r="B18" s="6">
        <v>149114</v>
      </c>
      <c r="C18" s="6">
        <v>78567</v>
      </c>
      <c r="D18" s="6">
        <v>20995</v>
      </c>
      <c r="E18" s="6">
        <v>2918</v>
      </c>
      <c r="F18" s="6">
        <v>0</v>
      </c>
      <c r="G18" s="6">
        <v>251594</v>
      </c>
      <c r="H18" s="13">
        <v>209698638.84999999</v>
      </c>
      <c r="I18" s="13">
        <v>346421.26</v>
      </c>
      <c r="J18" s="13">
        <v>10445163.02</v>
      </c>
    </row>
    <row r="19" spans="1:10" x14ac:dyDescent="0.25">
      <c r="A19" s="7" t="s">
        <v>356</v>
      </c>
      <c r="B19" s="6">
        <v>1116</v>
      </c>
      <c r="C19" s="6">
        <v>420</v>
      </c>
      <c r="D19" s="6">
        <v>45</v>
      </c>
      <c r="E19" s="6">
        <v>4</v>
      </c>
      <c r="F19" s="6">
        <v>0</v>
      </c>
      <c r="G19" s="6">
        <v>1585</v>
      </c>
      <c r="H19" s="13">
        <v>1196645.8600000001</v>
      </c>
      <c r="I19" s="13">
        <v>16029.52</v>
      </c>
      <c r="J19" s="13">
        <v>68440.350000000006</v>
      </c>
    </row>
    <row r="20" spans="1:10" x14ac:dyDescent="0.25">
      <c r="A20" s="7" t="s">
        <v>357</v>
      </c>
      <c r="B20" s="6">
        <v>12318</v>
      </c>
      <c r="C20" s="6">
        <v>4066</v>
      </c>
      <c r="D20" s="6">
        <v>537</v>
      </c>
      <c r="E20" s="6">
        <v>0</v>
      </c>
      <c r="F20" s="6">
        <v>0</v>
      </c>
      <c r="G20" s="6">
        <v>16921</v>
      </c>
      <c r="H20" s="13">
        <v>12096720.84</v>
      </c>
      <c r="I20" s="13">
        <v>304091.07</v>
      </c>
      <c r="J20" s="13">
        <v>676003.56</v>
      </c>
    </row>
    <row r="21" spans="1:10" x14ac:dyDescent="0.25">
      <c r="A21" s="7" t="s">
        <v>335</v>
      </c>
      <c r="B21" s="6">
        <v>13012</v>
      </c>
      <c r="C21" s="6">
        <v>5717</v>
      </c>
      <c r="D21" s="6">
        <v>298</v>
      </c>
      <c r="E21" s="6">
        <v>159</v>
      </c>
      <c r="F21" s="6">
        <v>0</v>
      </c>
      <c r="G21" s="6">
        <v>19186</v>
      </c>
      <c r="H21" s="13">
        <v>21764866.77</v>
      </c>
      <c r="I21" s="13">
        <v>1242053.1299999999</v>
      </c>
      <c r="J21" s="13">
        <v>1165865.1399999999</v>
      </c>
    </row>
    <row r="22" spans="1:10" x14ac:dyDescent="0.25">
      <c r="A22" s="7" t="s">
        <v>336</v>
      </c>
      <c r="B22" s="6">
        <v>17217</v>
      </c>
      <c r="C22" s="6">
        <v>5041</v>
      </c>
      <c r="D22" s="6">
        <v>969</v>
      </c>
      <c r="E22" s="6">
        <v>0</v>
      </c>
      <c r="F22" s="6">
        <v>0</v>
      </c>
      <c r="G22" s="6">
        <v>23227</v>
      </c>
      <c r="H22" s="13">
        <v>28587088.370000001</v>
      </c>
      <c r="I22" s="13">
        <v>1020479.1</v>
      </c>
      <c r="J22" s="13">
        <v>1464194.68</v>
      </c>
    </row>
    <row r="23" spans="1:10" x14ac:dyDescent="0.25">
      <c r="A23" s="7" t="s">
        <v>358</v>
      </c>
      <c r="B23" s="6">
        <v>2234</v>
      </c>
      <c r="C23" s="6">
        <v>487</v>
      </c>
      <c r="D23" s="6">
        <v>206</v>
      </c>
      <c r="E23" s="6">
        <v>0</v>
      </c>
      <c r="F23" s="6">
        <v>0</v>
      </c>
      <c r="G23" s="6">
        <v>2927</v>
      </c>
      <c r="H23" s="13">
        <v>4449984.55</v>
      </c>
      <c r="I23" s="13">
        <v>276043.67</v>
      </c>
      <c r="J23" s="13">
        <v>26190.959999999999</v>
      </c>
    </row>
    <row r="24" spans="1:10" x14ac:dyDescent="0.25">
      <c r="A24" s="7" t="s">
        <v>359</v>
      </c>
      <c r="B24" s="6">
        <v>439</v>
      </c>
      <c r="C24" s="6">
        <v>109</v>
      </c>
      <c r="D24" s="6">
        <v>43</v>
      </c>
      <c r="E24" s="6">
        <v>0</v>
      </c>
      <c r="F24" s="6">
        <v>0</v>
      </c>
      <c r="G24" s="6">
        <v>591</v>
      </c>
      <c r="H24" s="13">
        <v>528507.84</v>
      </c>
      <c r="I24" s="13">
        <v>5620.38</v>
      </c>
      <c r="J24" s="13">
        <v>25998.07</v>
      </c>
    </row>
    <row r="25" spans="1:10" x14ac:dyDescent="0.25">
      <c r="A25" s="7" t="s">
        <v>360</v>
      </c>
      <c r="B25" s="6">
        <v>478</v>
      </c>
      <c r="C25" s="6">
        <v>217</v>
      </c>
      <c r="D25" s="6">
        <v>38</v>
      </c>
      <c r="E25" s="6">
        <v>0</v>
      </c>
      <c r="F25" s="6">
        <v>0</v>
      </c>
      <c r="G25" s="6">
        <v>733</v>
      </c>
      <c r="H25" s="13">
        <v>798761.77</v>
      </c>
      <c r="I25" s="13">
        <v>2436.2199999999998</v>
      </c>
      <c r="J25" s="13">
        <v>39867.629999999997</v>
      </c>
    </row>
    <row r="26" spans="1:10" s="37" customFormat="1" x14ac:dyDescent="0.25">
      <c r="A26" s="7" t="s">
        <v>361</v>
      </c>
      <c r="B26" s="6">
        <v>41</v>
      </c>
      <c r="C26" s="6">
        <v>22</v>
      </c>
      <c r="D26" s="6">
        <v>7</v>
      </c>
      <c r="E26" s="6">
        <v>0</v>
      </c>
      <c r="F26" s="6">
        <v>0</v>
      </c>
      <c r="G26" s="6">
        <v>70</v>
      </c>
      <c r="H26" s="13">
        <v>75413.429999999993</v>
      </c>
      <c r="I26" s="13">
        <v>566.91</v>
      </c>
      <c r="J26" s="13">
        <v>3680.52</v>
      </c>
    </row>
    <row r="27" spans="1:10" x14ac:dyDescent="0.25">
      <c r="A27" s="7" t="s">
        <v>362</v>
      </c>
      <c r="B27" s="6">
        <v>803</v>
      </c>
      <c r="C27" s="6">
        <v>211</v>
      </c>
      <c r="D27" s="6">
        <v>53</v>
      </c>
      <c r="E27" s="6">
        <v>0</v>
      </c>
      <c r="F27" s="6">
        <v>0</v>
      </c>
      <c r="G27" s="6">
        <v>1067</v>
      </c>
      <c r="H27" s="13">
        <v>1223526.08</v>
      </c>
      <c r="I27" s="13">
        <v>16413.32</v>
      </c>
      <c r="J27" s="13">
        <v>55275.05</v>
      </c>
    </row>
    <row r="28" spans="1:10" x14ac:dyDescent="0.25">
      <c r="A28" s="250" t="s">
        <v>363</v>
      </c>
      <c r="B28" s="6">
        <v>20738</v>
      </c>
      <c r="C28" s="6">
        <v>5802</v>
      </c>
      <c r="D28" s="6">
        <v>593</v>
      </c>
      <c r="E28" s="6">
        <v>0</v>
      </c>
      <c r="F28" s="6">
        <v>0</v>
      </c>
      <c r="G28" s="6">
        <v>27133</v>
      </c>
      <c r="H28" s="13">
        <v>42468668.369999997</v>
      </c>
      <c r="I28" s="13">
        <v>1720723.26</v>
      </c>
      <c r="J28" s="13">
        <v>2178419.3199999998</v>
      </c>
    </row>
    <row r="29" spans="1:10" x14ac:dyDescent="0.25">
      <c r="A29" s="249" t="s">
        <v>599</v>
      </c>
      <c r="B29" s="6">
        <v>299078</v>
      </c>
      <c r="C29" s="6">
        <v>0</v>
      </c>
      <c r="D29" s="6">
        <v>62072</v>
      </c>
      <c r="E29" s="6">
        <v>0</v>
      </c>
      <c r="F29" s="6">
        <v>0</v>
      </c>
      <c r="G29" s="6">
        <v>361150</v>
      </c>
      <c r="H29" s="13">
        <v>182196812.94</v>
      </c>
      <c r="I29" s="13">
        <v>55252.31</v>
      </c>
      <c r="J29" s="13">
        <v>10573344.439999999</v>
      </c>
    </row>
    <row r="30" spans="1:10" x14ac:dyDescent="0.25">
      <c r="A30" s="7" t="s">
        <v>364</v>
      </c>
      <c r="B30" s="6">
        <v>25</v>
      </c>
      <c r="C30" s="6">
        <v>27</v>
      </c>
      <c r="D30" s="6">
        <v>5</v>
      </c>
      <c r="E30" s="6">
        <v>0</v>
      </c>
      <c r="F30" s="6">
        <v>0</v>
      </c>
      <c r="G30" s="6">
        <v>57</v>
      </c>
      <c r="H30" s="13">
        <v>48577.27</v>
      </c>
      <c r="I30" s="13">
        <v>64.83</v>
      </c>
      <c r="J30" s="13">
        <v>2465.1999999999998</v>
      </c>
    </row>
    <row r="31" spans="1:10" x14ac:dyDescent="0.25">
      <c r="A31" s="7" t="s">
        <v>365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43740.15</v>
      </c>
      <c r="I31" s="13">
        <v>297.93</v>
      </c>
      <c r="J31" s="13">
        <v>2126.29</v>
      </c>
    </row>
    <row r="32" spans="1:10" x14ac:dyDescent="0.25">
      <c r="A32" s="7" t="s">
        <v>532</v>
      </c>
      <c r="B32" s="6">
        <v>14</v>
      </c>
      <c r="C32" s="6">
        <v>5</v>
      </c>
      <c r="D32" s="6">
        <v>0</v>
      </c>
      <c r="E32" s="6">
        <v>0</v>
      </c>
      <c r="F32" s="6">
        <v>0</v>
      </c>
      <c r="G32" s="6">
        <v>19</v>
      </c>
      <c r="H32" s="13">
        <v>20227.38</v>
      </c>
      <c r="I32" s="13">
        <v>349.97</v>
      </c>
      <c r="J32" s="13">
        <v>1163.8599999999999</v>
      </c>
    </row>
    <row r="33" spans="1:10" x14ac:dyDescent="0.25">
      <c r="A33" s="7" t="s">
        <v>337</v>
      </c>
      <c r="B33" s="6">
        <v>101957</v>
      </c>
      <c r="C33" s="6">
        <v>31731</v>
      </c>
      <c r="D33" s="6">
        <v>10549</v>
      </c>
      <c r="E33" s="6">
        <v>366</v>
      </c>
      <c r="F33" s="6">
        <v>0</v>
      </c>
      <c r="G33" s="6">
        <v>144603</v>
      </c>
      <c r="H33" s="13">
        <v>113387128</v>
      </c>
      <c r="I33" s="13">
        <v>865090.89</v>
      </c>
      <c r="J33" s="13">
        <v>6616242.5999999996</v>
      </c>
    </row>
    <row r="34" spans="1:10" x14ac:dyDescent="0.25">
      <c r="A34" s="7" t="s">
        <v>571</v>
      </c>
      <c r="B34" s="6">
        <v>419896</v>
      </c>
      <c r="C34" s="6">
        <v>252640</v>
      </c>
      <c r="D34" s="6">
        <v>32860</v>
      </c>
      <c r="E34" s="6">
        <v>25912</v>
      </c>
      <c r="F34" s="6">
        <v>0</v>
      </c>
      <c r="G34" s="6">
        <v>731308</v>
      </c>
      <c r="H34" s="13">
        <v>582014821.97000003</v>
      </c>
      <c r="I34" s="13">
        <v>12437200.550000001</v>
      </c>
      <c r="J34" s="13">
        <v>32883302.68</v>
      </c>
    </row>
    <row r="35" spans="1:10" x14ac:dyDescent="0.25">
      <c r="A35" s="7" t="s">
        <v>594</v>
      </c>
      <c r="B35" s="6">
        <v>0</v>
      </c>
      <c r="C35" s="6">
        <v>6133</v>
      </c>
      <c r="D35" s="6">
        <v>0</v>
      </c>
      <c r="E35" s="6">
        <v>0</v>
      </c>
      <c r="F35" s="6">
        <v>0</v>
      </c>
      <c r="G35" s="6">
        <v>6133</v>
      </c>
      <c r="H35" s="13">
        <v>1087153.45</v>
      </c>
      <c r="I35" s="13">
        <v>0</v>
      </c>
      <c r="J35" s="13">
        <v>65230.38</v>
      </c>
    </row>
    <row r="36" spans="1:10" x14ac:dyDescent="0.25">
      <c r="A36" s="249" t="s">
        <v>595</v>
      </c>
      <c r="B36" s="6">
        <v>446</v>
      </c>
      <c r="C36" s="6">
        <v>55</v>
      </c>
      <c r="D36" s="6">
        <v>7</v>
      </c>
      <c r="E36" s="6">
        <v>5</v>
      </c>
      <c r="F36" s="6">
        <v>0</v>
      </c>
      <c r="G36" s="6">
        <v>513</v>
      </c>
      <c r="H36" s="13">
        <v>752637.42</v>
      </c>
      <c r="I36" s="13">
        <v>44666.59</v>
      </c>
      <c r="J36" s="13">
        <v>45763.57</v>
      </c>
    </row>
    <row r="37" spans="1:10" x14ac:dyDescent="0.25">
      <c r="A37" s="249" t="s">
        <v>596</v>
      </c>
      <c r="B37" s="6">
        <v>0</v>
      </c>
      <c r="C37" s="6">
        <v>1155</v>
      </c>
      <c r="D37" s="6">
        <v>0</v>
      </c>
      <c r="E37" s="6">
        <v>0</v>
      </c>
      <c r="F37" s="6">
        <v>0</v>
      </c>
      <c r="G37" s="6">
        <v>1155</v>
      </c>
      <c r="H37" s="13">
        <v>469459.12</v>
      </c>
      <c r="I37" s="13">
        <v>585.57000000000005</v>
      </c>
      <c r="J37" s="13">
        <v>28131.78</v>
      </c>
    </row>
    <row r="38" spans="1:10" x14ac:dyDescent="0.25">
      <c r="A38" s="249" t="s">
        <v>600</v>
      </c>
      <c r="B38" s="6">
        <v>14530</v>
      </c>
      <c r="C38" s="6">
        <v>0</v>
      </c>
      <c r="D38" s="6">
        <v>0</v>
      </c>
      <c r="E38" s="6">
        <v>18889</v>
      </c>
      <c r="F38" s="6">
        <v>0</v>
      </c>
      <c r="G38" s="6">
        <v>33419</v>
      </c>
      <c r="H38" s="13">
        <v>11929485.18</v>
      </c>
      <c r="I38" s="13">
        <v>14.82</v>
      </c>
      <c r="J38" s="13">
        <v>348323.02</v>
      </c>
    </row>
    <row r="39" spans="1:10" x14ac:dyDescent="0.25">
      <c r="A39" s="7" t="s">
        <v>533</v>
      </c>
      <c r="B39" s="6">
        <v>4861</v>
      </c>
      <c r="C39" s="6">
        <v>1277</v>
      </c>
      <c r="D39" s="6">
        <v>334</v>
      </c>
      <c r="E39" s="6">
        <v>0</v>
      </c>
      <c r="F39" s="6">
        <v>0</v>
      </c>
      <c r="G39" s="6">
        <v>6472</v>
      </c>
      <c r="H39" s="13">
        <v>2545747.65</v>
      </c>
      <c r="I39" s="13">
        <v>239565.07</v>
      </c>
      <c r="J39" s="13">
        <v>136746.76999999999</v>
      </c>
    </row>
    <row r="40" spans="1:10" x14ac:dyDescent="0.25">
      <c r="A40" s="7" t="s">
        <v>534</v>
      </c>
      <c r="B40" s="6">
        <v>26970</v>
      </c>
      <c r="C40" s="6">
        <v>7921</v>
      </c>
      <c r="D40" s="6">
        <v>3071</v>
      </c>
      <c r="E40" s="6">
        <v>0</v>
      </c>
      <c r="F40" s="6">
        <v>0</v>
      </c>
      <c r="G40" s="6">
        <v>37962</v>
      </c>
      <c r="H40" s="13">
        <v>9049158.0500000007</v>
      </c>
      <c r="I40" s="13">
        <v>410496.11</v>
      </c>
      <c r="J40" s="13">
        <v>511956.35</v>
      </c>
    </row>
    <row r="41" spans="1:10" x14ac:dyDescent="0.25">
      <c r="A41" s="7" t="s">
        <v>647</v>
      </c>
      <c r="B41" s="6">
        <v>13200</v>
      </c>
      <c r="C41" s="6">
        <v>2547</v>
      </c>
      <c r="D41" s="6">
        <v>339</v>
      </c>
      <c r="E41" s="6">
        <v>0</v>
      </c>
      <c r="F41" s="6">
        <v>0</v>
      </c>
      <c r="G41" s="6">
        <v>16086</v>
      </c>
      <c r="H41" s="13">
        <v>6033064.9699999997</v>
      </c>
      <c r="I41" s="13">
        <v>301127.09999999998</v>
      </c>
      <c r="J41" s="13">
        <v>306168.38</v>
      </c>
    </row>
    <row r="42" spans="1:10" x14ac:dyDescent="0.25">
      <c r="A42" s="7" t="s">
        <v>535</v>
      </c>
      <c r="B42" s="6">
        <v>2941</v>
      </c>
      <c r="C42" s="6">
        <v>1328</v>
      </c>
      <c r="D42" s="6">
        <v>286</v>
      </c>
      <c r="E42" s="6">
        <v>0</v>
      </c>
      <c r="F42" s="6">
        <v>0</v>
      </c>
      <c r="G42" s="6">
        <v>4555</v>
      </c>
      <c r="H42" s="13">
        <v>959788.13</v>
      </c>
      <c r="I42" s="13">
        <v>18980.37</v>
      </c>
      <c r="J42" s="13">
        <v>56375.66</v>
      </c>
    </row>
    <row r="43" spans="1:10" x14ac:dyDescent="0.25">
      <c r="A43" s="7" t="s">
        <v>536</v>
      </c>
      <c r="B43" s="6">
        <v>2208</v>
      </c>
      <c r="C43" s="6">
        <v>736</v>
      </c>
      <c r="D43" s="6">
        <v>44</v>
      </c>
      <c r="E43" s="6">
        <v>0</v>
      </c>
      <c r="F43" s="6">
        <v>0</v>
      </c>
      <c r="G43" s="6">
        <v>2988</v>
      </c>
      <c r="H43" s="13">
        <v>638910.41</v>
      </c>
      <c r="I43" s="13">
        <v>16223.19</v>
      </c>
      <c r="J43" s="13">
        <v>36974.080000000002</v>
      </c>
    </row>
    <row r="44" spans="1:10" x14ac:dyDescent="0.25">
      <c r="A44" s="7" t="s">
        <v>537</v>
      </c>
      <c r="B44" s="6">
        <v>22844</v>
      </c>
      <c r="C44" s="6">
        <v>4561</v>
      </c>
      <c r="D44" s="6">
        <v>188</v>
      </c>
      <c r="E44" s="6">
        <v>0</v>
      </c>
      <c r="F44" s="6">
        <v>0</v>
      </c>
      <c r="G44" s="6">
        <v>27593</v>
      </c>
      <c r="H44" s="13">
        <v>6995411.79</v>
      </c>
      <c r="I44" s="13">
        <v>311980.95</v>
      </c>
      <c r="J44" s="13">
        <v>376991.81</v>
      </c>
    </row>
    <row r="45" spans="1:10" x14ac:dyDescent="0.25">
      <c r="A45" s="7" t="s">
        <v>538</v>
      </c>
      <c r="B45" s="6">
        <v>28131</v>
      </c>
      <c r="C45" s="6">
        <v>6998</v>
      </c>
      <c r="D45" s="6">
        <v>200</v>
      </c>
      <c r="E45" s="6">
        <v>0</v>
      </c>
      <c r="F45" s="6">
        <v>0</v>
      </c>
      <c r="G45" s="6">
        <v>35329</v>
      </c>
      <c r="H45" s="13">
        <v>8130375.0599999996</v>
      </c>
      <c r="I45" s="13">
        <v>264174.81</v>
      </c>
      <c r="J45" s="13">
        <v>465163.91</v>
      </c>
    </row>
    <row r="46" spans="1:10" x14ac:dyDescent="0.25">
      <c r="A46" s="7" t="s">
        <v>510</v>
      </c>
      <c r="B46" s="6">
        <v>3769</v>
      </c>
      <c r="C46" s="6">
        <v>860</v>
      </c>
      <c r="D46" s="6">
        <v>63</v>
      </c>
      <c r="E46" s="6">
        <v>0</v>
      </c>
      <c r="F46" s="6">
        <v>0</v>
      </c>
      <c r="G46" s="6">
        <v>4692</v>
      </c>
      <c r="H46" s="13">
        <v>1688022.56</v>
      </c>
      <c r="I46" s="13">
        <v>144636.47</v>
      </c>
      <c r="J46" s="13">
        <v>87960.4</v>
      </c>
    </row>
    <row r="47" spans="1:10" x14ac:dyDescent="0.25">
      <c r="A47" s="7" t="s">
        <v>539</v>
      </c>
      <c r="B47" s="6">
        <v>1843</v>
      </c>
      <c r="C47" s="6">
        <v>986</v>
      </c>
      <c r="D47" s="6">
        <v>281</v>
      </c>
      <c r="E47" s="6">
        <v>0</v>
      </c>
      <c r="F47" s="6">
        <v>0</v>
      </c>
      <c r="G47" s="6">
        <v>3110</v>
      </c>
      <c r="H47" s="13">
        <v>370409.27</v>
      </c>
      <c r="I47" s="13">
        <v>1465.5</v>
      </c>
      <c r="J47" s="13">
        <v>22118.93</v>
      </c>
    </row>
    <row r="48" spans="1:10" x14ac:dyDescent="0.25">
      <c r="A48" s="7" t="s">
        <v>540</v>
      </c>
      <c r="B48" s="6">
        <v>1226</v>
      </c>
      <c r="C48" s="6">
        <v>422</v>
      </c>
      <c r="D48" s="6">
        <v>6</v>
      </c>
      <c r="E48" s="6">
        <v>0</v>
      </c>
      <c r="F48" s="6">
        <v>0</v>
      </c>
      <c r="G48" s="6">
        <v>1654</v>
      </c>
      <c r="H48" s="13">
        <v>752265.49</v>
      </c>
      <c r="I48" s="13">
        <v>52653.760000000002</v>
      </c>
      <c r="J48" s="13">
        <v>41936.639999999999</v>
      </c>
    </row>
    <row r="49" spans="1:10" x14ac:dyDescent="0.25">
      <c r="A49" s="7" t="s">
        <v>628</v>
      </c>
      <c r="B49" s="6">
        <v>225097</v>
      </c>
      <c r="C49" s="6">
        <v>32312</v>
      </c>
      <c r="D49" s="6">
        <v>1068</v>
      </c>
      <c r="E49" s="6">
        <v>0</v>
      </c>
      <c r="F49" s="6">
        <v>0</v>
      </c>
      <c r="G49" s="6">
        <v>258477</v>
      </c>
      <c r="H49" s="13">
        <v>48325735.799999997</v>
      </c>
      <c r="I49" s="13">
        <v>435467.76</v>
      </c>
      <c r="J49" s="13">
        <v>2852952.55</v>
      </c>
    </row>
    <row r="50" spans="1:10" x14ac:dyDescent="0.25">
      <c r="A50" s="7" t="s">
        <v>541</v>
      </c>
      <c r="B50" s="6">
        <v>11100</v>
      </c>
      <c r="C50" s="6">
        <v>3567</v>
      </c>
      <c r="D50" s="6">
        <v>81</v>
      </c>
      <c r="E50" s="6">
        <v>0</v>
      </c>
      <c r="F50" s="6">
        <v>0</v>
      </c>
      <c r="G50" s="6">
        <v>14748</v>
      </c>
      <c r="H50" s="13">
        <v>1183792.67</v>
      </c>
      <c r="I50" s="13">
        <v>78.31</v>
      </c>
      <c r="J50" s="13">
        <v>71026.33</v>
      </c>
    </row>
    <row r="51" spans="1:10" x14ac:dyDescent="0.25">
      <c r="A51" s="7" t="s">
        <v>542</v>
      </c>
      <c r="B51" s="6">
        <v>5871</v>
      </c>
      <c r="C51" s="6">
        <v>1507</v>
      </c>
      <c r="D51" s="6">
        <v>84</v>
      </c>
      <c r="E51" s="6">
        <v>0</v>
      </c>
      <c r="F51" s="6">
        <v>0</v>
      </c>
      <c r="G51" s="6">
        <v>7462</v>
      </c>
      <c r="H51" s="13">
        <v>797968.55</v>
      </c>
      <c r="I51" s="13">
        <v>106.41</v>
      </c>
      <c r="J51" s="13">
        <v>47866.94</v>
      </c>
    </row>
    <row r="52" spans="1:10" x14ac:dyDescent="0.25">
      <c r="A52" s="7" t="s">
        <v>543</v>
      </c>
      <c r="B52" s="6">
        <v>24294</v>
      </c>
      <c r="C52" s="6">
        <v>10006</v>
      </c>
      <c r="D52" s="6">
        <v>632</v>
      </c>
      <c r="E52" s="6">
        <v>1</v>
      </c>
      <c r="F52" s="6">
        <v>0</v>
      </c>
      <c r="G52" s="6">
        <v>34933</v>
      </c>
      <c r="H52" s="13">
        <v>3797483</v>
      </c>
      <c r="I52" s="13">
        <v>0</v>
      </c>
      <c r="J52" s="13">
        <v>227554.89</v>
      </c>
    </row>
    <row r="53" spans="1:10" x14ac:dyDescent="0.25">
      <c r="A53" s="7" t="s">
        <v>544</v>
      </c>
      <c r="B53" s="6">
        <v>1405</v>
      </c>
      <c r="C53" s="6">
        <v>280</v>
      </c>
      <c r="D53" s="6">
        <v>23</v>
      </c>
      <c r="E53" s="6">
        <v>0</v>
      </c>
      <c r="F53" s="6">
        <v>0</v>
      </c>
      <c r="G53" s="6">
        <v>1708</v>
      </c>
      <c r="H53" s="13">
        <v>424518.55</v>
      </c>
      <c r="I53" s="13">
        <v>22423.3</v>
      </c>
      <c r="J53" s="13">
        <v>24039.88</v>
      </c>
    </row>
    <row r="54" spans="1:10" x14ac:dyDescent="0.25">
      <c r="A54" s="7" t="s">
        <v>579</v>
      </c>
      <c r="B54" s="6">
        <v>6304</v>
      </c>
      <c r="C54" s="6">
        <v>74</v>
      </c>
      <c r="D54" s="6">
        <v>17</v>
      </c>
      <c r="E54" s="6">
        <v>0</v>
      </c>
      <c r="F54" s="6">
        <v>0</v>
      </c>
      <c r="G54" s="6">
        <v>6395</v>
      </c>
      <c r="H54" s="13">
        <v>3722388.65</v>
      </c>
      <c r="I54" s="13">
        <v>163246.48000000001</v>
      </c>
      <c r="J54" s="13">
        <v>213548.81</v>
      </c>
    </row>
    <row r="55" spans="1:10" x14ac:dyDescent="0.25">
      <c r="A55" s="7" t="s">
        <v>338</v>
      </c>
      <c r="B55" s="6">
        <v>2854</v>
      </c>
      <c r="C55" s="6">
        <v>0</v>
      </c>
      <c r="D55" s="6">
        <v>0</v>
      </c>
      <c r="E55" s="6">
        <v>0</v>
      </c>
      <c r="F55" s="6">
        <v>0</v>
      </c>
      <c r="G55" s="6">
        <v>2854</v>
      </c>
      <c r="H55" s="13">
        <v>1569212.09</v>
      </c>
      <c r="I55" s="13">
        <v>61940.35</v>
      </c>
      <c r="J55" s="13">
        <v>90290.71</v>
      </c>
    </row>
    <row r="56" spans="1:10" x14ac:dyDescent="0.25">
      <c r="A56" s="7" t="s">
        <v>545</v>
      </c>
      <c r="B56" s="6">
        <v>4103</v>
      </c>
      <c r="C56" s="6">
        <v>1003</v>
      </c>
      <c r="D56" s="6">
        <v>87</v>
      </c>
      <c r="E56" s="6">
        <v>0</v>
      </c>
      <c r="F56" s="6">
        <v>0</v>
      </c>
      <c r="G56" s="6">
        <v>5193</v>
      </c>
      <c r="H56" s="13">
        <v>2563714.06</v>
      </c>
      <c r="I56" s="13">
        <v>338904.18</v>
      </c>
      <c r="J56" s="13">
        <v>122681.07</v>
      </c>
    </row>
    <row r="57" spans="1:10" x14ac:dyDescent="0.25">
      <c r="A57" s="7" t="s">
        <v>546</v>
      </c>
      <c r="B57" s="6">
        <v>7891</v>
      </c>
      <c r="C57" s="6">
        <v>2929</v>
      </c>
      <c r="D57" s="6">
        <v>325</v>
      </c>
      <c r="E57" s="6">
        <v>0</v>
      </c>
      <c r="F57" s="6">
        <v>0</v>
      </c>
      <c r="G57" s="6">
        <v>11145</v>
      </c>
      <c r="H57" s="13">
        <v>2866880.97</v>
      </c>
      <c r="I57" s="13">
        <v>100541</v>
      </c>
      <c r="J57" s="13">
        <v>160148.26999999999</v>
      </c>
    </row>
    <row r="58" spans="1:10" x14ac:dyDescent="0.25">
      <c r="A58" s="7" t="s">
        <v>547</v>
      </c>
      <c r="B58" s="6">
        <v>291919</v>
      </c>
      <c r="C58" s="6">
        <v>90750</v>
      </c>
      <c r="D58" s="6">
        <v>39629</v>
      </c>
      <c r="E58" s="6">
        <v>0</v>
      </c>
      <c r="F58" s="6">
        <v>0</v>
      </c>
      <c r="G58" s="6">
        <v>422298</v>
      </c>
      <c r="H58" s="13">
        <v>76751867.730000004</v>
      </c>
      <c r="I58" s="13">
        <v>2839634.05</v>
      </c>
      <c r="J58" s="13">
        <v>4387966.32</v>
      </c>
    </row>
    <row r="59" spans="1:10" x14ac:dyDescent="0.25">
      <c r="A59" s="7" t="s">
        <v>548</v>
      </c>
      <c r="B59" s="6">
        <v>31259</v>
      </c>
      <c r="C59" s="6">
        <v>10365</v>
      </c>
      <c r="D59" s="6">
        <v>200</v>
      </c>
      <c r="E59" s="6">
        <v>0</v>
      </c>
      <c r="F59" s="6">
        <v>0</v>
      </c>
      <c r="G59" s="6">
        <v>41824</v>
      </c>
      <c r="H59" s="13">
        <v>12297986.01</v>
      </c>
      <c r="I59" s="13">
        <v>543384.35</v>
      </c>
      <c r="J59" s="13">
        <v>704910.54</v>
      </c>
    </row>
    <row r="60" spans="1:10" x14ac:dyDescent="0.25">
      <c r="A60" s="7" t="s">
        <v>549</v>
      </c>
      <c r="B60" s="6">
        <v>445</v>
      </c>
      <c r="C60" s="6">
        <v>56</v>
      </c>
      <c r="D60" s="6">
        <v>2</v>
      </c>
      <c r="E60" s="6">
        <v>0</v>
      </c>
      <c r="F60" s="6">
        <v>0</v>
      </c>
      <c r="G60" s="6">
        <v>503</v>
      </c>
      <c r="H60" s="13">
        <v>118429.12</v>
      </c>
      <c r="I60" s="13">
        <v>2823.17</v>
      </c>
      <c r="J60" s="13">
        <v>6884.86</v>
      </c>
    </row>
    <row r="61" spans="1:10" x14ac:dyDescent="0.25">
      <c r="A61" s="7" t="s">
        <v>550</v>
      </c>
      <c r="B61" s="6">
        <v>764</v>
      </c>
      <c r="C61" s="6">
        <v>279</v>
      </c>
      <c r="D61" s="6">
        <v>57</v>
      </c>
      <c r="E61" s="6">
        <v>0</v>
      </c>
      <c r="F61" s="6">
        <v>0</v>
      </c>
      <c r="G61" s="6">
        <v>1100</v>
      </c>
      <c r="H61" s="13">
        <v>230673.14</v>
      </c>
      <c r="I61" s="13">
        <v>4152.3100000000004</v>
      </c>
      <c r="J61" s="13">
        <v>13591.7</v>
      </c>
    </row>
    <row r="62" spans="1:10" x14ac:dyDescent="0.25">
      <c r="A62" s="7" t="s">
        <v>366</v>
      </c>
      <c r="B62" s="6">
        <v>8</v>
      </c>
      <c r="C62" s="6">
        <v>3</v>
      </c>
      <c r="D62" s="6">
        <v>0</v>
      </c>
      <c r="E62" s="6">
        <v>0</v>
      </c>
      <c r="F62" s="6">
        <v>0</v>
      </c>
      <c r="G62" s="6">
        <v>11</v>
      </c>
      <c r="H62" s="13">
        <v>22879.93</v>
      </c>
      <c r="I62" s="13">
        <v>1316.26</v>
      </c>
      <c r="J62" s="13">
        <v>1003.15</v>
      </c>
    </row>
    <row r="63" spans="1:10" x14ac:dyDescent="0.25">
      <c r="A63" s="7" t="s">
        <v>430</v>
      </c>
      <c r="B63" s="6">
        <v>511</v>
      </c>
      <c r="C63" s="6">
        <v>16</v>
      </c>
      <c r="D63" s="6">
        <v>4</v>
      </c>
      <c r="E63" s="6">
        <v>0</v>
      </c>
      <c r="F63" s="6">
        <v>0</v>
      </c>
      <c r="G63" s="6">
        <v>531</v>
      </c>
      <c r="H63" s="13">
        <v>211388.54</v>
      </c>
      <c r="I63" s="13">
        <v>6631.15</v>
      </c>
      <c r="J63" s="13">
        <v>12285.44</v>
      </c>
    </row>
    <row r="64" spans="1:10" x14ac:dyDescent="0.25">
      <c r="A64" s="7" t="s">
        <v>629</v>
      </c>
      <c r="B64" s="6">
        <v>552</v>
      </c>
      <c r="C64" s="6">
        <v>176</v>
      </c>
      <c r="D64" s="6">
        <v>3</v>
      </c>
      <c r="E64" s="6">
        <v>0</v>
      </c>
      <c r="F64" s="6">
        <v>0</v>
      </c>
      <c r="G64" s="6">
        <v>731</v>
      </c>
      <c r="H64" s="13">
        <v>285821.31</v>
      </c>
      <c r="I64" s="13">
        <v>35465.35</v>
      </c>
      <c r="J64" s="13">
        <v>14785.89</v>
      </c>
    </row>
    <row r="65" spans="1:10" x14ac:dyDescent="0.25">
      <c r="A65" s="7" t="s">
        <v>521</v>
      </c>
      <c r="B65" s="6">
        <v>6643</v>
      </c>
      <c r="C65" s="6">
        <v>2312</v>
      </c>
      <c r="D65" s="6">
        <v>525</v>
      </c>
      <c r="E65" s="6">
        <v>0</v>
      </c>
      <c r="F65" s="6">
        <v>0</v>
      </c>
      <c r="G65" s="6">
        <v>9480</v>
      </c>
      <c r="H65" s="13">
        <v>1675313.61</v>
      </c>
      <c r="I65" s="13">
        <v>49831.040000000001</v>
      </c>
      <c r="J65" s="13">
        <v>96830.11</v>
      </c>
    </row>
    <row r="66" spans="1:10" x14ac:dyDescent="0.25">
      <c r="A66" s="7" t="s">
        <v>551</v>
      </c>
      <c r="B66" s="6">
        <v>2936</v>
      </c>
      <c r="C66" s="6">
        <v>462</v>
      </c>
      <c r="D66" s="6">
        <v>45</v>
      </c>
      <c r="E66" s="6">
        <v>0</v>
      </c>
      <c r="F66" s="6">
        <v>0</v>
      </c>
      <c r="G66" s="6">
        <v>3443</v>
      </c>
      <c r="H66" s="13">
        <v>1715770.21</v>
      </c>
      <c r="I66" s="13">
        <v>244059.65</v>
      </c>
      <c r="J66" s="13">
        <v>86676.7</v>
      </c>
    </row>
    <row r="67" spans="1:10" x14ac:dyDescent="0.25">
      <c r="A67" s="7" t="s">
        <v>523</v>
      </c>
      <c r="B67" s="6">
        <v>25721</v>
      </c>
      <c r="C67" s="6">
        <v>8601</v>
      </c>
      <c r="D67" s="6">
        <v>577</v>
      </c>
      <c r="E67" s="6">
        <v>0</v>
      </c>
      <c r="F67" s="6">
        <v>0</v>
      </c>
      <c r="G67" s="6">
        <v>34899</v>
      </c>
      <c r="H67" s="13">
        <v>12019300.92</v>
      </c>
      <c r="I67" s="13">
        <v>1068150.8700000001</v>
      </c>
      <c r="J67" s="13">
        <v>620145.06000000006</v>
      </c>
    </row>
    <row r="68" spans="1:10" x14ac:dyDescent="0.25">
      <c r="A68" s="7" t="s">
        <v>524</v>
      </c>
      <c r="B68" s="6">
        <v>22015</v>
      </c>
      <c r="C68" s="6">
        <v>5557</v>
      </c>
      <c r="D68" s="6">
        <v>405</v>
      </c>
      <c r="E68" s="6">
        <v>0</v>
      </c>
      <c r="F68" s="6">
        <v>0</v>
      </c>
      <c r="G68" s="6">
        <v>27977</v>
      </c>
      <c r="H68" s="13">
        <v>6777058.0700000003</v>
      </c>
      <c r="I68" s="13">
        <v>445139.63</v>
      </c>
      <c r="J68" s="13">
        <v>360794.22</v>
      </c>
    </row>
    <row r="69" spans="1:10" x14ac:dyDescent="0.25">
      <c r="A69" s="7" t="s">
        <v>630</v>
      </c>
      <c r="B69" s="6">
        <v>8660</v>
      </c>
      <c r="C69" s="6">
        <v>2483</v>
      </c>
      <c r="D69" s="6">
        <v>302</v>
      </c>
      <c r="E69" s="6">
        <v>0</v>
      </c>
      <c r="F69" s="6">
        <v>0</v>
      </c>
      <c r="G69" s="6">
        <v>11445</v>
      </c>
      <c r="H69" s="13">
        <v>2174473.85</v>
      </c>
      <c r="I69" s="13">
        <v>45098.42</v>
      </c>
      <c r="J69" s="13">
        <v>127004.66</v>
      </c>
    </row>
    <row r="70" spans="1:10" x14ac:dyDescent="0.25">
      <c r="A70" s="7" t="s">
        <v>552</v>
      </c>
      <c r="B70" s="6">
        <v>522</v>
      </c>
      <c r="C70" s="6">
        <v>190</v>
      </c>
      <c r="D70" s="6">
        <v>42</v>
      </c>
      <c r="E70" s="6">
        <v>0</v>
      </c>
      <c r="F70" s="6">
        <v>0</v>
      </c>
      <c r="G70" s="6">
        <v>754</v>
      </c>
      <c r="H70" s="13">
        <v>168006.97</v>
      </c>
      <c r="I70" s="13">
        <v>4676.01</v>
      </c>
      <c r="J70" s="13">
        <v>9778.85</v>
      </c>
    </row>
    <row r="71" spans="1:10" x14ac:dyDescent="0.25">
      <c r="A71" s="7" t="s">
        <v>553</v>
      </c>
      <c r="B71" s="6">
        <v>1636</v>
      </c>
      <c r="C71" s="6">
        <v>461</v>
      </c>
      <c r="D71" s="6">
        <v>30</v>
      </c>
      <c r="E71" s="6">
        <v>0</v>
      </c>
      <c r="F71" s="6">
        <v>0</v>
      </c>
      <c r="G71" s="6">
        <v>2127</v>
      </c>
      <c r="H71" s="13">
        <v>916296.75</v>
      </c>
      <c r="I71" s="13">
        <v>107609.34</v>
      </c>
      <c r="J71" s="13">
        <v>47961.17</v>
      </c>
    </row>
    <row r="72" spans="1:10" x14ac:dyDescent="0.25">
      <c r="A72" s="7" t="s">
        <v>339</v>
      </c>
      <c r="B72" s="6">
        <v>193437</v>
      </c>
      <c r="C72" s="6">
        <v>99242</v>
      </c>
      <c r="D72" s="6">
        <v>21470</v>
      </c>
      <c r="E72" s="6">
        <v>0</v>
      </c>
      <c r="F72" s="6">
        <v>0</v>
      </c>
      <c r="G72" s="6">
        <v>314149</v>
      </c>
      <c r="H72" s="13">
        <v>50842802.829999998</v>
      </c>
      <c r="I72" s="13">
        <v>1116466.0900000001</v>
      </c>
      <c r="J72" s="13">
        <v>2969648.45</v>
      </c>
    </row>
    <row r="73" spans="1:10" x14ac:dyDescent="0.25">
      <c r="A73" s="7" t="s">
        <v>631</v>
      </c>
      <c r="B73" s="6">
        <v>790</v>
      </c>
      <c r="C73" s="6">
        <v>382</v>
      </c>
      <c r="D73" s="6">
        <v>172</v>
      </c>
      <c r="E73" s="6">
        <v>0</v>
      </c>
      <c r="F73" s="6">
        <v>0</v>
      </c>
      <c r="G73" s="6">
        <v>1344</v>
      </c>
      <c r="H73" s="13">
        <v>79648.47</v>
      </c>
      <c r="I73" s="13">
        <v>293.73</v>
      </c>
      <c r="J73" s="13">
        <v>4760.6400000000003</v>
      </c>
    </row>
    <row r="74" spans="1:10" x14ac:dyDescent="0.25">
      <c r="A74" s="7" t="s">
        <v>340</v>
      </c>
      <c r="B74" s="6">
        <v>12</v>
      </c>
      <c r="C74" s="6">
        <v>3</v>
      </c>
      <c r="D74" s="6">
        <v>0</v>
      </c>
      <c r="E74" s="6">
        <v>0</v>
      </c>
      <c r="F74" s="6">
        <v>0</v>
      </c>
      <c r="G74" s="6">
        <v>15</v>
      </c>
      <c r="H74" s="13">
        <v>7221.22</v>
      </c>
      <c r="I74" s="13">
        <v>579.15</v>
      </c>
      <c r="J74" s="13">
        <v>0</v>
      </c>
    </row>
    <row r="75" spans="1:10" x14ac:dyDescent="0.25">
      <c r="A75" s="7" t="s">
        <v>585</v>
      </c>
      <c r="B75" s="6">
        <v>685</v>
      </c>
      <c r="C75" s="6">
        <v>173</v>
      </c>
      <c r="D75" s="6">
        <v>0</v>
      </c>
      <c r="E75" s="6">
        <v>0</v>
      </c>
      <c r="F75" s="6">
        <v>0</v>
      </c>
      <c r="G75" s="6">
        <v>858</v>
      </c>
      <c r="H75" s="13">
        <v>27998.38</v>
      </c>
      <c r="I75" s="13">
        <v>0</v>
      </c>
      <c r="J75" s="13">
        <v>1680.03</v>
      </c>
    </row>
    <row r="76" spans="1:10" x14ac:dyDescent="0.25">
      <c r="A76" s="7" t="s">
        <v>341</v>
      </c>
      <c r="B76" s="6">
        <v>80</v>
      </c>
      <c r="C76" s="6">
        <v>3</v>
      </c>
      <c r="D76" s="6">
        <v>2</v>
      </c>
      <c r="E76" s="6">
        <v>0</v>
      </c>
      <c r="F76" s="6">
        <v>0</v>
      </c>
      <c r="G76" s="6">
        <v>85</v>
      </c>
      <c r="H76" s="13">
        <v>81388.59</v>
      </c>
      <c r="I76" s="13">
        <v>1611.02</v>
      </c>
      <c r="J76" s="13">
        <v>4543.8900000000003</v>
      </c>
    </row>
    <row r="77" spans="1:10" x14ac:dyDescent="0.25">
      <c r="A77" s="7" t="s">
        <v>554</v>
      </c>
      <c r="B77" s="6">
        <v>913</v>
      </c>
      <c r="C77" s="6">
        <v>271</v>
      </c>
      <c r="D77" s="6">
        <v>70</v>
      </c>
      <c r="E77" s="6">
        <v>0</v>
      </c>
      <c r="F77" s="6">
        <v>0</v>
      </c>
      <c r="G77" s="6">
        <v>1254</v>
      </c>
      <c r="H77" s="13">
        <v>430462.22</v>
      </c>
      <c r="I77" s="13">
        <v>32504.87</v>
      </c>
      <c r="J77" s="13">
        <v>23862.639999999999</v>
      </c>
    </row>
    <row r="78" spans="1:10" x14ac:dyDescent="0.25">
      <c r="A78" s="7" t="s">
        <v>342</v>
      </c>
      <c r="B78" s="6">
        <v>30521</v>
      </c>
      <c r="C78" s="6">
        <v>15347</v>
      </c>
      <c r="D78" s="6">
        <v>2381</v>
      </c>
      <c r="E78" s="6">
        <v>0</v>
      </c>
      <c r="F78" s="6">
        <v>0</v>
      </c>
      <c r="G78" s="6">
        <v>48249</v>
      </c>
      <c r="H78" s="13">
        <v>47685775.640000001</v>
      </c>
      <c r="I78" s="13">
        <v>841909.72</v>
      </c>
      <c r="J78" s="13">
        <v>2658528.35</v>
      </c>
    </row>
    <row r="79" spans="1:10" x14ac:dyDescent="0.25">
      <c r="A79" s="7" t="s">
        <v>343</v>
      </c>
      <c r="B79" s="6">
        <v>43474</v>
      </c>
      <c r="C79" s="6">
        <v>17905</v>
      </c>
      <c r="D79" s="6">
        <v>0</v>
      </c>
      <c r="E79" s="6">
        <v>0</v>
      </c>
      <c r="F79" s="6">
        <v>0</v>
      </c>
      <c r="G79" s="6">
        <v>61379</v>
      </c>
      <c r="H79" s="13">
        <v>7618966.5999999996</v>
      </c>
      <c r="I79" s="13">
        <v>0</v>
      </c>
      <c r="J79" s="13">
        <v>156992.26999999999</v>
      </c>
    </row>
    <row r="80" spans="1:10" x14ac:dyDescent="0.25">
      <c r="A80" s="7" t="s">
        <v>344</v>
      </c>
      <c r="B80" s="6">
        <v>12696</v>
      </c>
      <c r="C80" s="6">
        <v>3453</v>
      </c>
      <c r="D80" s="6">
        <v>0</v>
      </c>
      <c r="E80" s="6">
        <v>0</v>
      </c>
      <c r="F80" s="6">
        <v>0</v>
      </c>
      <c r="G80" s="6">
        <v>16149</v>
      </c>
      <c r="H80" s="13">
        <v>3207393.01</v>
      </c>
      <c r="I80" s="13">
        <v>0</v>
      </c>
      <c r="J80" s="13">
        <v>0</v>
      </c>
    </row>
    <row r="81" spans="1:10" x14ac:dyDescent="0.25">
      <c r="A81" s="7" t="s">
        <v>345</v>
      </c>
      <c r="B81" s="6">
        <v>12061</v>
      </c>
      <c r="C81" s="6">
        <v>3120</v>
      </c>
      <c r="D81" s="6">
        <v>16</v>
      </c>
      <c r="E81" s="6">
        <v>0</v>
      </c>
      <c r="F81" s="6">
        <v>0</v>
      </c>
      <c r="G81" s="6">
        <v>15197</v>
      </c>
      <c r="H81" s="13">
        <v>6434572.3200000003</v>
      </c>
      <c r="I81" s="13">
        <v>0</v>
      </c>
      <c r="J81" s="13">
        <v>132673.49</v>
      </c>
    </row>
    <row r="82" spans="1:10" x14ac:dyDescent="0.25">
      <c r="A82" s="7" t="s">
        <v>346</v>
      </c>
      <c r="B82" s="6">
        <v>256412</v>
      </c>
      <c r="C82" s="6">
        <v>41851</v>
      </c>
      <c r="D82" s="6">
        <v>0</v>
      </c>
      <c r="E82" s="6">
        <v>0</v>
      </c>
      <c r="F82" s="6">
        <v>0</v>
      </c>
      <c r="G82" s="6">
        <v>298263</v>
      </c>
      <c r="H82" s="13">
        <v>26354821.98</v>
      </c>
      <c r="I82" s="13">
        <v>811.63</v>
      </c>
      <c r="J82" s="13">
        <v>0</v>
      </c>
    </row>
    <row r="83" spans="1:10" x14ac:dyDescent="0.25">
      <c r="A83" s="7" t="s">
        <v>347</v>
      </c>
      <c r="B83" s="6">
        <v>12696</v>
      </c>
      <c r="C83" s="6">
        <v>3453</v>
      </c>
      <c r="D83" s="6">
        <v>0</v>
      </c>
      <c r="E83" s="6">
        <v>0</v>
      </c>
      <c r="F83" s="6">
        <v>0</v>
      </c>
      <c r="G83" s="6">
        <v>16149</v>
      </c>
      <c r="H83" s="13">
        <v>1348936.06</v>
      </c>
      <c r="I83" s="13">
        <v>0</v>
      </c>
      <c r="J83" s="13">
        <v>0</v>
      </c>
    </row>
    <row r="84" spans="1:10" x14ac:dyDescent="0.25">
      <c r="A84" s="7" t="s">
        <v>348</v>
      </c>
      <c r="B84" s="6">
        <v>18373</v>
      </c>
      <c r="C84" s="6">
        <v>6356</v>
      </c>
      <c r="D84" s="6">
        <v>0</v>
      </c>
      <c r="E84" s="6">
        <v>0</v>
      </c>
      <c r="F84" s="6">
        <v>0</v>
      </c>
      <c r="G84" s="6">
        <v>24729</v>
      </c>
      <c r="H84" s="13">
        <v>3395924.38</v>
      </c>
      <c r="I84" s="13">
        <v>0</v>
      </c>
      <c r="J84" s="13">
        <v>0</v>
      </c>
    </row>
    <row r="85" spans="1:10" x14ac:dyDescent="0.25">
      <c r="A85" s="7" t="s">
        <v>648</v>
      </c>
      <c r="B85" s="6">
        <v>166</v>
      </c>
      <c r="C85" s="6">
        <v>69</v>
      </c>
      <c r="D85" s="6">
        <v>0</v>
      </c>
      <c r="E85" s="6">
        <v>0</v>
      </c>
      <c r="F85" s="6">
        <v>0</v>
      </c>
      <c r="G85" s="6">
        <v>235</v>
      </c>
      <c r="H85" s="13">
        <v>84807.32</v>
      </c>
      <c r="I85" s="13">
        <v>3900.26</v>
      </c>
      <c r="J85" s="13">
        <v>4844.24</v>
      </c>
    </row>
    <row r="86" spans="1:10" ht="15.75" x14ac:dyDescent="0.25">
      <c r="A86" s="45" t="s">
        <v>555</v>
      </c>
      <c r="B86" s="47">
        <f t="shared" ref="B86:H86" si="0">SUM(B4:B85)</f>
        <v>3277782</v>
      </c>
      <c r="C86" s="47">
        <f t="shared" si="0"/>
        <v>1026612</v>
      </c>
      <c r="D86" s="47">
        <f t="shared" si="0"/>
        <v>277775</v>
      </c>
      <c r="E86" s="47">
        <f t="shared" si="0"/>
        <v>51156</v>
      </c>
      <c r="F86" s="47">
        <f t="shared" si="0"/>
        <v>0</v>
      </c>
      <c r="G86" s="47">
        <f t="shared" si="0"/>
        <v>4633325</v>
      </c>
      <c r="H86" s="49">
        <f t="shared" si="0"/>
        <v>2655734853.8399992</v>
      </c>
      <c r="I86" s="49"/>
      <c r="J86" s="49"/>
    </row>
    <row r="90" spans="1:10" x14ac:dyDescent="0.25">
      <c r="B90" s="8"/>
    </row>
    <row r="91" spans="1:10" x14ac:dyDescent="0.25">
      <c r="B91" s="8"/>
      <c r="D91" s="8"/>
    </row>
    <row r="92" spans="1:10" x14ac:dyDescent="0.25">
      <c r="C92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3"/>
  <sheetViews>
    <sheetView zoomScaleNormal="100" workbookViewId="0">
      <selection activeCell="H2" sqref="H1:I1048576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51"/>
      <c r="B1" s="451"/>
      <c r="C1" s="451"/>
      <c r="D1" s="451"/>
      <c r="E1" s="451"/>
      <c r="F1" s="451"/>
      <c r="G1" s="451"/>
      <c r="H1" s="451"/>
    </row>
    <row r="3" spans="1:8" s="38" customFormat="1" ht="55.5" customHeight="1" x14ac:dyDescent="0.25">
      <c r="A3" s="252" t="s">
        <v>44</v>
      </c>
      <c r="B3" s="251" t="s">
        <v>307</v>
      </c>
      <c r="C3" s="252" t="s">
        <v>5</v>
      </c>
      <c r="D3" s="252" t="s">
        <v>6</v>
      </c>
      <c r="E3" s="252" t="s">
        <v>45</v>
      </c>
      <c r="F3" s="251" t="s">
        <v>619</v>
      </c>
      <c r="G3" s="251" t="s">
        <v>564</v>
      </c>
      <c r="H3" s="251" t="s">
        <v>3</v>
      </c>
    </row>
    <row r="4" spans="1:8" x14ac:dyDescent="0.25">
      <c r="A4" s="81" t="s">
        <v>502</v>
      </c>
      <c r="B4" s="81" t="s">
        <v>76</v>
      </c>
      <c r="C4" s="82">
        <v>0</v>
      </c>
      <c r="D4" s="82">
        <v>428</v>
      </c>
      <c r="E4" s="82">
        <v>13</v>
      </c>
      <c r="F4" s="82">
        <v>33</v>
      </c>
      <c r="G4" s="82">
        <v>474</v>
      </c>
      <c r="H4" s="7">
        <v>349.97</v>
      </c>
    </row>
    <row r="5" spans="1:8" x14ac:dyDescent="0.25">
      <c r="A5" s="81" t="s">
        <v>502</v>
      </c>
      <c r="B5" s="81" t="s">
        <v>77</v>
      </c>
      <c r="C5" s="82">
        <v>18</v>
      </c>
      <c r="D5" s="82">
        <v>128</v>
      </c>
      <c r="E5" s="82">
        <v>454</v>
      </c>
      <c r="F5" s="82">
        <v>37</v>
      </c>
      <c r="G5" s="82">
        <v>637</v>
      </c>
      <c r="H5" s="7">
        <v>519.03</v>
      </c>
    </row>
    <row r="6" spans="1:8" x14ac:dyDescent="0.25">
      <c r="A6" s="81" t="s">
        <v>502</v>
      </c>
      <c r="B6" s="81" t="s">
        <v>95</v>
      </c>
      <c r="C6" s="82">
        <v>105</v>
      </c>
      <c r="D6" s="82">
        <v>135</v>
      </c>
      <c r="E6" s="82">
        <v>446</v>
      </c>
      <c r="F6" s="82">
        <v>27</v>
      </c>
      <c r="G6" s="82">
        <v>713</v>
      </c>
      <c r="H6" s="7">
        <v>653.32000000000005</v>
      </c>
    </row>
    <row r="7" spans="1:8" x14ac:dyDescent="0.25">
      <c r="A7" s="81" t="s">
        <v>502</v>
      </c>
      <c r="B7" s="81" t="s">
        <v>96</v>
      </c>
      <c r="C7" s="82">
        <v>522</v>
      </c>
      <c r="D7" s="82">
        <v>212</v>
      </c>
      <c r="E7" s="82">
        <v>573</v>
      </c>
      <c r="F7" s="82">
        <v>37</v>
      </c>
      <c r="G7" s="82">
        <v>1344</v>
      </c>
      <c r="H7" s="7">
        <v>843.07</v>
      </c>
    </row>
    <row r="8" spans="1:8" x14ac:dyDescent="0.25">
      <c r="A8" s="81" t="s">
        <v>502</v>
      </c>
      <c r="B8" s="81" t="s">
        <v>97</v>
      </c>
      <c r="C8" s="82">
        <v>3900</v>
      </c>
      <c r="D8" s="82">
        <v>325</v>
      </c>
      <c r="E8" s="82">
        <v>524</v>
      </c>
      <c r="F8" s="82">
        <v>39</v>
      </c>
      <c r="G8" s="82">
        <v>4788</v>
      </c>
      <c r="H8" s="7">
        <v>928.02</v>
      </c>
    </row>
    <row r="9" spans="1:8" x14ac:dyDescent="0.25">
      <c r="A9" s="81" t="s">
        <v>502</v>
      </c>
      <c r="B9" s="81" t="s">
        <v>98</v>
      </c>
      <c r="C9" s="82">
        <v>3522</v>
      </c>
      <c r="D9" s="82">
        <v>459</v>
      </c>
      <c r="E9" s="82">
        <v>265</v>
      </c>
      <c r="F9" s="82">
        <v>47</v>
      </c>
      <c r="G9" s="82">
        <v>4293</v>
      </c>
      <c r="H9" s="7">
        <v>706.15</v>
      </c>
    </row>
    <row r="10" spans="1:8" x14ac:dyDescent="0.25">
      <c r="A10" s="81" t="s">
        <v>502</v>
      </c>
      <c r="B10" s="81" t="s">
        <v>99</v>
      </c>
      <c r="C10" s="82">
        <v>401</v>
      </c>
      <c r="D10" s="82">
        <v>558</v>
      </c>
      <c r="E10" s="82">
        <v>41</v>
      </c>
      <c r="F10" s="82">
        <v>80</v>
      </c>
      <c r="G10" s="82">
        <v>1080</v>
      </c>
      <c r="H10" s="7">
        <v>717.53</v>
      </c>
    </row>
    <row r="11" spans="1:8" x14ac:dyDescent="0.25">
      <c r="A11" s="81" t="s">
        <v>502</v>
      </c>
      <c r="B11" s="81" t="s">
        <v>100</v>
      </c>
      <c r="C11" s="82">
        <v>106</v>
      </c>
      <c r="D11" s="82">
        <v>640</v>
      </c>
      <c r="E11" s="82">
        <v>34</v>
      </c>
      <c r="F11" s="82">
        <v>157</v>
      </c>
      <c r="G11" s="82">
        <v>937</v>
      </c>
      <c r="H11" s="7">
        <v>742.48</v>
      </c>
    </row>
    <row r="12" spans="1:8" x14ac:dyDescent="0.25">
      <c r="A12" s="81" t="s">
        <v>502</v>
      </c>
      <c r="B12" s="81" t="s">
        <v>101</v>
      </c>
      <c r="C12" s="82">
        <v>21</v>
      </c>
      <c r="D12" s="82">
        <v>513</v>
      </c>
      <c r="E12" s="82">
        <v>11</v>
      </c>
      <c r="F12" s="82">
        <v>235</v>
      </c>
      <c r="G12" s="82">
        <v>780</v>
      </c>
      <c r="H12" s="7">
        <v>713.57</v>
      </c>
    </row>
    <row r="13" spans="1:8" x14ac:dyDescent="0.25">
      <c r="A13" s="81" t="s">
        <v>502</v>
      </c>
      <c r="B13" s="81" t="s">
        <v>109</v>
      </c>
      <c r="C13" s="82">
        <v>19</v>
      </c>
      <c r="D13" s="82">
        <v>370</v>
      </c>
      <c r="E13" s="82">
        <v>25</v>
      </c>
      <c r="F13" s="82">
        <v>307</v>
      </c>
      <c r="G13" s="82">
        <v>721</v>
      </c>
      <c r="H13" s="7">
        <v>738.45</v>
      </c>
    </row>
    <row r="14" spans="1:8" x14ac:dyDescent="0.25">
      <c r="A14" s="81" t="s">
        <v>502</v>
      </c>
      <c r="B14" s="81" t="s">
        <v>110</v>
      </c>
      <c r="C14" s="82">
        <v>6</v>
      </c>
      <c r="D14" s="82">
        <v>125</v>
      </c>
      <c r="E14" s="82">
        <v>17</v>
      </c>
      <c r="F14" s="82">
        <v>217</v>
      </c>
      <c r="G14" s="82">
        <v>365</v>
      </c>
      <c r="H14" s="7">
        <v>793.8</v>
      </c>
    </row>
    <row r="15" spans="1:8" x14ac:dyDescent="0.25">
      <c r="A15" s="81" t="s">
        <v>502</v>
      </c>
      <c r="B15" s="81" t="s">
        <v>111</v>
      </c>
      <c r="C15" s="82">
        <v>2</v>
      </c>
      <c r="D15" s="82">
        <v>12</v>
      </c>
      <c r="E15" s="82">
        <v>4</v>
      </c>
      <c r="F15" s="82">
        <v>68</v>
      </c>
      <c r="G15" s="82">
        <v>86</v>
      </c>
      <c r="H15" s="7">
        <v>813.12</v>
      </c>
    </row>
    <row r="16" spans="1:8" x14ac:dyDescent="0.25">
      <c r="A16" s="81" t="s">
        <v>502</v>
      </c>
      <c r="B16" s="81" t="s">
        <v>421</v>
      </c>
      <c r="C16" s="82">
        <v>0</v>
      </c>
      <c r="D16" s="82">
        <v>2</v>
      </c>
      <c r="E16" s="82">
        <v>0</v>
      </c>
      <c r="F16" s="82">
        <v>0</v>
      </c>
      <c r="G16" s="82">
        <v>2</v>
      </c>
      <c r="H16" s="7">
        <v>299.64999999999998</v>
      </c>
    </row>
    <row r="17" spans="1:8" x14ac:dyDescent="0.25">
      <c r="A17" s="81" t="s">
        <v>502</v>
      </c>
      <c r="B17" s="81" t="s">
        <v>486</v>
      </c>
      <c r="C17" s="82">
        <v>8622</v>
      </c>
      <c r="D17" s="82">
        <v>3907</v>
      </c>
      <c r="E17" s="82">
        <v>2407</v>
      </c>
      <c r="F17" s="82">
        <v>1284</v>
      </c>
      <c r="G17" s="82">
        <v>16220</v>
      </c>
      <c r="H17" s="7">
        <v>770.05</v>
      </c>
    </row>
    <row r="18" spans="1:8" x14ac:dyDescent="0.25">
      <c r="A18" s="81" t="s">
        <v>417</v>
      </c>
      <c r="B18" s="81" t="s">
        <v>76</v>
      </c>
      <c r="C18" s="82">
        <v>0</v>
      </c>
      <c r="D18" s="82">
        <v>82</v>
      </c>
      <c r="E18" s="82">
        <v>0</v>
      </c>
      <c r="F18" s="82">
        <v>0</v>
      </c>
      <c r="G18" s="82">
        <v>82</v>
      </c>
      <c r="H18" s="7">
        <v>264.77999999999997</v>
      </c>
    </row>
    <row r="19" spans="1:8" x14ac:dyDescent="0.25">
      <c r="A19" s="81" t="s">
        <v>417</v>
      </c>
      <c r="B19" s="81" t="s">
        <v>77</v>
      </c>
      <c r="C19" s="82">
        <v>54</v>
      </c>
      <c r="D19" s="82">
        <v>15</v>
      </c>
      <c r="E19" s="82">
        <v>10</v>
      </c>
      <c r="F19" s="82">
        <v>0</v>
      </c>
      <c r="G19" s="82">
        <v>79</v>
      </c>
      <c r="H19" s="7">
        <v>1235.06</v>
      </c>
    </row>
    <row r="20" spans="1:8" x14ac:dyDescent="0.25">
      <c r="A20" s="81" t="s">
        <v>417</v>
      </c>
      <c r="B20" s="81" t="s">
        <v>95</v>
      </c>
      <c r="C20" s="82">
        <v>78</v>
      </c>
      <c r="D20" s="82">
        <v>21</v>
      </c>
      <c r="E20" s="82">
        <v>9</v>
      </c>
      <c r="F20" s="82">
        <v>0</v>
      </c>
      <c r="G20" s="82">
        <v>108</v>
      </c>
      <c r="H20" s="7">
        <v>1311.22</v>
      </c>
    </row>
    <row r="21" spans="1:8" x14ac:dyDescent="0.25">
      <c r="A21" s="81" t="s">
        <v>417</v>
      </c>
      <c r="B21" s="81" t="s">
        <v>96</v>
      </c>
      <c r="C21" s="82">
        <v>253</v>
      </c>
      <c r="D21" s="82">
        <v>24</v>
      </c>
      <c r="E21" s="82">
        <v>12</v>
      </c>
      <c r="F21" s="82">
        <v>0</v>
      </c>
      <c r="G21" s="82">
        <v>289</v>
      </c>
      <c r="H21" s="7">
        <v>1260.8699999999999</v>
      </c>
    </row>
    <row r="22" spans="1:8" x14ac:dyDescent="0.25">
      <c r="A22" s="81" t="s">
        <v>417</v>
      </c>
      <c r="B22" s="81" t="s">
        <v>97</v>
      </c>
      <c r="C22" s="82">
        <v>240</v>
      </c>
      <c r="D22" s="82">
        <v>23</v>
      </c>
      <c r="E22" s="82">
        <v>2</v>
      </c>
      <c r="F22" s="82">
        <v>0</v>
      </c>
      <c r="G22" s="82">
        <v>265</v>
      </c>
      <c r="H22" s="7">
        <v>1208.6500000000001</v>
      </c>
    </row>
    <row r="23" spans="1:8" x14ac:dyDescent="0.25">
      <c r="A23" s="81" t="s">
        <v>417</v>
      </c>
      <c r="B23" s="81" t="s">
        <v>98</v>
      </c>
      <c r="C23" s="82">
        <v>183</v>
      </c>
      <c r="D23" s="82">
        <v>27</v>
      </c>
      <c r="E23" s="82">
        <v>4</v>
      </c>
      <c r="F23" s="82">
        <v>2</v>
      </c>
      <c r="G23" s="82">
        <v>216</v>
      </c>
      <c r="H23" s="7">
        <v>1163.6099999999999</v>
      </c>
    </row>
    <row r="24" spans="1:8" x14ac:dyDescent="0.25">
      <c r="A24" s="81" t="s">
        <v>417</v>
      </c>
      <c r="B24" s="81" t="s">
        <v>99</v>
      </c>
      <c r="C24" s="82">
        <v>16</v>
      </c>
      <c r="D24" s="82">
        <v>19</v>
      </c>
      <c r="E24" s="82">
        <v>0</v>
      </c>
      <c r="F24" s="82">
        <v>4</v>
      </c>
      <c r="G24" s="82">
        <v>39</v>
      </c>
      <c r="H24" s="7">
        <v>771.63</v>
      </c>
    </row>
    <row r="25" spans="1:8" x14ac:dyDescent="0.25">
      <c r="A25" s="81" t="s">
        <v>417</v>
      </c>
      <c r="B25" s="81" t="s">
        <v>100</v>
      </c>
      <c r="C25" s="82">
        <v>8</v>
      </c>
      <c r="D25" s="82">
        <v>12</v>
      </c>
      <c r="E25" s="82">
        <v>0</v>
      </c>
      <c r="F25" s="82">
        <v>1</v>
      </c>
      <c r="G25" s="82">
        <v>21</v>
      </c>
      <c r="H25" s="7">
        <v>838.86</v>
      </c>
    </row>
    <row r="26" spans="1:8" x14ac:dyDescent="0.25">
      <c r="A26" s="81" t="s">
        <v>417</v>
      </c>
      <c r="B26" s="81" t="s">
        <v>101</v>
      </c>
      <c r="C26" s="82">
        <v>6</v>
      </c>
      <c r="D26" s="82">
        <v>7</v>
      </c>
      <c r="E26" s="82">
        <v>0</v>
      </c>
      <c r="F26" s="82">
        <v>0</v>
      </c>
      <c r="G26" s="82">
        <v>13</v>
      </c>
      <c r="H26" s="7">
        <v>1005.15</v>
      </c>
    </row>
    <row r="27" spans="1:8" x14ac:dyDescent="0.25">
      <c r="A27" s="81" t="s">
        <v>417</v>
      </c>
      <c r="B27" s="81" t="s">
        <v>109</v>
      </c>
      <c r="C27" s="82">
        <v>4</v>
      </c>
      <c r="D27" s="82">
        <v>5</v>
      </c>
      <c r="E27" s="82">
        <v>0</v>
      </c>
      <c r="F27" s="82">
        <v>0</v>
      </c>
      <c r="G27" s="82">
        <v>9</v>
      </c>
      <c r="H27" s="7">
        <v>828.34</v>
      </c>
    </row>
    <row r="28" spans="1:8" x14ac:dyDescent="0.25">
      <c r="A28" s="81" t="s">
        <v>417</v>
      </c>
      <c r="B28" s="81" t="s">
        <v>110</v>
      </c>
      <c r="C28" s="82">
        <v>0</v>
      </c>
      <c r="D28" s="82">
        <v>3</v>
      </c>
      <c r="E28" s="82">
        <v>0</v>
      </c>
      <c r="F28" s="82">
        <v>0</v>
      </c>
      <c r="G28" s="82">
        <v>3</v>
      </c>
      <c r="H28" s="7">
        <v>652.13</v>
      </c>
    </row>
    <row r="29" spans="1:8" x14ac:dyDescent="0.25">
      <c r="A29" s="81" t="s">
        <v>417</v>
      </c>
      <c r="B29" s="81" t="s">
        <v>111</v>
      </c>
      <c r="C29" s="82">
        <v>1</v>
      </c>
      <c r="D29" s="82">
        <v>0</v>
      </c>
      <c r="E29" s="82">
        <v>0</v>
      </c>
      <c r="F29" s="82">
        <v>0</v>
      </c>
      <c r="G29" s="82">
        <v>1</v>
      </c>
      <c r="H29" s="7">
        <v>1868.81</v>
      </c>
    </row>
    <row r="30" spans="1:8" x14ac:dyDescent="0.25">
      <c r="A30" s="81" t="s">
        <v>417</v>
      </c>
      <c r="B30" s="81" t="s">
        <v>421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417</v>
      </c>
      <c r="B31" s="81" t="s">
        <v>486</v>
      </c>
      <c r="C31" s="82">
        <v>843</v>
      </c>
      <c r="D31" s="82">
        <v>238</v>
      </c>
      <c r="E31" s="82">
        <v>37</v>
      </c>
      <c r="F31" s="82">
        <v>7</v>
      </c>
      <c r="G31" s="82">
        <v>1125</v>
      </c>
      <c r="H31" s="7">
        <v>1127.98</v>
      </c>
    </row>
    <row r="32" spans="1:8" x14ac:dyDescent="0.25">
      <c r="A32" s="81" t="s">
        <v>493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493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493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493</v>
      </c>
      <c r="B35" s="81" t="s">
        <v>96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7">
        <v>0</v>
      </c>
    </row>
    <row r="36" spans="1:8" x14ac:dyDescent="0.25">
      <c r="A36" s="81" t="s">
        <v>493</v>
      </c>
      <c r="B36" s="81" t="s">
        <v>97</v>
      </c>
      <c r="C36" s="82">
        <v>2</v>
      </c>
      <c r="D36" s="82">
        <v>0</v>
      </c>
      <c r="E36" s="82">
        <v>0</v>
      </c>
      <c r="F36" s="82">
        <v>0</v>
      </c>
      <c r="G36" s="82">
        <v>2</v>
      </c>
      <c r="H36" s="7">
        <v>981.62</v>
      </c>
    </row>
    <row r="37" spans="1:8" x14ac:dyDescent="0.25">
      <c r="A37" s="81" t="s">
        <v>493</v>
      </c>
      <c r="B37" s="81" t="s">
        <v>98</v>
      </c>
      <c r="C37" s="82">
        <v>0</v>
      </c>
      <c r="D37" s="82">
        <v>1</v>
      </c>
      <c r="E37" s="82">
        <v>0</v>
      </c>
      <c r="F37" s="82">
        <v>0</v>
      </c>
      <c r="G37" s="82">
        <v>1</v>
      </c>
      <c r="H37" s="7">
        <v>2330.3200000000002</v>
      </c>
    </row>
    <row r="38" spans="1:8" x14ac:dyDescent="0.25">
      <c r="A38" s="81" t="s">
        <v>493</v>
      </c>
      <c r="B38" s="81" t="s">
        <v>99</v>
      </c>
      <c r="C38" s="82">
        <v>0</v>
      </c>
      <c r="D38" s="82">
        <v>2</v>
      </c>
      <c r="E38" s="82">
        <v>0</v>
      </c>
      <c r="F38" s="82">
        <v>0</v>
      </c>
      <c r="G38" s="82">
        <v>2</v>
      </c>
      <c r="H38" s="7">
        <v>1979.25</v>
      </c>
    </row>
    <row r="39" spans="1:8" x14ac:dyDescent="0.25">
      <c r="A39" s="81" t="s">
        <v>493</v>
      </c>
      <c r="B39" s="81" t="s">
        <v>100</v>
      </c>
      <c r="C39" s="82">
        <v>0</v>
      </c>
      <c r="D39" s="82">
        <v>1</v>
      </c>
      <c r="E39" s="82">
        <v>0</v>
      </c>
      <c r="F39" s="82">
        <v>0</v>
      </c>
      <c r="G39" s="82">
        <v>1</v>
      </c>
      <c r="H39" s="7">
        <v>1377.11</v>
      </c>
    </row>
    <row r="40" spans="1:8" x14ac:dyDescent="0.25">
      <c r="A40" s="81" t="s">
        <v>493</v>
      </c>
      <c r="B40" s="81" t="s">
        <v>101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7">
        <v>0</v>
      </c>
    </row>
    <row r="41" spans="1:8" x14ac:dyDescent="0.25">
      <c r="A41" s="81" t="s">
        <v>493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493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493</v>
      </c>
      <c r="B43" s="81" t="s">
        <v>111</v>
      </c>
      <c r="C43" s="225">
        <v>0</v>
      </c>
      <c r="D43" s="225">
        <v>0</v>
      </c>
      <c r="E43" s="225">
        <v>0</v>
      </c>
      <c r="F43" s="225">
        <v>0</v>
      </c>
      <c r="G43" s="225">
        <v>0</v>
      </c>
      <c r="H43" s="7">
        <v>0</v>
      </c>
    </row>
    <row r="44" spans="1:8" x14ac:dyDescent="0.25">
      <c r="A44" s="7" t="s">
        <v>493</v>
      </c>
      <c r="B44" s="7" t="s">
        <v>421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x14ac:dyDescent="0.25">
      <c r="A45" s="7" t="s">
        <v>493</v>
      </c>
      <c r="B45" s="7" t="s">
        <v>486</v>
      </c>
      <c r="C45" s="7">
        <v>2</v>
      </c>
      <c r="D45" s="7">
        <v>4</v>
      </c>
      <c r="E45" s="7">
        <v>0</v>
      </c>
      <c r="F45" s="7">
        <v>0</v>
      </c>
      <c r="G45" s="7">
        <v>6</v>
      </c>
      <c r="H45" s="7">
        <v>1604.86</v>
      </c>
    </row>
    <row r="46" spans="1:8" x14ac:dyDescent="0.25">
      <c r="A46" s="81" t="s">
        <v>556</v>
      </c>
      <c r="B46" s="81" t="s">
        <v>76</v>
      </c>
      <c r="C46" s="82">
        <v>0</v>
      </c>
      <c r="D46" s="82">
        <v>312</v>
      </c>
      <c r="E46" s="82">
        <v>1</v>
      </c>
      <c r="F46" s="82">
        <v>0</v>
      </c>
      <c r="G46" s="82">
        <v>313</v>
      </c>
      <c r="H46" s="7">
        <v>54.96</v>
      </c>
    </row>
    <row r="47" spans="1:8" x14ac:dyDescent="0.25">
      <c r="A47" s="81" t="s">
        <v>556</v>
      </c>
      <c r="B47" s="81" t="s">
        <v>77</v>
      </c>
      <c r="C47" s="82">
        <v>36</v>
      </c>
      <c r="D47" s="82">
        <v>107</v>
      </c>
      <c r="E47" s="82">
        <v>198</v>
      </c>
      <c r="F47" s="82">
        <v>0</v>
      </c>
      <c r="G47" s="82">
        <v>341</v>
      </c>
      <c r="H47" s="7">
        <v>88.38</v>
      </c>
    </row>
    <row r="48" spans="1:8" x14ac:dyDescent="0.25">
      <c r="A48" s="81" t="s">
        <v>556</v>
      </c>
      <c r="B48" s="81" t="s">
        <v>95</v>
      </c>
      <c r="C48" s="82">
        <v>78</v>
      </c>
      <c r="D48" s="82">
        <v>100</v>
      </c>
      <c r="E48" s="82">
        <v>210</v>
      </c>
      <c r="F48" s="82">
        <v>0</v>
      </c>
      <c r="G48" s="82">
        <v>388</v>
      </c>
      <c r="H48" s="7">
        <v>169.18</v>
      </c>
    </row>
    <row r="49" spans="1:8" x14ac:dyDescent="0.25">
      <c r="A49" s="81" t="s">
        <v>556</v>
      </c>
      <c r="B49" s="81" t="s">
        <v>96</v>
      </c>
      <c r="C49" s="82">
        <v>770</v>
      </c>
      <c r="D49" s="82">
        <v>160</v>
      </c>
      <c r="E49" s="82">
        <v>295</v>
      </c>
      <c r="F49" s="82">
        <v>0</v>
      </c>
      <c r="G49" s="82">
        <v>1225</v>
      </c>
      <c r="H49" s="7">
        <v>208.49</v>
      </c>
    </row>
    <row r="50" spans="1:8" x14ac:dyDescent="0.25">
      <c r="A50" s="81" t="s">
        <v>556</v>
      </c>
      <c r="B50" s="81" t="s">
        <v>97</v>
      </c>
      <c r="C50" s="82">
        <v>2286</v>
      </c>
      <c r="D50" s="82">
        <v>230</v>
      </c>
      <c r="E50" s="82">
        <v>262</v>
      </c>
      <c r="F50" s="82">
        <v>0</v>
      </c>
      <c r="G50" s="82">
        <v>2778</v>
      </c>
      <c r="H50" s="7">
        <v>227.33</v>
      </c>
    </row>
    <row r="51" spans="1:8" x14ac:dyDescent="0.25">
      <c r="A51" s="81" t="s">
        <v>556</v>
      </c>
      <c r="B51" s="81" t="s">
        <v>98</v>
      </c>
      <c r="C51" s="82">
        <v>1118</v>
      </c>
      <c r="D51" s="82">
        <v>314</v>
      </c>
      <c r="E51" s="82">
        <v>113</v>
      </c>
      <c r="F51" s="82">
        <v>0</v>
      </c>
      <c r="G51" s="82">
        <v>1545</v>
      </c>
      <c r="H51" s="7">
        <v>210.35</v>
      </c>
    </row>
    <row r="52" spans="1:8" x14ac:dyDescent="0.25">
      <c r="A52" s="81" t="s">
        <v>556</v>
      </c>
      <c r="B52" s="81" t="s">
        <v>99</v>
      </c>
      <c r="C52" s="82">
        <v>195</v>
      </c>
      <c r="D52" s="82">
        <v>297</v>
      </c>
      <c r="E52" s="82">
        <v>18</v>
      </c>
      <c r="F52" s="82">
        <v>0</v>
      </c>
      <c r="G52" s="82">
        <v>510</v>
      </c>
      <c r="H52" s="7">
        <v>196.56</v>
      </c>
    </row>
    <row r="53" spans="1:8" x14ac:dyDescent="0.25">
      <c r="A53" s="81" t="s">
        <v>556</v>
      </c>
      <c r="B53" s="81" t="s">
        <v>100</v>
      </c>
      <c r="C53" s="82">
        <v>24</v>
      </c>
      <c r="D53" s="82">
        <v>340</v>
      </c>
      <c r="E53" s="82">
        <v>3</v>
      </c>
      <c r="F53" s="82">
        <v>0</v>
      </c>
      <c r="G53" s="82">
        <v>367</v>
      </c>
      <c r="H53" s="7">
        <v>180.1</v>
      </c>
    </row>
    <row r="54" spans="1:8" x14ac:dyDescent="0.25">
      <c r="A54" s="81" t="s">
        <v>556</v>
      </c>
      <c r="B54" s="81" t="s">
        <v>101</v>
      </c>
      <c r="C54" s="82">
        <v>8</v>
      </c>
      <c r="D54" s="82">
        <v>244</v>
      </c>
      <c r="E54" s="82">
        <v>2</v>
      </c>
      <c r="F54" s="82">
        <v>0</v>
      </c>
      <c r="G54" s="82">
        <v>254</v>
      </c>
      <c r="H54" s="7">
        <v>156.35</v>
      </c>
    </row>
    <row r="55" spans="1:8" x14ac:dyDescent="0.25">
      <c r="A55" s="81" t="s">
        <v>556</v>
      </c>
      <c r="B55" s="81" t="s">
        <v>109</v>
      </c>
      <c r="C55" s="82">
        <v>3</v>
      </c>
      <c r="D55" s="82">
        <v>155</v>
      </c>
      <c r="E55" s="82">
        <v>0</v>
      </c>
      <c r="F55" s="82">
        <v>0</v>
      </c>
      <c r="G55" s="82">
        <v>158</v>
      </c>
      <c r="H55" s="7">
        <v>156.28</v>
      </c>
    </row>
    <row r="56" spans="1:8" x14ac:dyDescent="0.25">
      <c r="A56" s="81" t="s">
        <v>556</v>
      </c>
      <c r="B56" s="81" t="s">
        <v>110</v>
      </c>
      <c r="C56" s="82">
        <v>1</v>
      </c>
      <c r="D56" s="82">
        <v>57</v>
      </c>
      <c r="E56" s="82">
        <v>0</v>
      </c>
      <c r="F56" s="82">
        <v>0</v>
      </c>
      <c r="G56" s="82">
        <v>58</v>
      </c>
      <c r="H56" s="7">
        <v>142.36000000000001</v>
      </c>
    </row>
    <row r="57" spans="1:8" x14ac:dyDescent="0.25">
      <c r="A57" s="81" t="s">
        <v>556</v>
      </c>
      <c r="B57" s="81" t="s">
        <v>111</v>
      </c>
      <c r="C57" s="82">
        <v>1</v>
      </c>
      <c r="D57" s="82">
        <v>12</v>
      </c>
      <c r="E57" s="82">
        <v>0</v>
      </c>
      <c r="F57" s="82">
        <v>0</v>
      </c>
      <c r="G57" s="82">
        <v>13</v>
      </c>
      <c r="H57" s="7">
        <v>139.66</v>
      </c>
    </row>
    <row r="58" spans="1:8" x14ac:dyDescent="0.25">
      <c r="A58" s="81" t="s">
        <v>556</v>
      </c>
      <c r="B58" s="81" t="s">
        <v>421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556</v>
      </c>
      <c r="B59" s="81" t="s">
        <v>486</v>
      </c>
      <c r="C59" s="82">
        <v>4520</v>
      </c>
      <c r="D59" s="82">
        <v>2328</v>
      </c>
      <c r="E59" s="82">
        <v>1102</v>
      </c>
      <c r="F59" s="82">
        <v>0</v>
      </c>
      <c r="G59" s="82">
        <v>7950</v>
      </c>
      <c r="H59" s="7">
        <v>196.94</v>
      </c>
    </row>
    <row r="60" spans="1:8" x14ac:dyDescent="0.25">
      <c r="A60" s="81" t="s">
        <v>590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590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590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590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590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590</v>
      </c>
      <c r="B65" s="81" t="s">
        <v>98</v>
      </c>
      <c r="C65" s="82">
        <v>0</v>
      </c>
      <c r="D65" s="82">
        <v>0</v>
      </c>
      <c r="E65" s="82">
        <v>0</v>
      </c>
      <c r="F65" s="82">
        <v>159</v>
      </c>
      <c r="G65" s="82">
        <v>159</v>
      </c>
      <c r="H65" s="7">
        <v>358.2</v>
      </c>
    </row>
    <row r="66" spans="1:8" x14ac:dyDescent="0.25">
      <c r="A66" s="81" t="s">
        <v>590</v>
      </c>
      <c r="B66" s="81" t="s">
        <v>99</v>
      </c>
      <c r="C66" s="82">
        <v>0</v>
      </c>
      <c r="D66" s="82">
        <v>0</v>
      </c>
      <c r="E66" s="82">
        <v>0</v>
      </c>
      <c r="F66" s="82">
        <v>81</v>
      </c>
      <c r="G66" s="82">
        <v>81</v>
      </c>
      <c r="H66" s="7">
        <v>367.7</v>
      </c>
    </row>
    <row r="67" spans="1:8" x14ac:dyDescent="0.25">
      <c r="A67" s="81" t="s">
        <v>590</v>
      </c>
      <c r="B67" s="81" t="s">
        <v>100</v>
      </c>
      <c r="C67" s="82">
        <v>0</v>
      </c>
      <c r="D67" s="82">
        <v>0</v>
      </c>
      <c r="E67" s="82">
        <v>0</v>
      </c>
      <c r="F67" s="82">
        <v>17</v>
      </c>
      <c r="G67" s="82">
        <v>17</v>
      </c>
      <c r="H67" s="7">
        <v>373.21</v>
      </c>
    </row>
    <row r="68" spans="1:8" x14ac:dyDescent="0.25">
      <c r="A68" s="81" t="s">
        <v>590</v>
      </c>
      <c r="B68" s="81" t="s">
        <v>101</v>
      </c>
      <c r="C68" s="82">
        <v>0</v>
      </c>
      <c r="D68" s="82">
        <v>0</v>
      </c>
      <c r="E68" s="82">
        <v>0</v>
      </c>
      <c r="F68" s="82">
        <v>4</v>
      </c>
      <c r="G68" s="82">
        <v>4</v>
      </c>
      <c r="H68" s="7">
        <v>352.8</v>
      </c>
    </row>
    <row r="69" spans="1:8" x14ac:dyDescent="0.25">
      <c r="A69" s="81" t="s">
        <v>590</v>
      </c>
      <c r="B69" s="81" t="s">
        <v>109</v>
      </c>
      <c r="C69" s="82">
        <v>0</v>
      </c>
      <c r="D69" s="82">
        <v>0</v>
      </c>
      <c r="E69" s="82">
        <v>0</v>
      </c>
      <c r="F69" s="82">
        <v>3</v>
      </c>
      <c r="G69" s="82">
        <v>3</v>
      </c>
      <c r="H69" s="7">
        <v>83.89</v>
      </c>
    </row>
    <row r="70" spans="1:8" x14ac:dyDescent="0.25">
      <c r="A70" s="81" t="s">
        <v>590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590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590</v>
      </c>
      <c r="B72" s="81" t="s">
        <v>421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590</v>
      </c>
      <c r="B73" s="81" t="s">
        <v>486</v>
      </c>
      <c r="C73" s="82">
        <v>0</v>
      </c>
      <c r="D73" s="82">
        <v>0</v>
      </c>
      <c r="E73" s="82">
        <v>0</v>
      </c>
      <c r="F73" s="82">
        <v>264</v>
      </c>
      <c r="G73" s="82">
        <v>264</v>
      </c>
      <c r="H73" s="7">
        <v>358.89</v>
      </c>
    </row>
  </sheetData>
  <autoFilter ref="A3:H73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2024-09-16T08:30:55Z</dcterms:modified>
</cp:coreProperties>
</file>